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6\"/>
    </mc:Choice>
  </mc:AlternateContent>
  <xr:revisionPtr revIDLastSave="0" documentId="13_ncr:1_{91DBBF66-F965-47F5-BB5D-E08364E4F8F8}" xr6:coauthVersionLast="47" xr6:coauthVersionMax="47" xr10:uidLastSave="{00000000-0000-0000-0000-000000000000}"/>
  <bookViews>
    <workbookView xWindow="28680" yWindow="-120" windowWidth="29040" windowHeight="15840" firstSheet="2" activeTab="3" xr2:uid="{AE117BEE-99D9-4A39-8679-2053EEC72A43}"/>
  </bookViews>
  <sheets>
    <sheet name="Auxiliar" sheetId="1" state="hidden" r:id="rId1"/>
    <sheet name="Planilha2" sheetId="2" state="hidden" r:id="rId2"/>
    <sheet name="Auxiliar2" sheetId="9" r:id="rId3"/>
    <sheet name="Mapas" sheetId="10" r:id="rId4"/>
    <sheet name="WAV1" sheetId="3" r:id="rId5"/>
    <sheet name="WAV2" sheetId="4" r:id="rId6"/>
    <sheet name="SLI1" sheetId="5" r:id="rId7"/>
    <sheet name="SLI2" sheetId="6" r:id="rId8"/>
    <sheet name="N71" sheetId="7" r:id="rId9"/>
    <sheet name="N46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9" l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23" i="9"/>
  <c r="W424" i="9"/>
  <c r="W425" i="9"/>
  <c r="W426" i="9"/>
  <c r="W427" i="9"/>
  <c r="W428" i="9"/>
  <c r="W429" i="9"/>
  <c r="W430" i="9"/>
  <c r="W431" i="9"/>
  <c r="W432" i="9"/>
  <c r="W433" i="9"/>
  <c r="W434" i="9"/>
  <c r="W435" i="9"/>
  <c r="W436" i="9"/>
  <c r="W437" i="9"/>
  <c r="W438" i="9"/>
  <c r="W439" i="9"/>
  <c r="W440" i="9"/>
  <c r="W441" i="9"/>
  <c r="W442" i="9"/>
  <c r="W443" i="9"/>
  <c r="W444" i="9"/>
  <c r="W445" i="9"/>
  <c r="W446" i="9"/>
  <c r="W447" i="9"/>
  <c r="W448" i="9"/>
  <c r="W449" i="9"/>
  <c r="W450" i="9"/>
  <c r="W451" i="9"/>
  <c r="W452" i="9"/>
  <c r="W453" i="9"/>
  <c r="W454" i="9"/>
  <c r="W455" i="9"/>
  <c r="W456" i="9"/>
  <c r="W457" i="9"/>
  <c r="W458" i="9"/>
  <c r="W459" i="9"/>
  <c r="W460" i="9"/>
  <c r="W461" i="9"/>
  <c r="W462" i="9"/>
  <c r="W463" i="9"/>
  <c r="W464" i="9"/>
  <c r="W465" i="9"/>
  <c r="W466" i="9"/>
  <c r="W467" i="9"/>
  <c r="W468" i="9"/>
  <c r="W469" i="9"/>
  <c r="W470" i="9"/>
  <c r="W471" i="9"/>
  <c r="W472" i="9"/>
  <c r="W473" i="9"/>
  <c r="W474" i="9"/>
  <c r="W475" i="9"/>
  <c r="W476" i="9"/>
  <c r="W477" i="9"/>
  <c r="W478" i="9"/>
  <c r="W479" i="9"/>
  <c r="W480" i="9"/>
  <c r="W481" i="9"/>
  <c r="W482" i="9"/>
  <c r="W483" i="9"/>
  <c r="W484" i="9"/>
  <c r="W485" i="9"/>
  <c r="W486" i="9"/>
  <c r="W487" i="9"/>
  <c r="W488" i="9"/>
  <c r="W489" i="9"/>
  <c r="W490" i="9"/>
  <c r="W491" i="9"/>
  <c r="W492" i="9"/>
  <c r="W493" i="9"/>
  <c r="W494" i="9"/>
  <c r="W495" i="9"/>
  <c r="W496" i="9"/>
  <c r="W497" i="9"/>
  <c r="W498" i="9"/>
  <c r="W499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12" i="9"/>
  <c r="W513" i="9"/>
  <c r="W514" i="9"/>
  <c r="W515" i="9"/>
  <c r="W516" i="9"/>
  <c r="W517" i="9"/>
  <c r="W518" i="9"/>
  <c r="W519" i="9"/>
  <c r="W520" i="9"/>
  <c r="W521" i="9"/>
  <c r="W522" i="9"/>
  <c r="W523" i="9"/>
  <c r="W524" i="9"/>
  <c r="W525" i="9"/>
  <c r="W526" i="9"/>
  <c r="W527" i="9"/>
  <c r="W528" i="9"/>
  <c r="W529" i="9"/>
  <c r="W530" i="9"/>
  <c r="W531" i="9"/>
  <c r="W532" i="9"/>
  <c r="W533" i="9"/>
  <c r="W534" i="9"/>
  <c r="W535" i="9"/>
  <c r="W536" i="9"/>
  <c r="W537" i="9"/>
  <c r="W538" i="9"/>
  <c r="W539" i="9"/>
  <c r="W540" i="9"/>
  <c r="W541" i="9"/>
  <c r="W542" i="9"/>
  <c r="W543" i="9"/>
  <c r="W544" i="9"/>
  <c r="W545" i="9"/>
  <c r="W546" i="9"/>
  <c r="W547" i="9"/>
  <c r="W548" i="9"/>
  <c r="W549" i="9"/>
  <c r="W550" i="9"/>
  <c r="W551" i="9"/>
  <c r="W552" i="9"/>
  <c r="W553" i="9"/>
  <c r="W554" i="9"/>
  <c r="W555" i="9"/>
  <c r="W556" i="9"/>
  <c r="W557" i="9"/>
  <c r="W558" i="9"/>
  <c r="W559" i="9"/>
  <c r="W560" i="9"/>
  <c r="W561" i="9"/>
  <c r="W562" i="9"/>
  <c r="W563" i="9"/>
  <c r="W564" i="9"/>
  <c r="W565" i="9"/>
  <c r="W566" i="9"/>
  <c r="W567" i="9"/>
  <c r="W568" i="9"/>
  <c r="W569" i="9"/>
  <c r="W570" i="9"/>
  <c r="W571" i="9"/>
  <c r="W572" i="9"/>
  <c r="W573" i="9"/>
  <c r="W574" i="9"/>
  <c r="W575" i="9"/>
  <c r="W576" i="9"/>
  <c r="W577" i="9"/>
  <c r="W578" i="9"/>
  <c r="W579" i="9"/>
  <c r="W580" i="9"/>
  <c r="W581" i="9"/>
  <c r="W582" i="9"/>
  <c r="W583" i="9"/>
  <c r="W584" i="9"/>
  <c r="W585" i="9"/>
  <c r="W586" i="9"/>
  <c r="W587" i="9"/>
  <c r="W588" i="9"/>
  <c r="W589" i="9"/>
  <c r="W590" i="9"/>
  <c r="W591" i="9"/>
  <c r="W592" i="9"/>
  <c r="W593" i="9"/>
  <c r="W594" i="9"/>
  <c r="W595" i="9"/>
  <c r="W596" i="9"/>
  <c r="W597" i="9"/>
  <c r="W598" i="9"/>
  <c r="W599" i="9"/>
  <c r="W600" i="9"/>
  <c r="W601" i="9"/>
  <c r="W602" i="9"/>
  <c r="W603" i="9"/>
  <c r="W604" i="9"/>
  <c r="W605" i="9"/>
  <c r="W606" i="9"/>
  <c r="W607" i="9"/>
  <c r="W608" i="9"/>
  <c r="W609" i="9"/>
  <c r="W610" i="9"/>
  <c r="W611" i="9"/>
  <c r="W612" i="9"/>
  <c r="W613" i="9"/>
  <c r="W614" i="9"/>
  <c r="W615" i="9"/>
  <c r="W616" i="9"/>
  <c r="W617" i="9"/>
  <c r="W618" i="9"/>
  <c r="W619" i="9"/>
  <c r="W620" i="9"/>
  <c r="W621" i="9"/>
  <c r="W622" i="9"/>
  <c r="W623" i="9"/>
  <c r="W624" i="9"/>
  <c r="W625" i="9"/>
  <c r="W626" i="9"/>
  <c r="W627" i="9"/>
  <c r="W628" i="9"/>
  <c r="W629" i="9"/>
  <c r="W630" i="9"/>
  <c r="W631" i="9"/>
  <c r="W632" i="9"/>
  <c r="W633" i="9"/>
  <c r="W634" i="9"/>
  <c r="W635" i="9"/>
  <c r="W636" i="9"/>
  <c r="W637" i="9"/>
  <c r="W638" i="9"/>
  <c r="W639" i="9"/>
  <c r="W640" i="9"/>
  <c r="W641" i="9"/>
  <c r="W642" i="9"/>
  <c r="W643" i="9"/>
  <c r="W644" i="9"/>
  <c r="W645" i="9"/>
  <c r="W646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06" i="9"/>
  <c r="S607" i="9"/>
  <c r="S608" i="9"/>
  <c r="S609" i="9"/>
  <c r="S610" i="9"/>
  <c r="S611" i="9"/>
  <c r="S612" i="9"/>
  <c r="S613" i="9"/>
  <c r="S614" i="9"/>
  <c r="S615" i="9"/>
  <c r="S616" i="9"/>
  <c r="S617" i="9"/>
  <c r="S618" i="9"/>
  <c r="S619" i="9"/>
  <c r="S620" i="9"/>
  <c r="S621" i="9"/>
  <c r="S622" i="9"/>
  <c r="S623" i="9"/>
  <c r="S624" i="9"/>
  <c r="S625" i="9"/>
  <c r="S626" i="9"/>
  <c r="S627" i="9"/>
  <c r="S628" i="9"/>
  <c r="S629" i="9"/>
  <c r="S630" i="9"/>
  <c r="S631" i="9"/>
  <c r="S632" i="9"/>
  <c r="S633" i="9"/>
  <c r="S634" i="9"/>
  <c r="S635" i="9"/>
  <c r="S636" i="9"/>
  <c r="S637" i="9"/>
  <c r="S638" i="9"/>
  <c r="S639" i="9"/>
  <c r="S640" i="9"/>
  <c r="S641" i="9"/>
  <c r="S642" i="9"/>
  <c r="S643" i="9"/>
  <c r="S644" i="9"/>
  <c r="S645" i="9"/>
  <c r="S646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L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</calcChain>
</file>

<file path=xl/sharedStrings.xml><?xml version="1.0" encoding="utf-8"?>
<sst xmlns="http://schemas.openxmlformats.org/spreadsheetml/2006/main" count="19114" uniqueCount="694">
  <si>
    <t>Cidades</t>
  </si>
  <si>
    <t>Wikiaves (Espécies)</t>
  </si>
  <si>
    <t>SpeciesLink (Espécies)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</si>
  <si>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</si>
  <si>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</si>
  <si>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</si>
  <si>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</si>
  <si>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</si>
  <si>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</si>
  <si>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</si>
  <si>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</si>
  <si>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</si>
  <si>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</si>
  <si>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</si>
  <si>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</si>
  <si>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</si>
  <si>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</si>
  <si>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</si>
  <si>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</si>
  <si>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</si>
  <si>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</si>
  <si>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</si>
  <si>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</si>
  <si>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</si>
  <si>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</si>
  <si>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</si>
  <si>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</si>
  <si>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</si>
  <si>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</si>
  <si>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</si>
  <si>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</si>
  <si>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</si>
  <si>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</si>
  <si>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</si>
  <si>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</si>
  <si>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</si>
  <si>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</si>
  <si>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</si>
  <si>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</si>
  <si>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</si>
  <si>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</si>
  <si>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</si>
  <si>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</si>
  <si>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</si>
  <si>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</si>
  <si>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</si>
  <si>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</si>
  <si>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</si>
  <si>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</si>
  <si>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</si>
  <si>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</si>
  <si>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</si>
  <si>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</si>
  <si>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</si>
  <si>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</si>
  <si>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</si>
  <si>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</si>
  <si>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</si>
  <si>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</si>
  <si>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</si>
  <si>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</si>
  <si>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</si>
  <si>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</si>
  <si>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</si>
  <si>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</si>
  <si>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</si>
  <si>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</si>
  <si>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</si>
  <si>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</si>
  <si>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</si>
  <si>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</si>
  <si>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</si>
  <si>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</si>
  <si>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</si>
  <si>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</si>
  <si>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</si>
  <si>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</si>
  <si>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</si>
  <si>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</si>
  <si>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</si>
  <si>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</si>
  <si>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</si>
  <si>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</si>
  <si>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</si>
  <si>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</si>
  <si>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</si>
  <si>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</si>
  <si>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</si>
  <si>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</si>
  <si>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</si>
  <si>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</si>
  <si>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</si>
  <si>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</si>
  <si>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</si>
  <si>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</si>
  <si>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</si>
  <si>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</si>
  <si>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</si>
  <si>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</si>
  <si>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</si>
  <si>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</si>
  <si>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</si>
  <si>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</si>
  <si>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</si>
  <si>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</si>
  <si>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</si>
  <si>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</si>
  <si>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</si>
  <si>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</si>
  <si>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</si>
  <si>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</si>
  <si>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</si>
  <si>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</si>
  <si>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</si>
  <si>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</si>
  <si>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</si>
  <si>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</si>
  <si>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</si>
  <si>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</si>
  <si>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</si>
  <si>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</si>
  <si>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</si>
  <si>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</si>
  <si>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</si>
  <si>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</si>
  <si>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</si>
  <si>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</si>
  <si>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</si>
  <si>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</si>
  <si>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</si>
  <si>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</si>
  <si>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</si>
  <si>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</si>
  <si>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</si>
  <si>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</si>
  <si>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</si>
  <si>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</si>
  <si>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</si>
  <si>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</si>
  <si>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</si>
  <si>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</si>
  <si>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</si>
  <si>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</si>
  <si>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</si>
  <si>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</si>
  <si>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</si>
  <si>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</si>
  <si>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</si>
  <si>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</si>
  <si>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</si>
  <si>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</si>
  <si>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</si>
  <si>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</si>
  <si>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</si>
  <si>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</si>
  <si>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</si>
  <si>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</si>
  <si>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</si>
  <si>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</si>
  <si>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</si>
  <si>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</si>
  <si>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</si>
  <si>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</si>
  <si>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</si>
  <si>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</si>
  <si>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</si>
  <si>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</si>
  <si>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</si>
  <si>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</si>
  <si>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</si>
  <si>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</si>
  <si>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</si>
  <si>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</si>
  <si>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</si>
  <si>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</si>
  <si>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</si>
  <si>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Sete barras</t>
  </si>
  <si>
    <t>WAVE</t>
  </si>
  <si>
    <t>SLIE</t>
  </si>
  <si>
    <t>WK2</t>
  </si>
  <si>
    <t>SK2</t>
  </si>
  <si>
    <t>WK3</t>
  </si>
  <si>
    <t>SK3</t>
  </si>
  <si>
    <t>WK4</t>
  </si>
  <si>
    <t>SK4</t>
  </si>
  <si>
    <t>WK5</t>
  </si>
  <si>
    <t>SK5</t>
  </si>
  <si>
    <t>Cidade</t>
  </si>
  <si>
    <t>code_muni</t>
  </si>
  <si>
    <t>AL</t>
  </si>
  <si>
    <t>AR</t>
  </si>
  <si>
    <t>POP</t>
  </si>
  <si>
    <t>LA</t>
  </si>
  <si>
    <t>LO</t>
  </si>
  <si>
    <t>Adamantina</t>
  </si>
  <si>
    <t>Sem Registro</t>
  </si>
  <si>
    <t>Adolfo</t>
  </si>
  <si>
    <t>Águas de Lindóia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</si>
  <si>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</si>
  <si>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</si>
  <si>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</si>
  <si>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</si>
  <si>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</si>
  <si>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</si>
  <si>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</si>
  <si>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</si>
  <si>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</si>
  <si>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</si>
  <si>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Américo de Campos</t>
  </si>
  <si>
    <t>Analândia</t>
  </si>
  <si>
    <t>Andradina</t>
  </si>
  <si>
    <t>Grupo 1</t>
  </si>
  <si>
    <t>Grupo 3</t>
  </si>
  <si>
    <t>Grupo 4</t>
  </si>
  <si>
    <t>Grupo 5</t>
  </si>
  <si>
    <t>Anhumas</t>
  </si>
  <si>
    <t>Aparecida</t>
  </si>
  <si>
    <t>Aparecida d'Oeste</t>
  </si>
  <si>
    <t>Araçariguama</t>
  </si>
  <si>
    <t>Araçoiaba da Serra</t>
  </si>
  <si>
    <t>Aramina</t>
  </si>
  <si>
    <t>Arandu</t>
  </si>
  <si>
    <t>Arapeí</t>
  </si>
  <si>
    <t>Grupo 2</t>
  </si>
  <si>
    <t>Arco-Íris</t>
  </si>
  <si>
    <t>Arealva</t>
  </si>
  <si>
    <t>Areias</t>
  </si>
  <si>
    <t>Areiópolis</t>
  </si>
  <si>
    <t>Ariranha</t>
  </si>
  <si>
    <t>Arujá</t>
  </si>
  <si>
    <t>Aspásia</t>
  </si>
  <si>
    <t>Auriflama</t>
  </si>
  <si>
    <t>Avaí</t>
  </si>
  <si>
    <t>Avanhandava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</si>
  <si>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</si>
  <si>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</si>
  <si>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</si>
  <si>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</si>
  <si>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</si>
  <si>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</si>
  <si>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</si>
  <si>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</si>
  <si>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Barretos</t>
  </si>
  <si>
    <t>Barrinha</t>
  </si>
  <si>
    <t>Barueri</t>
  </si>
  <si>
    <t>Bastos</t>
  </si>
  <si>
    <t>Bebedouro</t>
  </si>
  <si>
    <t>Bento de Abreu</t>
  </si>
  <si>
    <t>Bernardino de Campos</t>
  </si>
  <si>
    <t>Bilac</t>
  </si>
  <si>
    <t>Birigui</t>
  </si>
  <si>
    <t>Bocaina</t>
  </si>
  <si>
    <t>Bofete</t>
  </si>
  <si>
    <t>Boituva</t>
  </si>
  <si>
    <t>Bom Jesus dos Perdões</t>
  </si>
  <si>
    <t>Borá</t>
  </si>
  <si>
    <t>Borborema</t>
  </si>
  <si>
    <t>Borebi</t>
  </si>
  <si>
    <t>Braúna</t>
  </si>
  <si>
    <t>Brejo Alegre</t>
  </si>
  <si>
    <t>Brodowski</t>
  </si>
  <si>
    <t>Buritizal</t>
  </si>
  <si>
    <t>Cabrália Paulista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</si>
  <si>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</si>
  <si>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</si>
  <si>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</si>
  <si>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</si>
  <si>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</si>
  <si>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</si>
  <si>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</si>
  <si>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Cajobi</t>
  </si>
  <si>
    <t>Cajuru</t>
  </si>
  <si>
    <t>Campina do Monte Alegre</t>
  </si>
  <si>
    <t>Campo Limpo Paulista</t>
  </si>
  <si>
    <t>Campos Novos Paulista</t>
  </si>
  <si>
    <t>Canas</t>
  </si>
  <si>
    <t>Cândido Mota</t>
  </si>
  <si>
    <t>Cândido Rodrigues</t>
  </si>
  <si>
    <t>Canitar</t>
  </si>
  <si>
    <t>Capela do Alto</t>
  </si>
  <si>
    <t>Capivari</t>
  </si>
  <si>
    <t>Carapicuíba</t>
  </si>
  <si>
    <t>Cardoso</t>
  </si>
  <si>
    <t>Casa Branca</t>
  </si>
  <si>
    <t>Cássia dos Coqueiros</t>
  </si>
  <si>
    <t>Catanduva</t>
  </si>
  <si>
    <t>Catiguá</t>
  </si>
  <si>
    <t>Cedral</t>
  </si>
  <si>
    <t>Cerqueira César</t>
  </si>
  <si>
    <t>Cesário Lange</t>
  </si>
  <si>
    <t>Chavantes</t>
  </si>
  <si>
    <t>Clementina</t>
  </si>
  <si>
    <t>Colina</t>
  </si>
  <si>
    <t>Colômbia</t>
  </si>
  <si>
    <t>Conchas</t>
  </si>
  <si>
    <t>Cordeirópolis</t>
  </si>
  <si>
    <t>Coroados</t>
  </si>
  <si>
    <t>Coronel Macedo</t>
  </si>
  <si>
    <t>Corumbataí</t>
  </si>
  <si>
    <t>Cosmorama</t>
  </si>
  <si>
    <t>Cravinhos</t>
  </si>
  <si>
    <t>Cristais Paulista</t>
  </si>
  <si>
    <t>Cruzália</t>
  </si>
  <si>
    <t>Cruzeiro</t>
  </si>
  <si>
    <t>Descalvado</t>
  </si>
  <si>
    <t>Diadema</t>
  </si>
  <si>
    <t>Dirce Reis</t>
  </si>
  <si>
    <t>Dobrada</t>
  </si>
  <si>
    <t>Dois Córregos</t>
  </si>
  <si>
    <t>Dolcinópolis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</si>
  <si>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</si>
  <si>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</si>
  <si>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</si>
  <si>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</si>
  <si>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</si>
  <si>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</si>
  <si>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</si>
  <si>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</si>
  <si>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</si>
  <si>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</si>
  <si>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</si>
  <si>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</si>
  <si>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</si>
  <si>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</si>
  <si>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</si>
  <si>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</si>
  <si>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</si>
  <si>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</si>
  <si>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</si>
  <si>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</si>
  <si>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</si>
  <si>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</si>
  <si>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</si>
  <si>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</si>
  <si>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Francisco Morato</t>
  </si>
  <si>
    <t>Franco da Rocha</t>
  </si>
  <si>
    <t>Gabriel Monteiro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</si>
  <si>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</si>
  <si>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</si>
  <si>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</si>
  <si>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</si>
  <si>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</si>
  <si>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</si>
  <si>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</si>
  <si>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</si>
  <si>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</si>
  <si>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Guará</t>
  </si>
  <si>
    <t>Guaraçaí</t>
  </si>
  <si>
    <t>Guaraci</t>
  </si>
  <si>
    <t>Guarani d'Oeste</t>
  </si>
  <si>
    <t>Guarantã</t>
  </si>
  <si>
    <t>Guararema</t>
  </si>
  <si>
    <t>Guaratinguetá</t>
  </si>
  <si>
    <t>Guareí</t>
  </si>
  <si>
    <t>Guariba</t>
  </si>
  <si>
    <t>Guatapará</t>
  </si>
  <si>
    <t>Guzolândia</t>
  </si>
  <si>
    <t>Herculândia</t>
  </si>
  <si>
    <t>Holambra</t>
  </si>
  <si>
    <t>Iacanga</t>
  </si>
  <si>
    <t>Iaras</t>
  </si>
  <si>
    <t>Ibaté</t>
  </si>
  <si>
    <t>Ibirá</t>
  </si>
  <si>
    <t>Ibirarema</t>
  </si>
  <si>
    <t>Ibitinga</t>
  </si>
  <si>
    <t>Icém</t>
  </si>
  <si>
    <t>Iepê</t>
  </si>
  <si>
    <t>Igaraçu do Tietê</t>
  </si>
  <si>
    <t>Igarapava</t>
  </si>
  <si>
    <t>Ilha Solteira</t>
  </si>
  <si>
    <t>Indiana</t>
  </si>
  <si>
    <t>Indiaporã</t>
  </si>
  <si>
    <t>Inúbia Paulista</t>
  </si>
  <si>
    <t>Ipaussu</t>
  </si>
  <si>
    <t>Ipeúna</t>
  </si>
  <si>
    <t>Ipiguá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</si>
  <si>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</si>
  <si>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</si>
  <si>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</si>
  <si>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</si>
  <si>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</si>
  <si>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</si>
  <si>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</si>
  <si>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</si>
  <si>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Itaóca</t>
  </si>
  <si>
    <t>Itapecerica da Serra</t>
  </si>
  <si>
    <t>Itapirapuã Paulista</t>
  </si>
  <si>
    <t>Itápolis</t>
  </si>
  <si>
    <t>Itaporanga</t>
  </si>
  <si>
    <t>Itapuí</t>
  </si>
  <si>
    <t>Itapura</t>
  </si>
  <si>
    <t>Itariri</t>
  </si>
  <si>
    <t>Itatinga</t>
  </si>
  <si>
    <t>Itirapuã</t>
  </si>
  <si>
    <t>Itobi</t>
  </si>
  <si>
    <t>Itu</t>
  </si>
  <si>
    <t>Ituverava</t>
  </si>
  <si>
    <t>Jaborandi</t>
  </si>
  <si>
    <t>Jaboticabal</t>
  </si>
  <si>
    <t>Jacareí</t>
  </si>
  <si>
    <t>Jaci</t>
  </si>
  <si>
    <t>Jales</t>
  </si>
  <si>
    <t>Jambeiro</t>
  </si>
  <si>
    <t>Jandira</t>
  </si>
  <si>
    <t>Jardinópolis</t>
  </si>
  <si>
    <t>Jarinu</t>
  </si>
  <si>
    <t>Jeriquara</t>
  </si>
  <si>
    <t>Joanópolis</t>
  </si>
  <si>
    <t>João Ramalho</t>
  </si>
  <si>
    <t>Júlio Mesquita</t>
  </si>
  <si>
    <t>Jumirim</t>
  </si>
  <si>
    <t>Junqueirópolis</t>
  </si>
  <si>
    <t>Lagoinha</t>
  </si>
  <si>
    <t>Laranjal Paulista</t>
  </si>
  <si>
    <t>Lavínia</t>
  </si>
  <si>
    <t>Lavrinhas</t>
  </si>
  <si>
    <t>Leme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</si>
  <si>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</si>
  <si>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</si>
  <si>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</si>
  <si>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</si>
  <si>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</si>
  <si>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</si>
  <si>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</si>
  <si>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</si>
  <si>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Luiziânia</t>
  </si>
  <si>
    <t>Lupércio</t>
  </si>
  <si>
    <t>Lutécia</t>
  </si>
  <si>
    <t>Macaubal</t>
  </si>
  <si>
    <t>Macedônia</t>
  </si>
  <si>
    <t>Magda</t>
  </si>
  <si>
    <t>Mairinque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</si>
  <si>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</si>
  <si>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</si>
  <si>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</si>
  <si>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</si>
  <si>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</si>
  <si>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</si>
  <si>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</si>
  <si>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</si>
  <si>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</si>
  <si>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</si>
  <si>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</si>
  <si>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</si>
  <si>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</si>
  <si>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</si>
  <si>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Mira Estrela</t>
  </si>
  <si>
    <t>Mirante do Paranapanema</t>
  </si>
  <si>
    <t>Mirassolândia</t>
  </si>
  <si>
    <t>Mombuca</t>
  </si>
  <si>
    <t>Monções</t>
  </si>
  <si>
    <t>Monte Alto</t>
  </si>
  <si>
    <t>Monte Aprazível</t>
  </si>
  <si>
    <t>Monte Azul Paulista</t>
  </si>
  <si>
    <t>Monte Castelo</t>
  </si>
  <si>
    <t>Monteiro Lobato</t>
  </si>
  <si>
    <t>Morungaba</t>
  </si>
  <si>
    <t>Motuca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</si>
  <si>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</si>
  <si>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</si>
  <si>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</si>
  <si>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</si>
  <si>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</si>
  <si>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</si>
  <si>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</si>
  <si>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Nova Aliança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</si>
  <si>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</si>
  <si>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</si>
  <si>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</si>
  <si>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</si>
  <si>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</si>
  <si>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</si>
  <si>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</si>
  <si>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Novais</t>
  </si>
  <si>
    <t>Novo Horizonte</t>
  </si>
  <si>
    <t>Nuporanga</t>
  </si>
  <si>
    <t>Ocauçu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</si>
  <si>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</si>
  <si>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</si>
  <si>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</si>
  <si>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</si>
  <si>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</si>
  <si>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</si>
  <si>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</si>
  <si>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</si>
  <si>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</si>
  <si>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</si>
  <si>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</si>
  <si>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</si>
  <si>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</si>
  <si>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</si>
  <si>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</si>
  <si>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</si>
  <si>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</si>
  <si>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</si>
  <si>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</si>
  <si>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</si>
  <si>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Paranapuã</t>
  </si>
  <si>
    <t>Parapuã</t>
  </si>
  <si>
    <t>Pardinho</t>
  </si>
  <si>
    <t>Parisi</t>
  </si>
  <si>
    <t>Paulicéia</t>
  </si>
  <si>
    <t>Paulistânia</t>
  </si>
  <si>
    <t>Paulo de Faria</t>
  </si>
  <si>
    <t>Pederneiras</t>
  </si>
  <si>
    <t>Pedra Bela</t>
  </si>
  <si>
    <t>Pedranópolis</t>
  </si>
  <si>
    <t>Pedregulho</t>
  </si>
  <si>
    <t>Pedrinhas Paulista</t>
  </si>
  <si>
    <t>Pedro de Toledo</t>
  </si>
  <si>
    <t>Pereiras</t>
  </si>
  <si>
    <t>Pilar do Sul</t>
  </si>
  <si>
    <t>Pindorama</t>
  </si>
  <si>
    <t>Pinhalzinho</t>
  </si>
  <si>
    <t>Piquerobi</t>
  </si>
  <si>
    <t>Piracaia</t>
  </si>
  <si>
    <t>Pirajuí</t>
  </si>
  <si>
    <t>Pirangi</t>
  </si>
  <si>
    <t>Pirapora do Bom Jesus</t>
  </si>
  <si>
    <t>Pirapozinho</t>
  </si>
  <si>
    <t>Piratininga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</si>
  <si>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</si>
  <si>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</si>
  <si>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</si>
  <si>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</si>
  <si>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</si>
  <si>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</si>
  <si>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</si>
  <si>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</si>
  <si>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</si>
  <si>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</si>
  <si>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</si>
  <si>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</si>
  <si>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</si>
  <si>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</si>
  <si>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</si>
  <si>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Pradópolis</t>
  </si>
  <si>
    <t>Pratânia</t>
  </si>
  <si>
    <t>Presidente Alves</t>
  </si>
  <si>
    <t>Presidente Bernardes</t>
  </si>
  <si>
    <t>Presidente Prudente</t>
  </si>
  <si>
    <t>Presidente Venceslau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</si>
  <si>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</si>
  <si>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</si>
  <si>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</si>
  <si>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</si>
  <si>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</si>
  <si>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</si>
  <si>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</si>
  <si>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</si>
  <si>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</si>
  <si>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</si>
  <si>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</si>
  <si>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</si>
  <si>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Corrente</t>
  </si>
  <si>
    <t>Ribeirão do Sul</t>
  </si>
  <si>
    <t>Ribeirão dos Índios</t>
  </si>
  <si>
    <t>Ribeirão Pires</t>
  </si>
  <si>
    <t>Ribeirão Preto</t>
  </si>
  <si>
    <t>Rifaina</t>
  </si>
  <si>
    <t>Rinópolis</t>
  </si>
  <si>
    <t>Rio das Pedras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</si>
  <si>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</si>
  <si>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</si>
  <si>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</si>
  <si>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</si>
  <si>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</si>
  <si>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</si>
  <si>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</si>
  <si>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</si>
  <si>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</si>
  <si>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</si>
  <si>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</si>
  <si>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</si>
  <si>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</si>
  <si>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</si>
  <si>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</si>
  <si>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</si>
  <si>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</si>
  <si>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</si>
  <si>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</si>
  <si>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</si>
  <si>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</si>
  <si>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</si>
  <si>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</si>
  <si>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</si>
  <si>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</si>
  <si>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</si>
  <si>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</si>
  <si>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</si>
  <si>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</si>
  <si>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</si>
  <si>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</si>
  <si>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</si>
  <si>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</si>
  <si>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</si>
  <si>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</si>
  <si>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</si>
  <si>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</si>
  <si>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</si>
  <si>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</si>
  <si>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do Jardim</t>
  </si>
  <si>
    <t>Santo Antônio do Pinhal</t>
  </si>
  <si>
    <t>Santo Expedito</t>
  </si>
  <si>
    <t>Santópolis do Aguapeí</t>
  </si>
  <si>
    <t>São Bento do Sapucaí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</si>
  <si>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</si>
  <si>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</si>
  <si>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</si>
  <si>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</si>
  <si>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</si>
  <si>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</si>
  <si>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</si>
  <si>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Lourenço da Serra</t>
  </si>
  <si>
    <t>São Pedro do Turvo</t>
  </si>
  <si>
    <t>São Roque</t>
  </si>
  <si>
    <t>Sarutaiá</t>
  </si>
  <si>
    <t>Sebastianópolis do Sul</t>
  </si>
  <si>
    <t>Serra Azul</t>
  </si>
  <si>
    <t>Serra Negra</t>
  </si>
  <si>
    <t>Serrana</t>
  </si>
  <si>
    <t>Sertãozinho</t>
  </si>
  <si>
    <t>Severínia</t>
  </si>
  <si>
    <t>Silveiras</t>
  </si>
  <si>
    <t>Sud Mennucci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</si>
  <si>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</si>
  <si>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</si>
  <si>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</si>
  <si>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</si>
  <si>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</si>
  <si>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</si>
  <si>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</si>
  <si>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</si>
  <si>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</si>
  <si>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</si>
  <si>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</si>
  <si>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Taquaral</t>
  </si>
  <si>
    <t>Taquaritinga</t>
  </si>
  <si>
    <t>Taquarituba</t>
  </si>
  <si>
    <t>Taquarivaí</t>
  </si>
  <si>
    <t>Tarabai</t>
  </si>
  <si>
    <t>Tarumã</t>
  </si>
  <si>
    <t>Tatuí</t>
  </si>
  <si>
    <t>Tejupá</t>
  </si>
  <si>
    <t>Terra Roxa</t>
  </si>
  <si>
    <t>Tietê</t>
  </si>
  <si>
    <t>Timburi</t>
  </si>
  <si>
    <t>Torre de Pedra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</si>
  <si>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</si>
  <si>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</si>
  <si>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</si>
  <si>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</si>
  <si>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</si>
  <si>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</si>
  <si>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</si>
  <si>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</si>
  <si>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</si>
  <si>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Uchoa</t>
  </si>
  <si>
    <t>União Paulista</t>
  </si>
  <si>
    <t>Urânia</t>
  </si>
  <si>
    <t>Uru</t>
  </si>
  <si>
    <t>Urupês</t>
  </si>
  <si>
    <t>Valentim Gentil</t>
  </si>
  <si>
    <t>Vargem Grande do Sul</t>
  </si>
  <si>
    <t>Vargem Grande Paulista</t>
  </si>
  <si>
    <t>Várzea Paulista</t>
  </si>
  <si>
    <t>Viradouro</t>
  </si>
  <si>
    <t>Vista Alegre do Alto</t>
  </si>
  <si>
    <t>Vitória Brasil</t>
  </si>
  <si>
    <t>Votorantim</t>
  </si>
  <si>
    <t>Votuporanga</t>
  </si>
  <si>
    <t>Zacarias</t>
  </si>
  <si>
    <t>G1</t>
  </si>
  <si>
    <t>G2</t>
  </si>
  <si>
    <t>G3</t>
  </si>
  <si>
    <t>G4</t>
  </si>
  <si>
    <t>G5</t>
  </si>
  <si>
    <t>N1SK2</t>
  </si>
  <si>
    <t>N1WK2</t>
  </si>
  <si>
    <t>N1WK3</t>
  </si>
  <si>
    <t>N1SK3</t>
  </si>
  <si>
    <t>N1WK4</t>
  </si>
  <si>
    <t>N1SK4</t>
  </si>
  <si>
    <t>N1WK5</t>
  </si>
  <si>
    <t>N1SK5</t>
  </si>
  <si>
    <t>N2WKW</t>
  </si>
  <si>
    <t>N2SK2</t>
  </si>
  <si>
    <t>N2WK3</t>
  </si>
  <si>
    <t>N2SK3</t>
  </si>
  <si>
    <t>N2WK4</t>
  </si>
  <si>
    <t>N2SK4</t>
  </si>
  <si>
    <t>N2WK5</t>
  </si>
  <si>
    <t>N2SK5</t>
  </si>
  <si>
    <t>N2WK2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</si>
</sst>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404A-03CD-4A94-A801-F4AC44BC2842}">
  <dimension ref="A1:Q749"/>
  <sheetViews>
    <sheetView topLeftCell="A95" workbookViewId="0">
      <selection activeCell="Q109" sqref="Q10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  <c r="O1" t="s">
        <v>0</v>
      </c>
      <c r="P1" t="s">
        <v>1</v>
      </c>
      <c r="Q1" t="s">
        <v>2</v>
      </c>
    </row>
    <row r="2" spans="1:17" x14ac:dyDescent="0.3">
      <c r="A2" t="s">
        <v>6</v>
      </c>
      <c r="B2">
        <v>2.2833012287035497</v>
      </c>
      <c r="C2">
        <v>1.5185139398778875</v>
      </c>
      <c r="H2" t="s">
        <v>6</v>
      </c>
      <c r="I2">
        <v>2.2833012287035497</v>
      </c>
      <c r="J2">
        <v>1.5185139398778875</v>
      </c>
      <c r="O2" t="s">
        <v>11</v>
      </c>
      <c r="P2">
        <v>2.2430380486862944</v>
      </c>
      <c r="Q2">
        <v>2.1461280356782382</v>
      </c>
    </row>
    <row r="3" spans="1:17" x14ac:dyDescent="0.3">
      <c r="A3" t="s">
        <v>7</v>
      </c>
      <c r="B3">
        <v>2.2041199826559246</v>
      </c>
      <c r="C3">
        <v>1.1760912590556813</v>
      </c>
      <c r="H3" t="s">
        <v>9</v>
      </c>
      <c r="I3">
        <v>2.2253092817258628</v>
      </c>
      <c r="J3">
        <v>1.6627578316815741</v>
      </c>
      <c r="O3" t="s">
        <v>12</v>
      </c>
      <c r="P3">
        <v>2.357934847000454</v>
      </c>
      <c r="Q3">
        <v>2.3201462861110542</v>
      </c>
    </row>
    <row r="4" spans="1:17" x14ac:dyDescent="0.3">
      <c r="A4" t="s">
        <v>9</v>
      </c>
      <c r="B4">
        <v>2.2253092817258628</v>
      </c>
      <c r="C4">
        <v>1.6627578316815741</v>
      </c>
      <c r="H4" t="s">
        <v>11</v>
      </c>
      <c r="I4">
        <v>2.2430380486862944</v>
      </c>
      <c r="J4">
        <v>2.1461280356782382</v>
      </c>
      <c r="O4" t="s">
        <v>25</v>
      </c>
      <c r="P4">
        <v>2.5065050324048719</v>
      </c>
      <c r="Q4">
        <v>2.012837224705172</v>
      </c>
    </row>
    <row r="5" spans="1:17" x14ac:dyDescent="0.3">
      <c r="A5" t="s">
        <v>11</v>
      </c>
      <c r="B5">
        <v>2.2430380486862944</v>
      </c>
      <c r="C5">
        <v>2.1461280356782382</v>
      </c>
      <c r="H5" t="s">
        <v>12</v>
      </c>
      <c r="I5">
        <v>2.357934847000454</v>
      </c>
      <c r="J5">
        <v>2.3201462861110542</v>
      </c>
      <c r="O5" t="s">
        <v>38</v>
      </c>
      <c r="P5">
        <v>2.5198279937757189</v>
      </c>
      <c r="Q5">
        <v>2.3909351071033793</v>
      </c>
    </row>
    <row r="6" spans="1:17" x14ac:dyDescent="0.3">
      <c r="A6" t="s">
        <v>12</v>
      </c>
      <c r="B6">
        <v>2.357934847000454</v>
      </c>
      <c r="C6">
        <v>2.3201462861110542</v>
      </c>
      <c r="H6" t="s">
        <v>19</v>
      </c>
      <c r="I6">
        <v>2.4800069429571505</v>
      </c>
      <c r="J6">
        <v>1.5314789170422551</v>
      </c>
      <c r="O6" t="s">
        <v>40</v>
      </c>
      <c r="P6">
        <v>2.509202522331103</v>
      </c>
      <c r="Q6">
        <v>2.0934216851622351</v>
      </c>
    </row>
    <row r="7" spans="1:17" x14ac:dyDescent="0.3">
      <c r="A7" t="s">
        <v>15</v>
      </c>
      <c r="B7">
        <v>2.4653828514484184</v>
      </c>
      <c r="C7">
        <v>1.2787536009528289</v>
      </c>
      <c r="H7" t="s">
        <v>25</v>
      </c>
      <c r="I7">
        <v>2.5065050324048719</v>
      </c>
      <c r="J7">
        <v>2.012837224705172</v>
      </c>
      <c r="O7" t="s">
        <v>48</v>
      </c>
      <c r="P7">
        <v>2.5078558716958308</v>
      </c>
      <c r="Q7">
        <v>2.0681858617461617</v>
      </c>
    </row>
    <row r="8" spans="1:17" x14ac:dyDescent="0.3">
      <c r="A8" t="s">
        <v>19</v>
      </c>
      <c r="B8">
        <v>2.4800069429571505</v>
      </c>
      <c r="C8">
        <v>1.5314789170422551</v>
      </c>
      <c r="H8" t="s">
        <v>29</v>
      </c>
      <c r="I8">
        <v>2.1613680022349748</v>
      </c>
      <c r="J8">
        <v>1.6627578316815741</v>
      </c>
      <c r="O8" t="s">
        <v>67</v>
      </c>
      <c r="P8">
        <v>2.4183012913197452</v>
      </c>
      <c r="Q8">
        <v>2.1613680022349748</v>
      </c>
    </row>
    <row r="9" spans="1:17" x14ac:dyDescent="0.3">
      <c r="A9" t="s">
        <v>22</v>
      </c>
      <c r="B9">
        <v>2.0374264979406238</v>
      </c>
      <c r="C9">
        <v>1.4913616938342726</v>
      </c>
      <c r="H9" t="s">
        <v>30</v>
      </c>
      <c r="I9">
        <v>2.509202522331103</v>
      </c>
      <c r="J9">
        <v>1.505149978319906</v>
      </c>
      <c r="O9" t="s">
        <v>74</v>
      </c>
      <c r="P9">
        <v>2.3944516808262164</v>
      </c>
      <c r="Q9">
        <v>2.287801729930226</v>
      </c>
    </row>
    <row r="10" spans="1:17" x14ac:dyDescent="0.3">
      <c r="A10" t="s">
        <v>25</v>
      </c>
      <c r="B10">
        <v>2.5065050324048719</v>
      </c>
      <c r="C10">
        <v>2.012837224705172</v>
      </c>
      <c r="H10" t="s">
        <v>32</v>
      </c>
      <c r="I10">
        <v>2.4756711883244296</v>
      </c>
      <c r="J10">
        <v>1.7403626894942439</v>
      </c>
      <c r="O10" t="s">
        <v>89</v>
      </c>
      <c r="P10">
        <v>2.4149733479708178</v>
      </c>
      <c r="Q10">
        <v>2.1958996524092336</v>
      </c>
    </row>
    <row r="11" spans="1:17" x14ac:dyDescent="0.3">
      <c r="A11" t="s">
        <v>26</v>
      </c>
      <c r="B11">
        <v>2.2041199826559246</v>
      </c>
      <c r="C11">
        <v>1.3802112417116059</v>
      </c>
      <c r="H11" t="s">
        <v>38</v>
      </c>
      <c r="I11">
        <v>2.5198279937757189</v>
      </c>
      <c r="J11">
        <v>2.3909351071033793</v>
      </c>
      <c r="O11" t="s">
        <v>90</v>
      </c>
      <c r="P11">
        <v>2.2455126678141499</v>
      </c>
      <c r="Q11">
        <v>2.2095150145426308</v>
      </c>
    </row>
    <row r="12" spans="1:17" x14ac:dyDescent="0.3">
      <c r="A12" t="s">
        <v>29</v>
      </c>
      <c r="B12">
        <v>2.1613680022349748</v>
      </c>
      <c r="C12">
        <v>1.6627578316815741</v>
      </c>
      <c r="H12" t="s">
        <v>39</v>
      </c>
      <c r="I12">
        <v>2.4871383754771865</v>
      </c>
      <c r="J12">
        <v>1.9493900066449128</v>
      </c>
      <c r="O12" t="s">
        <v>125</v>
      </c>
      <c r="P12">
        <v>2.0413926851582249</v>
      </c>
      <c r="Q12">
        <v>2.0211892990699383</v>
      </c>
    </row>
    <row r="13" spans="1:17" x14ac:dyDescent="0.3">
      <c r="A13" t="s">
        <v>30</v>
      </c>
      <c r="B13">
        <v>2.509202522331103</v>
      </c>
      <c r="C13">
        <v>1.505149978319906</v>
      </c>
      <c r="H13" t="s">
        <v>40</v>
      </c>
      <c r="I13">
        <v>2.509202522331103</v>
      </c>
      <c r="J13">
        <v>2.0934216851622351</v>
      </c>
      <c r="O13" t="s">
        <v>133</v>
      </c>
      <c r="P13">
        <v>2.6394864892685859</v>
      </c>
      <c r="Q13">
        <v>2.1553360374650619</v>
      </c>
    </row>
    <row r="14" spans="1:17" x14ac:dyDescent="0.3">
      <c r="A14" t="s">
        <v>32</v>
      </c>
      <c r="B14">
        <v>2.4756711883244296</v>
      </c>
      <c r="C14">
        <v>1.7403626894942439</v>
      </c>
      <c r="H14" t="s">
        <v>41</v>
      </c>
      <c r="I14">
        <v>2.3364597338485296</v>
      </c>
      <c r="J14">
        <v>1.8692317197309762</v>
      </c>
      <c r="O14" t="s">
        <v>137</v>
      </c>
      <c r="P14">
        <v>2.5943925503754266</v>
      </c>
      <c r="Q14">
        <v>2.27415784926368</v>
      </c>
    </row>
    <row r="15" spans="1:17" x14ac:dyDescent="0.3">
      <c r="A15" t="s">
        <v>36</v>
      </c>
      <c r="B15">
        <v>1.7634279935629373</v>
      </c>
      <c r="C15">
        <v>1.2041199826559248</v>
      </c>
      <c r="H15" t="s">
        <v>42</v>
      </c>
      <c r="I15">
        <v>2.6424645202421213</v>
      </c>
      <c r="J15">
        <v>1.9138138523837167</v>
      </c>
      <c r="O15" t="s">
        <v>150</v>
      </c>
      <c r="P15">
        <v>2.6085260335771943</v>
      </c>
      <c r="Q15">
        <v>2.0413926851582249</v>
      </c>
    </row>
    <row r="16" spans="1:17" x14ac:dyDescent="0.3">
      <c r="A16" t="s">
        <v>37</v>
      </c>
      <c r="B16">
        <v>2.1492191126553797</v>
      </c>
      <c r="C16">
        <v>1.2304489213782739</v>
      </c>
      <c r="H16" t="s">
        <v>48</v>
      </c>
      <c r="I16">
        <v>2.5078558716958308</v>
      </c>
      <c r="J16">
        <v>2.0681858617461617</v>
      </c>
      <c r="O16" t="s">
        <v>153</v>
      </c>
      <c r="P16">
        <v>2.6665179805548807</v>
      </c>
      <c r="Q16">
        <v>2.4487063199050798</v>
      </c>
    </row>
    <row r="17" spans="1:17" x14ac:dyDescent="0.3">
      <c r="A17" t="s">
        <v>38</v>
      </c>
      <c r="B17">
        <v>2.5198279937757189</v>
      </c>
      <c r="C17">
        <v>2.3909351071033793</v>
      </c>
      <c r="H17" t="s">
        <v>50</v>
      </c>
      <c r="I17">
        <v>2.5132176000679389</v>
      </c>
      <c r="J17">
        <v>1.6627578316815741</v>
      </c>
      <c r="O17" t="s">
        <v>160</v>
      </c>
      <c r="P17">
        <v>2.3443922736851106</v>
      </c>
      <c r="Q17">
        <v>2.1643528557844371</v>
      </c>
    </row>
    <row r="18" spans="1:17" x14ac:dyDescent="0.3">
      <c r="A18" t="s">
        <v>39</v>
      </c>
      <c r="B18">
        <v>2.4871383754771865</v>
      </c>
      <c r="C18">
        <v>1.9493900066449128</v>
      </c>
      <c r="H18" t="s">
        <v>58</v>
      </c>
      <c r="I18">
        <v>2.2787536009528289</v>
      </c>
      <c r="J18">
        <v>1.5314789170422551</v>
      </c>
      <c r="O18" t="s">
        <v>169</v>
      </c>
      <c r="P18">
        <v>2.6989700043360187</v>
      </c>
      <c r="Q18">
        <v>2.2787536009528289</v>
      </c>
    </row>
    <row r="19" spans="1:17" x14ac:dyDescent="0.3">
      <c r="A19" t="s">
        <v>40</v>
      </c>
      <c r="B19">
        <v>2.509202522331103</v>
      </c>
      <c r="C19">
        <v>2.0934216851622351</v>
      </c>
      <c r="H19" t="s">
        <v>61</v>
      </c>
      <c r="I19">
        <v>2.3560258571931225</v>
      </c>
      <c r="J19">
        <v>1.5185139398778875</v>
      </c>
    </row>
    <row r="20" spans="1:17" x14ac:dyDescent="0.3">
      <c r="A20" t="s">
        <v>41</v>
      </c>
      <c r="B20">
        <v>2.3364597338485296</v>
      </c>
      <c r="C20">
        <v>1.8692317197309762</v>
      </c>
      <c r="H20" t="s">
        <v>65</v>
      </c>
      <c r="I20">
        <v>2.5198279937757189</v>
      </c>
      <c r="J20">
        <v>1.8976270912904414</v>
      </c>
    </row>
    <row r="21" spans="1:17" x14ac:dyDescent="0.3">
      <c r="A21" t="s">
        <v>42</v>
      </c>
      <c r="B21">
        <v>2.6424645202421213</v>
      </c>
      <c r="C21">
        <v>1.9138138523837167</v>
      </c>
      <c r="H21" t="s">
        <v>67</v>
      </c>
      <c r="I21">
        <v>2.4183012913197452</v>
      </c>
      <c r="J21">
        <v>2.1613680022349748</v>
      </c>
    </row>
    <row r="22" spans="1:17" x14ac:dyDescent="0.3">
      <c r="A22" t="s">
        <v>48</v>
      </c>
      <c r="B22">
        <v>2.5078558716958308</v>
      </c>
      <c r="C22">
        <v>2.0681858617461617</v>
      </c>
      <c r="H22" t="s">
        <v>71</v>
      </c>
      <c r="I22">
        <v>2.357934847000454</v>
      </c>
      <c r="J22">
        <v>1.5563025007672873</v>
      </c>
    </row>
    <row r="23" spans="1:17" x14ac:dyDescent="0.3">
      <c r="A23" t="s">
        <v>50</v>
      </c>
      <c r="B23">
        <v>2.5132176000679389</v>
      </c>
      <c r="C23">
        <v>1.6627578316815741</v>
      </c>
      <c r="H23" t="s">
        <v>73</v>
      </c>
      <c r="I23">
        <v>2.5211380837040362</v>
      </c>
      <c r="J23">
        <v>1.568201724066995</v>
      </c>
    </row>
    <row r="24" spans="1:17" x14ac:dyDescent="0.3">
      <c r="A24" t="s">
        <v>52</v>
      </c>
      <c r="B24">
        <v>2.5550944485783194</v>
      </c>
      <c r="C24">
        <v>1.255272505103306</v>
      </c>
      <c r="H24" t="s">
        <v>74</v>
      </c>
      <c r="I24">
        <v>2.3944516808262164</v>
      </c>
      <c r="J24">
        <v>2.287801729930226</v>
      </c>
    </row>
    <row r="25" spans="1:17" x14ac:dyDescent="0.3">
      <c r="A25" t="s">
        <v>53</v>
      </c>
      <c r="B25">
        <v>2.428134794028789</v>
      </c>
      <c r="C25">
        <v>1.255272505103306</v>
      </c>
      <c r="H25" t="s">
        <v>80</v>
      </c>
      <c r="I25">
        <v>2.4578818967339924</v>
      </c>
      <c r="J25">
        <v>1.8260748027008264</v>
      </c>
    </row>
    <row r="26" spans="1:17" x14ac:dyDescent="0.3">
      <c r="A26" t="s">
        <v>58</v>
      </c>
      <c r="B26">
        <v>2.2787536009528289</v>
      </c>
      <c r="C26">
        <v>1.5314789170422551</v>
      </c>
      <c r="H26" t="s">
        <v>83</v>
      </c>
      <c r="I26">
        <v>2.3242824552976926</v>
      </c>
      <c r="J26">
        <v>1.7160033436347992</v>
      </c>
    </row>
    <row r="27" spans="1:17" x14ac:dyDescent="0.3">
      <c r="A27" t="s">
        <v>61</v>
      </c>
      <c r="B27">
        <v>2.3560258571931225</v>
      </c>
      <c r="C27">
        <v>1.5185139398778875</v>
      </c>
      <c r="H27" t="s">
        <v>87</v>
      </c>
      <c r="I27">
        <v>2.5237464668115646</v>
      </c>
      <c r="J27">
        <v>1.8920946026904804</v>
      </c>
    </row>
    <row r="28" spans="1:17" x14ac:dyDescent="0.3">
      <c r="A28" t="s">
        <v>65</v>
      </c>
      <c r="B28">
        <v>2.5198279937757189</v>
      </c>
      <c r="C28">
        <v>1.8976270912904414</v>
      </c>
      <c r="H28" t="s">
        <v>88</v>
      </c>
      <c r="I28">
        <v>2.287801729930226</v>
      </c>
      <c r="J28">
        <v>1.968482948553935</v>
      </c>
    </row>
    <row r="29" spans="1:17" x14ac:dyDescent="0.3">
      <c r="A29" t="s">
        <v>67</v>
      </c>
      <c r="B29">
        <v>2.4183012913197452</v>
      </c>
      <c r="C29">
        <v>2.1613680022349748</v>
      </c>
      <c r="H29" t="s">
        <v>89</v>
      </c>
      <c r="I29">
        <v>2.4149733479708178</v>
      </c>
      <c r="J29">
        <v>2.1958996524092336</v>
      </c>
    </row>
    <row r="30" spans="1:17" x14ac:dyDescent="0.3">
      <c r="A30" t="s">
        <v>71</v>
      </c>
      <c r="B30">
        <v>2.357934847000454</v>
      </c>
      <c r="C30">
        <v>1.5563025007672873</v>
      </c>
      <c r="H30" t="s">
        <v>90</v>
      </c>
      <c r="I30">
        <v>2.2455126678141499</v>
      </c>
      <c r="J30">
        <v>2.2095150145426308</v>
      </c>
    </row>
    <row r="31" spans="1:17" x14ac:dyDescent="0.3">
      <c r="A31" t="s">
        <v>73</v>
      </c>
      <c r="B31">
        <v>2.5211380837040362</v>
      </c>
      <c r="C31">
        <v>1.568201724066995</v>
      </c>
      <c r="H31" t="s">
        <v>100</v>
      </c>
      <c r="I31">
        <v>2.3443922736851106</v>
      </c>
      <c r="J31">
        <v>1.5314789170422551</v>
      </c>
    </row>
    <row r="32" spans="1:17" x14ac:dyDescent="0.3">
      <c r="A32" t="s">
        <v>74</v>
      </c>
      <c r="B32">
        <v>2.3944516808262164</v>
      </c>
      <c r="C32">
        <v>2.287801729930226</v>
      </c>
      <c r="H32" t="s">
        <v>111</v>
      </c>
      <c r="I32">
        <v>2.2624510897304293</v>
      </c>
      <c r="J32">
        <v>1.5797835966168101</v>
      </c>
    </row>
    <row r="33" spans="1:10" x14ac:dyDescent="0.3">
      <c r="A33" t="s">
        <v>79</v>
      </c>
      <c r="B33">
        <v>2.2253092817258628</v>
      </c>
      <c r="C33">
        <v>1.4913616938342726</v>
      </c>
      <c r="H33" t="s">
        <v>117</v>
      </c>
      <c r="I33">
        <v>2.6414741105040997</v>
      </c>
      <c r="J33">
        <v>1.9912260756924949</v>
      </c>
    </row>
    <row r="34" spans="1:10" x14ac:dyDescent="0.3">
      <c r="A34" t="s">
        <v>80</v>
      </c>
      <c r="B34">
        <v>2.4578818967339924</v>
      </c>
      <c r="C34">
        <v>1.8260748027008264</v>
      </c>
      <c r="H34" t="s">
        <v>125</v>
      </c>
      <c r="I34">
        <v>2.0413926851582249</v>
      </c>
      <c r="J34">
        <v>2.0211892990699383</v>
      </c>
    </row>
    <row r="35" spans="1:10" x14ac:dyDescent="0.3">
      <c r="A35" t="s">
        <v>81</v>
      </c>
      <c r="B35">
        <v>2.4313637641589874</v>
      </c>
      <c r="C35">
        <v>1.3802112417116059</v>
      </c>
      <c r="H35" t="s">
        <v>130</v>
      </c>
      <c r="I35">
        <v>2.2966651902615309</v>
      </c>
      <c r="J35">
        <v>1.5314789170422551</v>
      </c>
    </row>
    <row r="36" spans="1:10" x14ac:dyDescent="0.3">
      <c r="A36" t="s">
        <v>83</v>
      </c>
      <c r="B36">
        <v>2.3242824552976926</v>
      </c>
      <c r="C36">
        <v>1.7160033436347992</v>
      </c>
      <c r="H36" t="s">
        <v>133</v>
      </c>
      <c r="I36">
        <v>2.6394864892685859</v>
      </c>
      <c r="J36">
        <v>2.1553360374650619</v>
      </c>
    </row>
    <row r="37" spans="1:10" x14ac:dyDescent="0.3">
      <c r="A37" t="s">
        <v>86</v>
      </c>
      <c r="B37">
        <v>1.7923916894982539</v>
      </c>
      <c r="C37">
        <v>1.4313637641589874</v>
      </c>
      <c r="H37" t="s">
        <v>137</v>
      </c>
      <c r="I37">
        <v>2.5943925503754266</v>
      </c>
      <c r="J37">
        <v>2.27415784926368</v>
      </c>
    </row>
    <row r="38" spans="1:10" x14ac:dyDescent="0.3">
      <c r="A38" t="s">
        <v>87</v>
      </c>
      <c r="B38">
        <v>2.5237464668115646</v>
      </c>
      <c r="C38">
        <v>1.8920946026904804</v>
      </c>
      <c r="H38" t="s">
        <v>139</v>
      </c>
      <c r="I38">
        <v>2.5403294747908736</v>
      </c>
      <c r="J38">
        <v>1.7708520116421442</v>
      </c>
    </row>
    <row r="39" spans="1:10" x14ac:dyDescent="0.3">
      <c r="A39" t="s">
        <v>88</v>
      </c>
      <c r="B39">
        <v>2.287801729930226</v>
      </c>
      <c r="C39">
        <v>1.968482948553935</v>
      </c>
      <c r="H39" t="s">
        <v>149</v>
      </c>
      <c r="I39">
        <v>2.5998830720736876</v>
      </c>
      <c r="J39">
        <v>1.8195439355418688</v>
      </c>
    </row>
    <row r="40" spans="1:10" x14ac:dyDescent="0.3">
      <c r="A40" t="s">
        <v>89</v>
      </c>
      <c r="B40">
        <v>2.4149733479708178</v>
      </c>
      <c r="C40">
        <v>2.1958996524092336</v>
      </c>
      <c r="H40" t="s">
        <v>150</v>
      </c>
      <c r="I40">
        <v>2.6085260335771943</v>
      </c>
      <c r="J40">
        <v>2.0413926851582249</v>
      </c>
    </row>
    <row r="41" spans="1:10" x14ac:dyDescent="0.3">
      <c r="A41" t="s">
        <v>90</v>
      </c>
      <c r="B41">
        <v>2.2455126678141499</v>
      </c>
      <c r="C41">
        <v>2.2095150145426308</v>
      </c>
      <c r="H41" t="s">
        <v>153</v>
      </c>
      <c r="I41">
        <v>2.6665179805548807</v>
      </c>
      <c r="J41">
        <v>2.4487063199050798</v>
      </c>
    </row>
    <row r="42" spans="1:10" x14ac:dyDescent="0.3">
      <c r="A42" t="s">
        <v>93</v>
      </c>
      <c r="B42">
        <v>2.4517864355242902</v>
      </c>
      <c r="C42">
        <v>1.146128035678238</v>
      </c>
      <c r="H42" t="s">
        <v>154</v>
      </c>
      <c r="I42">
        <v>2.4345689040341987</v>
      </c>
      <c r="J42">
        <v>1.6627578316815741</v>
      </c>
    </row>
    <row r="43" spans="1:10" x14ac:dyDescent="0.3">
      <c r="A43" t="s">
        <v>95</v>
      </c>
      <c r="B43">
        <v>2.4857214264815801</v>
      </c>
      <c r="C43">
        <v>1.3802112417116059</v>
      </c>
      <c r="H43" t="s">
        <v>155</v>
      </c>
      <c r="I43">
        <v>2.53655844257153</v>
      </c>
      <c r="J43">
        <v>1.8195439355418688</v>
      </c>
    </row>
    <row r="44" spans="1:10" x14ac:dyDescent="0.3">
      <c r="A44" t="s">
        <v>98</v>
      </c>
      <c r="B44">
        <v>2.3765769570565118</v>
      </c>
      <c r="C44">
        <v>1.2787536009528289</v>
      </c>
      <c r="H44" t="s">
        <v>160</v>
      </c>
      <c r="I44">
        <v>2.3443922736851106</v>
      </c>
      <c r="J44">
        <v>2.1643528557844371</v>
      </c>
    </row>
    <row r="45" spans="1:10" x14ac:dyDescent="0.3">
      <c r="A45" t="s">
        <v>99</v>
      </c>
      <c r="B45">
        <v>2.5932860670204572</v>
      </c>
      <c r="C45">
        <v>1.3010299956639813</v>
      </c>
      <c r="H45" t="s">
        <v>167</v>
      </c>
      <c r="I45">
        <v>2.5118833609788744</v>
      </c>
      <c r="J45">
        <v>1.5910646070264991</v>
      </c>
    </row>
    <row r="46" spans="1:10" x14ac:dyDescent="0.3">
      <c r="A46" t="s">
        <v>100</v>
      </c>
      <c r="B46">
        <v>2.3443922736851106</v>
      </c>
      <c r="C46">
        <v>1.5314789170422551</v>
      </c>
      <c r="H46" t="s">
        <v>169</v>
      </c>
      <c r="I46">
        <v>2.6989700043360187</v>
      </c>
      <c r="J46">
        <v>2.2787536009528289</v>
      </c>
    </row>
    <row r="47" spans="1:10" x14ac:dyDescent="0.3">
      <c r="A47" t="s">
        <v>108</v>
      </c>
      <c r="B47">
        <v>2.0644579892269186</v>
      </c>
      <c r="C47">
        <v>1.2041199826559248</v>
      </c>
      <c r="H47" t="s">
        <v>171</v>
      </c>
      <c r="I47">
        <v>2.2600713879850747</v>
      </c>
      <c r="J47">
        <v>1.5440680443502757</v>
      </c>
    </row>
    <row r="48" spans="1:10" x14ac:dyDescent="0.3">
      <c r="A48" t="s">
        <v>111</v>
      </c>
      <c r="B48">
        <v>2.2624510897304293</v>
      </c>
      <c r="C48">
        <v>1.5797835966168101</v>
      </c>
    </row>
    <row r="49" spans="1:3" x14ac:dyDescent="0.3">
      <c r="A49" t="s">
        <v>117</v>
      </c>
      <c r="B49">
        <v>2.6414741105040997</v>
      </c>
      <c r="C49">
        <v>1.9912260756924949</v>
      </c>
    </row>
    <row r="50" spans="1:3" x14ac:dyDescent="0.3">
      <c r="A50" t="s">
        <v>122</v>
      </c>
      <c r="B50">
        <v>2.5403294747908736</v>
      </c>
      <c r="C50">
        <v>1.4471580313422192</v>
      </c>
    </row>
    <row r="51" spans="1:3" x14ac:dyDescent="0.3">
      <c r="A51" t="s">
        <v>125</v>
      </c>
      <c r="B51">
        <v>2.0413926851582249</v>
      </c>
      <c r="C51">
        <v>2.0211892990699383</v>
      </c>
    </row>
    <row r="52" spans="1:3" x14ac:dyDescent="0.3">
      <c r="A52" t="s">
        <v>126</v>
      </c>
      <c r="B52">
        <v>2.2764618041732443</v>
      </c>
      <c r="C52">
        <v>1.4771212547196624</v>
      </c>
    </row>
    <row r="53" spans="1:3" x14ac:dyDescent="0.3">
      <c r="A53" t="s">
        <v>127</v>
      </c>
      <c r="B53">
        <v>2.3483048630481607</v>
      </c>
      <c r="C53">
        <v>1.3424226808222062</v>
      </c>
    </row>
    <row r="54" spans="1:3" x14ac:dyDescent="0.3">
      <c r="A54" t="s">
        <v>130</v>
      </c>
      <c r="B54">
        <v>2.2966651902615309</v>
      </c>
      <c r="C54">
        <v>1.5314789170422551</v>
      </c>
    </row>
    <row r="55" spans="1:3" x14ac:dyDescent="0.3">
      <c r="A55" t="s">
        <v>133</v>
      </c>
      <c r="B55">
        <v>2.6394864892685859</v>
      </c>
      <c r="C55">
        <v>2.1553360374650619</v>
      </c>
    </row>
    <row r="56" spans="1:3" x14ac:dyDescent="0.3">
      <c r="A56" t="s">
        <v>135</v>
      </c>
      <c r="B56">
        <v>2.53655844257153</v>
      </c>
      <c r="C56">
        <v>1.3979400086720377</v>
      </c>
    </row>
    <row r="57" spans="1:3" x14ac:dyDescent="0.3">
      <c r="A57" t="s">
        <v>137</v>
      </c>
      <c r="B57">
        <v>2.5943925503754266</v>
      </c>
      <c r="C57">
        <v>2.27415784926368</v>
      </c>
    </row>
    <row r="58" spans="1:3" x14ac:dyDescent="0.3">
      <c r="A58" t="s">
        <v>138</v>
      </c>
      <c r="B58">
        <v>1.9912260756924949</v>
      </c>
      <c r="C58">
        <v>1.3979400086720377</v>
      </c>
    </row>
    <row r="59" spans="1:3" x14ac:dyDescent="0.3">
      <c r="A59" t="s">
        <v>139</v>
      </c>
      <c r="B59">
        <v>2.5403294747908736</v>
      </c>
      <c r="C59">
        <v>1.7708520116421442</v>
      </c>
    </row>
    <row r="60" spans="1:3" x14ac:dyDescent="0.3">
      <c r="A60" t="s">
        <v>146</v>
      </c>
      <c r="B60">
        <v>2.4216039268698313</v>
      </c>
      <c r="C60">
        <v>1.2304489213782739</v>
      </c>
    </row>
    <row r="61" spans="1:3" x14ac:dyDescent="0.3">
      <c r="A61" t="s">
        <v>149</v>
      </c>
      <c r="B61">
        <v>2.5998830720736876</v>
      </c>
      <c r="C61">
        <v>1.8195439355418688</v>
      </c>
    </row>
    <row r="62" spans="1:3" x14ac:dyDescent="0.3">
      <c r="A62" t="s">
        <v>150</v>
      </c>
      <c r="B62">
        <v>2.6085260335771943</v>
      </c>
      <c r="C62">
        <v>2.0413926851582249</v>
      </c>
    </row>
    <row r="63" spans="1:3" x14ac:dyDescent="0.3">
      <c r="A63" t="s">
        <v>152</v>
      </c>
      <c r="B63">
        <v>2.5751878449276608</v>
      </c>
      <c r="C63">
        <v>1.3617278360175928</v>
      </c>
    </row>
    <row r="64" spans="1:3" x14ac:dyDescent="0.3">
      <c r="A64" t="s">
        <v>153</v>
      </c>
      <c r="B64">
        <v>2.6665179805548807</v>
      </c>
      <c r="C64">
        <v>2.4487063199050798</v>
      </c>
    </row>
    <row r="65" spans="1:3" x14ac:dyDescent="0.3">
      <c r="A65" t="s">
        <v>154</v>
      </c>
      <c r="B65">
        <v>2.4345689040341987</v>
      </c>
      <c r="C65">
        <v>1.6627578316815741</v>
      </c>
    </row>
    <row r="66" spans="1:3" x14ac:dyDescent="0.3">
      <c r="A66" t="s">
        <v>155</v>
      </c>
      <c r="B66">
        <v>2.53655844257153</v>
      </c>
      <c r="C66">
        <v>1.8195439355418688</v>
      </c>
    </row>
    <row r="67" spans="1:3" x14ac:dyDescent="0.3">
      <c r="A67" t="s">
        <v>160</v>
      </c>
      <c r="B67">
        <v>2.3443922736851106</v>
      </c>
      <c r="C67">
        <v>2.1643528557844371</v>
      </c>
    </row>
    <row r="68" spans="1:3" x14ac:dyDescent="0.3">
      <c r="A68" t="s">
        <v>163</v>
      </c>
      <c r="B68">
        <v>1.954242509439325</v>
      </c>
      <c r="C68">
        <v>1.255272505103306</v>
      </c>
    </row>
    <row r="69" spans="1:3" x14ac:dyDescent="0.3">
      <c r="A69" t="s">
        <v>164</v>
      </c>
      <c r="B69">
        <v>2.5502283530550942</v>
      </c>
      <c r="C69">
        <v>1.4471580313422192</v>
      </c>
    </row>
    <row r="70" spans="1:3" x14ac:dyDescent="0.3">
      <c r="A70" t="s">
        <v>167</v>
      </c>
      <c r="B70">
        <v>2.5118833609788744</v>
      </c>
      <c r="C70">
        <v>1.5910646070264991</v>
      </c>
    </row>
    <row r="71" spans="1:3" x14ac:dyDescent="0.3">
      <c r="A71" t="s">
        <v>169</v>
      </c>
      <c r="B71">
        <v>2.6989700043360187</v>
      </c>
      <c r="C71">
        <v>2.2787536009528289</v>
      </c>
    </row>
    <row r="72" spans="1:3" x14ac:dyDescent="0.3">
      <c r="A72" t="s">
        <v>171</v>
      </c>
      <c r="B72">
        <v>2.2600713879850747</v>
      </c>
      <c r="C72">
        <v>1.5440680443502757</v>
      </c>
    </row>
    <row r="104" spans="1:15" x14ac:dyDescent="0.3">
      <c r="A104" t="s">
        <v>187</v>
      </c>
      <c r="B104" t="s">
        <v>188</v>
      </c>
      <c r="C104" t="s">
        <v>179</v>
      </c>
      <c r="D104" t="s">
        <v>180</v>
      </c>
      <c r="E104" t="s">
        <v>181</v>
      </c>
      <c r="F104" t="s">
        <v>182</v>
      </c>
      <c r="G104" t="s">
        <v>183</v>
      </c>
      <c r="H104" t="s">
        <v>184</v>
      </c>
      <c r="I104" t="s">
        <v>185</v>
      </c>
      <c r="J104" t="s">
        <v>186</v>
      </c>
      <c r="K104" t="s">
        <v>189</v>
      </c>
      <c r="L104" t="s">
        <v>190</v>
      </c>
      <c r="M104" t="s">
        <v>191</v>
      </c>
      <c r="N104" t="s">
        <v>192</v>
      </c>
      <c r="O104" t="s">
        <v>193</v>
      </c>
    </row>
    <row r="105" spans="1:15" x14ac:dyDescent="0.3">
      <c r="A105" t="s">
        <v>194</v>
      </c>
      <c r="B105">
        <v>3500105</v>
      </c>
      <c r="C105" t="s">
        <v>195</v>
      </c>
      <c r="D105" t="s">
        <v>195</v>
      </c>
      <c r="E105" t="s">
        <v>195</v>
      </c>
      <c r="F105" t="s">
        <v>195</v>
      </c>
      <c r="G105" t="s">
        <v>195</v>
      </c>
      <c r="H105" t="s">
        <v>195</v>
      </c>
      <c r="I105" t="s">
        <v>195</v>
      </c>
      <c r="J105" t="s">
        <v>195</v>
      </c>
      <c r="K105">
        <v>451.11880200000002</v>
      </c>
      <c r="L105">
        <v>2.6148835123502727</v>
      </c>
      <c r="M105">
        <v>4.5449109978823001</v>
      </c>
      <c r="N105">
        <v>-21.688311480000003</v>
      </c>
      <c r="O105">
        <v>-51.073364749581806</v>
      </c>
    </row>
    <row r="106" spans="1:15" x14ac:dyDescent="0.3">
      <c r="A106" t="s">
        <v>196</v>
      </c>
      <c r="B106">
        <v>3500204</v>
      </c>
      <c r="C106" t="s">
        <v>195</v>
      </c>
      <c r="D106" t="s">
        <v>195</v>
      </c>
      <c r="E106" t="s">
        <v>195</v>
      </c>
      <c r="F106" t="s">
        <v>195</v>
      </c>
      <c r="G106" t="s">
        <v>195</v>
      </c>
      <c r="H106" t="s">
        <v>195</v>
      </c>
      <c r="I106" t="s">
        <v>195</v>
      </c>
      <c r="J106" t="s">
        <v>195</v>
      </c>
      <c r="K106">
        <v>425.39214900000002</v>
      </c>
      <c r="L106">
        <v>2.324395645268857</v>
      </c>
      <c r="M106">
        <v>3.5516939151272249</v>
      </c>
      <c r="N106">
        <v>-21.232729777347952</v>
      </c>
      <c r="O106">
        <v>-49.649721425559569</v>
      </c>
    </row>
    <row r="107" spans="1:15" x14ac:dyDescent="0.3">
      <c r="A107" t="s">
        <v>3</v>
      </c>
      <c r="B107">
        <v>3500303</v>
      </c>
      <c r="C107" t="s">
        <v>195</v>
      </c>
      <c r="D107" t="s">
        <v>195</v>
      </c>
      <c r="E107" t="s">
        <v>195</v>
      </c>
      <c r="F107" t="s">
        <v>195</v>
      </c>
      <c r="G107" t="s">
        <v>195</v>
      </c>
      <c r="H107" t="s">
        <v>195</v>
      </c>
      <c r="I107" t="s">
        <v>195</v>
      </c>
      <c r="J107" t="s">
        <v>195</v>
      </c>
      <c r="K107">
        <v>662.48301900000001</v>
      </c>
      <c r="L107">
        <v>2.6762856384022236</v>
      </c>
      <c r="M107">
        <v>4.5599664410932146</v>
      </c>
      <c r="N107">
        <v>-22.059684000000001</v>
      </c>
      <c r="O107">
        <v>-46.979693109269718</v>
      </c>
    </row>
    <row r="108" spans="1:15" x14ac:dyDescent="0.3">
      <c r="A108" t="s">
        <v>4</v>
      </c>
      <c r="B108">
        <v>3500402</v>
      </c>
      <c r="C108" t="s">
        <v>195</v>
      </c>
      <c r="D108" t="s">
        <v>195</v>
      </c>
      <c r="E108" t="s">
        <v>195</v>
      </c>
      <c r="F108" t="s">
        <v>195</v>
      </c>
      <c r="G108" t="s">
        <v>195</v>
      </c>
      <c r="H108" t="s">
        <v>195</v>
      </c>
      <c r="I108" t="s">
        <v>195</v>
      </c>
      <c r="J108" t="s">
        <v>195</v>
      </c>
      <c r="K108">
        <v>832.91485399999999</v>
      </c>
      <c r="L108">
        <v>2.154341793293526</v>
      </c>
      <c r="M108">
        <v>3.9127533036713231</v>
      </c>
      <c r="N108">
        <v>-21.934829000000004</v>
      </c>
      <c r="O108">
        <v>-46.716766709626121</v>
      </c>
    </row>
    <row r="109" spans="1:15" x14ac:dyDescent="0.3">
      <c r="A109" t="s">
        <v>197</v>
      </c>
      <c r="B109">
        <v>3500501</v>
      </c>
      <c r="C109" t="s">
        <v>195</v>
      </c>
      <c r="D109" t="s">
        <v>195</v>
      </c>
      <c r="E109" t="s">
        <v>195</v>
      </c>
      <c r="F109" t="s">
        <v>195</v>
      </c>
      <c r="G109" t="s">
        <v>195</v>
      </c>
      <c r="H109" t="s">
        <v>195</v>
      </c>
      <c r="I109" t="s">
        <v>195</v>
      </c>
      <c r="J109" t="s">
        <v>195</v>
      </c>
      <c r="K109">
        <v>893.16993100000002</v>
      </c>
      <c r="L109">
        <v>1.7790623125148668</v>
      </c>
      <c r="M109">
        <v>4.2719577125342241</v>
      </c>
      <c r="N109">
        <v>-22.473822036170656</v>
      </c>
      <c r="O109">
        <v>-46.631778835922162</v>
      </c>
    </row>
    <row r="110" spans="1:15" x14ac:dyDescent="0.3">
      <c r="A110" t="s">
        <v>5</v>
      </c>
      <c r="B110">
        <v>3500550</v>
      </c>
      <c r="C110" t="s">
        <v>195</v>
      </c>
      <c r="D110" t="s">
        <v>195</v>
      </c>
      <c r="E110" t="s">
        <v>195</v>
      </c>
      <c r="F110" t="s">
        <v>195</v>
      </c>
      <c r="G110" t="s">
        <v>195</v>
      </c>
      <c r="H110" t="s">
        <v>195</v>
      </c>
      <c r="I110" t="s">
        <v>195</v>
      </c>
      <c r="J110" t="s">
        <v>195</v>
      </c>
      <c r="K110">
        <v>606.94214199999999</v>
      </c>
      <c r="L110">
        <v>2.6068787988017057</v>
      </c>
      <c r="M110">
        <v>3.7835462822703496</v>
      </c>
      <c r="N110">
        <v>-22.869149409424953</v>
      </c>
      <c r="O110">
        <v>-49.238607767131619</v>
      </c>
    </row>
    <row r="111" spans="1:15" x14ac:dyDescent="0.3">
      <c r="A111" t="s">
        <v>6</v>
      </c>
      <c r="B111">
        <v>3500600</v>
      </c>
      <c r="C111" t="s">
        <v>195</v>
      </c>
      <c r="D111" t="s">
        <v>195</v>
      </c>
      <c r="E111" t="s">
        <v>195</v>
      </c>
      <c r="F111" t="s">
        <v>195</v>
      </c>
      <c r="G111" t="s">
        <v>195</v>
      </c>
      <c r="H111" t="s">
        <v>195</v>
      </c>
      <c r="I111" t="s">
        <v>195</v>
      </c>
      <c r="J111" t="s">
        <v>195</v>
      </c>
      <c r="K111">
        <v>515.23534299999994</v>
      </c>
      <c r="L111">
        <v>0.55774774164146823</v>
      </c>
      <c r="M111">
        <v>3.5379449592914867</v>
      </c>
      <c r="N111">
        <v>-22.597339553853903</v>
      </c>
      <c r="O111">
        <v>-47.883974740977592</v>
      </c>
    </row>
    <row r="112" spans="1:15" x14ac:dyDescent="0.3">
      <c r="A112" t="s">
        <v>7</v>
      </c>
      <c r="B112">
        <v>3500709</v>
      </c>
      <c r="C112" t="s">
        <v>195</v>
      </c>
      <c r="D112" t="s">
        <v>195</v>
      </c>
      <c r="E112" t="s">
        <v>195</v>
      </c>
      <c r="F112" t="s">
        <v>195</v>
      </c>
      <c r="G112" t="s">
        <v>195</v>
      </c>
      <c r="H112" t="s">
        <v>195</v>
      </c>
      <c r="I112" t="s">
        <v>195</v>
      </c>
      <c r="J112" t="s">
        <v>195</v>
      </c>
      <c r="K112">
        <v>601.38437399999998</v>
      </c>
      <c r="L112">
        <v>2.9852953126153139</v>
      </c>
      <c r="M112">
        <v>4.5707063532938461</v>
      </c>
      <c r="N112">
        <v>-22.474037000000003</v>
      </c>
      <c r="O112">
        <v>-48.990156287942362</v>
      </c>
    </row>
    <row r="113" spans="1:15" x14ac:dyDescent="0.3">
      <c r="A113" t="s">
        <v>198</v>
      </c>
      <c r="B113">
        <v>3500758</v>
      </c>
      <c r="C113" t="s">
        <v>195</v>
      </c>
      <c r="D113" t="s">
        <v>195</v>
      </c>
      <c r="E113" t="s">
        <v>195</v>
      </c>
      <c r="F113" t="s">
        <v>195</v>
      </c>
      <c r="G113" t="s">
        <v>195</v>
      </c>
      <c r="H113" t="s">
        <v>195</v>
      </c>
      <c r="I113" t="s">
        <v>195</v>
      </c>
      <c r="J113" t="s">
        <v>195</v>
      </c>
      <c r="K113">
        <v>609.65934900000002</v>
      </c>
      <c r="L113">
        <v>2.2030328870147105</v>
      </c>
      <c r="M113">
        <v>3.7799570512469058</v>
      </c>
      <c r="N113">
        <v>-23.553898892670556</v>
      </c>
      <c r="O113">
        <v>-47.893588387233564</v>
      </c>
    </row>
    <row r="114" spans="1:15" x14ac:dyDescent="0.3">
      <c r="A114" t="s">
        <v>199</v>
      </c>
      <c r="B114">
        <v>3500808</v>
      </c>
      <c r="C114" t="s">
        <v>195</v>
      </c>
      <c r="D114" t="s">
        <v>195</v>
      </c>
      <c r="E114" t="s">
        <v>195</v>
      </c>
      <c r="F114" t="s">
        <v>195</v>
      </c>
      <c r="G114" t="s">
        <v>195</v>
      </c>
      <c r="H114" t="s">
        <v>195</v>
      </c>
      <c r="I114" t="s">
        <v>195</v>
      </c>
      <c r="J114" t="s">
        <v>195</v>
      </c>
      <c r="K114">
        <v>414.19729999999998</v>
      </c>
      <c r="L114">
        <v>2.0752366402061204</v>
      </c>
      <c r="M114">
        <v>3.6197192656117272</v>
      </c>
      <c r="N114">
        <v>-21.952741123600152</v>
      </c>
      <c r="O114">
        <v>-51.412938066506307</v>
      </c>
    </row>
    <row r="115" spans="1:15" x14ac:dyDescent="0.3">
      <c r="A115" t="s">
        <v>200</v>
      </c>
      <c r="B115">
        <v>3500907</v>
      </c>
      <c r="C115" t="s">
        <v>195</v>
      </c>
      <c r="D115" t="s">
        <v>195</v>
      </c>
      <c r="E115" t="s">
        <v>195</v>
      </c>
      <c r="F115" t="s">
        <v>195</v>
      </c>
      <c r="G115" t="s">
        <v>195</v>
      </c>
      <c r="H115" t="s">
        <v>195</v>
      </c>
      <c r="I115" t="s">
        <v>195</v>
      </c>
      <c r="J115" t="s">
        <v>195</v>
      </c>
      <c r="K115">
        <v>555.86842899999999</v>
      </c>
      <c r="L115">
        <v>2.495554050093987</v>
      </c>
      <c r="M115">
        <v>3.6190933306267428</v>
      </c>
      <c r="N115">
        <v>-20.523304881603952</v>
      </c>
      <c r="O115">
        <v>-49.060110754240945</v>
      </c>
    </row>
    <row r="116" spans="1:15" x14ac:dyDescent="0.3">
      <c r="A116" t="s">
        <v>201</v>
      </c>
      <c r="B116">
        <v>3501004</v>
      </c>
      <c r="C116" t="s">
        <v>195</v>
      </c>
      <c r="D116" t="s">
        <v>195</v>
      </c>
      <c r="E116" t="s">
        <v>195</v>
      </c>
      <c r="F116" t="s">
        <v>195</v>
      </c>
      <c r="G116" t="s">
        <v>195</v>
      </c>
      <c r="H116" t="s">
        <v>195</v>
      </c>
      <c r="I116" t="s">
        <v>195</v>
      </c>
      <c r="J116" t="s">
        <v>195</v>
      </c>
      <c r="K116">
        <v>904.24177599999996</v>
      </c>
      <c r="L116">
        <v>2.9679951441230878</v>
      </c>
      <c r="M116">
        <v>4.209085869762748</v>
      </c>
      <c r="N116">
        <v>-21.02458264457281</v>
      </c>
      <c r="O116">
        <v>-47.373280292890094</v>
      </c>
    </row>
    <row r="117" spans="1:15" x14ac:dyDescent="0.3">
      <c r="A117" t="s">
        <v>202</v>
      </c>
      <c r="B117">
        <v>3501103</v>
      </c>
      <c r="C117" t="s">
        <v>195</v>
      </c>
      <c r="D117" t="s">
        <v>195</v>
      </c>
      <c r="E117" t="s">
        <v>195</v>
      </c>
      <c r="F117" t="s">
        <v>195</v>
      </c>
      <c r="G117" t="s">
        <v>195</v>
      </c>
      <c r="H117" t="s">
        <v>195</v>
      </c>
      <c r="I117" t="s">
        <v>195</v>
      </c>
      <c r="J117" t="s">
        <v>195</v>
      </c>
      <c r="K117">
        <v>502.66416299999997</v>
      </c>
      <c r="L117">
        <v>2.5032103285357534</v>
      </c>
      <c r="M117">
        <v>3.6126779183165016</v>
      </c>
      <c r="N117">
        <v>-21.581689457205304</v>
      </c>
      <c r="O117">
        <v>-50.163596796087383</v>
      </c>
    </row>
    <row r="118" spans="1:15" x14ac:dyDescent="0.3">
      <c r="A118" t="s">
        <v>203</v>
      </c>
      <c r="B118">
        <v>3501152</v>
      </c>
      <c r="C118" t="s">
        <v>195</v>
      </c>
      <c r="D118" t="s">
        <v>195</v>
      </c>
      <c r="E118" t="s">
        <v>195</v>
      </c>
      <c r="F118" t="s">
        <v>195</v>
      </c>
      <c r="G118" t="s">
        <v>195</v>
      </c>
      <c r="H118" t="s">
        <v>195</v>
      </c>
      <c r="I118" t="s">
        <v>195</v>
      </c>
      <c r="J118" t="s">
        <v>195</v>
      </c>
      <c r="K118">
        <v>782.16506700000002</v>
      </c>
      <c r="L118">
        <v>1.9225178602446114</v>
      </c>
      <c r="M118">
        <v>4.2701662292606937</v>
      </c>
      <c r="N118">
        <v>-23.533373047846855</v>
      </c>
      <c r="O118">
        <v>-47.259056918470357</v>
      </c>
    </row>
    <row r="119" spans="1:15" x14ac:dyDescent="0.3">
      <c r="A119" t="s">
        <v>204</v>
      </c>
      <c r="B119">
        <v>3501202</v>
      </c>
      <c r="C119" t="s">
        <v>195</v>
      </c>
      <c r="D119" t="s">
        <v>195</v>
      </c>
      <c r="E119" t="s">
        <v>195</v>
      </c>
      <c r="F119" t="s">
        <v>195</v>
      </c>
      <c r="G119" t="s">
        <v>195</v>
      </c>
      <c r="H119" t="s">
        <v>195</v>
      </c>
      <c r="I119" t="s">
        <v>195</v>
      </c>
      <c r="J119" t="s">
        <v>195</v>
      </c>
      <c r="K119">
        <v>459.58541700000001</v>
      </c>
      <c r="L119">
        <v>2.5592013710323696</v>
      </c>
      <c r="M119">
        <v>3.5657297878311272</v>
      </c>
      <c r="N119">
        <v>-20.3198762474474</v>
      </c>
      <c r="O119">
        <v>-49.911184812489964</v>
      </c>
    </row>
    <row r="120" spans="1:15" x14ac:dyDescent="0.3">
      <c r="A120" t="s">
        <v>205</v>
      </c>
      <c r="B120">
        <v>3501301</v>
      </c>
      <c r="C120" t="s">
        <v>195</v>
      </c>
      <c r="D120" t="s">
        <v>195</v>
      </c>
      <c r="E120" t="s">
        <v>195</v>
      </c>
      <c r="F120" t="s">
        <v>195</v>
      </c>
      <c r="G120" t="s">
        <v>195</v>
      </c>
      <c r="H120" t="s">
        <v>195</v>
      </c>
      <c r="I120" t="s">
        <v>195</v>
      </c>
      <c r="J120" t="s">
        <v>195</v>
      </c>
      <c r="K120">
        <v>477.32938100000001</v>
      </c>
      <c r="L120">
        <v>2.5411384860182915</v>
      </c>
      <c r="M120">
        <v>4.3964608915070755</v>
      </c>
      <c r="N120">
        <v>-22.077778995000003</v>
      </c>
      <c r="O120">
        <v>-51.468797273012463</v>
      </c>
    </row>
    <row r="121" spans="1:15" x14ac:dyDescent="0.3">
      <c r="A121" t="s">
        <v>206</v>
      </c>
      <c r="B121">
        <v>3501400</v>
      </c>
      <c r="C121" t="s">
        <v>195</v>
      </c>
      <c r="D121" t="s">
        <v>195</v>
      </c>
      <c r="E121" t="s">
        <v>195</v>
      </c>
      <c r="F121" t="s">
        <v>195</v>
      </c>
      <c r="G121" t="s">
        <v>195</v>
      </c>
      <c r="H121" t="s">
        <v>195</v>
      </c>
      <c r="I121" t="s">
        <v>195</v>
      </c>
      <c r="J121" t="s">
        <v>195</v>
      </c>
      <c r="K121">
        <v>614.58189500000003</v>
      </c>
      <c r="L121">
        <v>2.1865664814832799</v>
      </c>
      <c r="M121">
        <v>3.7182525000977504</v>
      </c>
      <c r="N121">
        <v>-22.076374634043351</v>
      </c>
      <c r="O121">
        <v>-49.720609020316033</v>
      </c>
    </row>
    <row r="122" spans="1:15" x14ac:dyDescent="0.3">
      <c r="A122" t="s">
        <v>207</v>
      </c>
      <c r="B122">
        <v>3501509</v>
      </c>
      <c r="C122" t="s">
        <v>195</v>
      </c>
      <c r="D122" t="s">
        <v>195</v>
      </c>
      <c r="E122" t="s">
        <v>195</v>
      </c>
      <c r="F122" t="s">
        <v>195</v>
      </c>
      <c r="G122" t="s">
        <v>195</v>
      </c>
      <c r="H122" t="s">
        <v>195</v>
      </c>
      <c r="I122" t="s">
        <v>195</v>
      </c>
      <c r="J122" t="s">
        <v>195</v>
      </c>
      <c r="K122">
        <v>666.51493900000003</v>
      </c>
      <c r="L122">
        <v>1.9288002542929048</v>
      </c>
      <c r="M122">
        <v>3.5081255360831993</v>
      </c>
      <c r="N122">
        <v>-22.445010151578803</v>
      </c>
      <c r="O122">
        <v>-49.763033029359946</v>
      </c>
    </row>
    <row r="123" spans="1:15" x14ac:dyDescent="0.3">
      <c r="A123" t="s">
        <v>8</v>
      </c>
      <c r="B123">
        <v>3501608</v>
      </c>
      <c r="C123" t="s">
        <v>195</v>
      </c>
      <c r="D123" t="s">
        <v>195</v>
      </c>
      <c r="E123" t="s">
        <v>195</v>
      </c>
      <c r="F123" t="s">
        <v>195</v>
      </c>
      <c r="G123" t="s">
        <v>195</v>
      </c>
      <c r="H123" t="s">
        <v>195</v>
      </c>
      <c r="I123" t="s">
        <v>195</v>
      </c>
      <c r="J123" t="s">
        <v>195</v>
      </c>
      <c r="K123">
        <v>550.36578499999996</v>
      </c>
      <c r="L123">
        <v>2.1268194963568203</v>
      </c>
      <c r="M123">
        <v>5.3794813759393003</v>
      </c>
      <c r="N123">
        <v>-22.740883500000006</v>
      </c>
      <c r="O123">
        <v>-47.330362926381412</v>
      </c>
    </row>
    <row r="124" spans="1:15" x14ac:dyDescent="0.3">
      <c r="A124" t="s">
        <v>9</v>
      </c>
      <c r="B124">
        <v>3501707</v>
      </c>
      <c r="C124" t="s">
        <v>195</v>
      </c>
      <c r="D124" t="s">
        <v>195</v>
      </c>
      <c r="E124" t="s">
        <v>195</v>
      </c>
      <c r="F124" t="s">
        <v>195</v>
      </c>
      <c r="G124" t="s">
        <v>195</v>
      </c>
      <c r="H124" t="s">
        <v>195</v>
      </c>
      <c r="I124" t="s">
        <v>195</v>
      </c>
      <c r="J124" t="s">
        <v>195</v>
      </c>
      <c r="K124">
        <v>730.216185</v>
      </c>
      <c r="L124">
        <v>2.0891453145646892</v>
      </c>
      <c r="M124">
        <v>4.6074979143787846</v>
      </c>
      <c r="N124">
        <v>-21.730036500000004</v>
      </c>
      <c r="O124">
        <v>-48.106604561843916</v>
      </c>
    </row>
    <row r="125" spans="1:15" x14ac:dyDescent="0.3">
      <c r="A125" t="s">
        <v>208</v>
      </c>
      <c r="B125">
        <v>3501806</v>
      </c>
      <c r="C125" t="s">
        <v>195</v>
      </c>
      <c r="D125" t="s">
        <v>195</v>
      </c>
      <c r="E125" t="s">
        <v>195</v>
      </c>
      <c r="F125" t="s">
        <v>195</v>
      </c>
      <c r="G125" t="s">
        <v>195</v>
      </c>
      <c r="H125" t="s">
        <v>195</v>
      </c>
      <c r="I125" t="s">
        <v>195</v>
      </c>
      <c r="J125" t="s">
        <v>195</v>
      </c>
      <c r="K125">
        <v>449.16055899999998</v>
      </c>
      <c r="L125">
        <v>2.4029076132029767</v>
      </c>
      <c r="M125">
        <v>3.7759015788916743</v>
      </c>
      <c r="N125">
        <v>-20.296401943598305</v>
      </c>
      <c r="O125">
        <v>-49.727026837449621</v>
      </c>
    </row>
    <row r="126" spans="1:15" x14ac:dyDescent="0.3">
      <c r="A126" t="s">
        <v>10</v>
      </c>
      <c r="B126">
        <v>3501905</v>
      </c>
      <c r="C126" t="s">
        <v>195</v>
      </c>
      <c r="D126" t="s">
        <v>195</v>
      </c>
      <c r="E126" t="s">
        <v>195</v>
      </c>
      <c r="F126" t="s">
        <v>195</v>
      </c>
      <c r="G126" t="s">
        <v>195</v>
      </c>
      <c r="H126" t="s">
        <v>195</v>
      </c>
      <c r="I126" t="s">
        <v>195</v>
      </c>
      <c r="J126" t="s">
        <v>195</v>
      </c>
      <c r="K126">
        <v>673.42981699999996</v>
      </c>
      <c r="L126">
        <v>2.6486751261106294</v>
      </c>
      <c r="M126">
        <v>4.8585071207330399</v>
      </c>
      <c r="N126">
        <v>-22.699388626340653</v>
      </c>
      <c r="O126">
        <v>-46.765085690463664</v>
      </c>
    </row>
    <row r="127" spans="1:15" x14ac:dyDescent="0.3">
      <c r="A127" t="s">
        <v>209</v>
      </c>
      <c r="B127">
        <v>3502002</v>
      </c>
      <c r="C127" t="s">
        <v>195</v>
      </c>
      <c r="D127" t="s">
        <v>195</v>
      </c>
      <c r="E127" t="s">
        <v>195</v>
      </c>
      <c r="F127" t="s">
        <v>195</v>
      </c>
      <c r="G127" t="s">
        <v>195</v>
      </c>
      <c r="H127" t="s">
        <v>195</v>
      </c>
      <c r="I127" t="s">
        <v>195</v>
      </c>
      <c r="J127" t="s">
        <v>195</v>
      </c>
      <c r="K127">
        <v>659.55780100000004</v>
      </c>
      <c r="L127">
        <v>2.5131549825458634</v>
      </c>
      <c r="M127">
        <v>3.6985354925620011</v>
      </c>
      <c r="N127">
        <v>-22.128785499340903</v>
      </c>
      <c r="O127">
        <v>-47.660766415922573</v>
      </c>
    </row>
    <row r="128" spans="1:15" x14ac:dyDescent="0.3">
      <c r="A128" t="s">
        <v>210</v>
      </c>
      <c r="B128">
        <v>3502101</v>
      </c>
      <c r="C128" t="s">
        <v>195</v>
      </c>
      <c r="D128" t="s">
        <v>195</v>
      </c>
      <c r="E128" t="s">
        <v>195</v>
      </c>
      <c r="F128" t="s">
        <v>195</v>
      </c>
      <c r="G128" t="s">
        <v>195</v>
      </c>
      <c r="H128" t="s">
        <v>195</v>
      </c>
      <c r="I128" t="s">
        <v>195</v>
      </c>
      <c r="J128" t="s">
        <v>195</v>
      </c>
      <c r="K128">
        <v>392.017336</v>
      </c>
      <c r="L128">
        <v>2.9841788378960965</v>
      </c>
      <c r="M128">
        <v>4.7570694258985453</v>
      </c>
      <c r="N128">
        <v>-20.901463515000003</v>
      </c>
      <c r="O128">
        <v>-51.378847794763693</v>
      </c>
    </row>
    <row r="129" spans="1:15" x14ac:dyDescent="0.3">
      <c r="A129" t="s">
        <v>11</v>
      </c>
      <c r="B129">
        <v>3502200</v>
      </c>
      <c r="C129" t="s">
        <v>195</v>
      </c>
      <c r="D129" t="s">
        <v>195</v>
      </c>
      <c r="E129" t="s">
        <v>195</v>
      </c>
      <c r="F129" t="s">
        <v>195</v>
      </c>
      <c r="G129" t="s">
        <v>195</v>
      </c>
      <c r="H129" t="s">
        <v>195</v>
      </c>
      <c r="I129" t="s">
        <v>195</v>
      </c>
      <c r="J129" t="s">
        <v>195</v>
      </c>
      <c r="K129">
        <v>628.28643</v>
      </c>
      <c r="L129">
        <v>3.0116922150447167</v>
      </c>
      <c r="M129">
        <v>4.4018828223212818</v>
      </c>
      <c r="N129">
        <v>-23.483987000000003</v>
      </c>
      <c r="O129">
        <v>-48.406759616492963</v>
      </c>
    </row>
    <row r="130" spans="1:15" x14ac:dyDescent="0.3">
      <c r="A130" t="s">
        <v>12</v>
      </c>
      <c r="B130">
        <v>3502309</v>
      </c>
      <c r="C130" t="s">
        <v>211</v>
      </c>
      <c r="D130" t="s">
        <v>211</v>
      </c>
      <c r="E130" t="s">
        <v>212</v>
      </c>
      <c r="F130" t="s">
        <v>212</v>
      </c>
      <c r="G130" t="s">
        <v>213</v>
      </c>
      <c r="H130" t="s">
        <v>212</v>
      </c>
      <c r="I130" t="s">
        <v>214</v>
      </c>
      <c r="J130" t="s">
        <v>213</v>
      </c>
      <c r="K130">
        <v>460.91695600000003</v>
      </c>
      <c r="L130">
        <v>2.8672063612636376</v>
      </c>
      <c r="M130">
        <v>3.8276277047674334</v>
      </c>
      <c r="N130">
        <v>-22.786320939625003</v>
      </c>
      <c r="O130">
        <v>-48.126926830642979</v>
      </c>
    </row>
    <row r="131" spans="1:15" x14ac:dyDescent="0.3">
      <c r="A131" t="s">
        <v>215</v>
      </c>
      <c r="B131">
        <v>3502408</v>
      </c>
      <c r="C131" t="s">
        <v>195</v>
      </c>
      <c r="D131" t="s">
        <v>195</v>
      </c>
      <c r="E131" t="s">
        <v>195</v>
      </c>
      <c r="F131" t="s">
        <v>195</v>
      </c>
      <c r="G131" t="s">
        <v>195</v>
      </c>
      <c r="H131" t="s">
        <v>195</v>
      </c>
      <c r="I131" t="s">
        <v>195</v>
      </c>
      <c r="J131" t="s">
        <v>195</v>
      </c>
      <c r="K131">
        <v>469.752456</v>
      </c>
      <c r="L131">
        <v>2.506288507668041</v>
      </c>
      <c r="M131">
        <v>3.6143698395482886</v>
      </c>
      <c r="N131">
        <v>-22.293237175831106</v>
      </c>
      <c r="O131">
        <v>-51.386074423277968</v>
      </c>
    </row>
    <row r="132" spans="1:15" x14ac:dyDescent="0.3">
      <c r="A132" t="s">
        <v>216</v>
      </c>
      <c r="B132">
        <v>3502507</v>
      </c>
      <c r="C132" t="s">
        <v>195</v>
      </c>
      <c r="D132" t="s">
        <v>195</v>
      </c>
      <c r="E132" t="s">
        <v>195</v>
      </c>
      <c r="F132" t="s">
        <v>195</v>
      </c>
      <c r="G132" t="s">
        <v>195</v>
      </c>
      <c r="H132" t="s">
        <v>195</v>
      </c>
      <c r="I132" t="s">
        <v>195</v>
      </c>
      <c r="J132" t="s">
        <v>195</v>
      </c>
      <c r="K132">
        <v>582.26043400000003</v>
      </c>
      <c r="L132">
        <v>2.0830580646910191</v>
      </c>
      <c r="M132">
        <v>4.5581923892398493</v>
      </c>
      <c r="N132">
        <v>-22.848154000000008</v>
      </c>
      <c r="O132">
        <v>-45.229429338091826</v>
      </c>
    </row>
    <row r="133" spans="1:15" x14ac:dyDescent="0.3">
      <c r="A133" t="s">
        <v>217</v>
      </c>
      <c r="B133">
        <v>3502606</v>
      </c>
      <c r="C133" t="s">
        <v>195</v>
      </c>
      <c r="D133" t="s">
        <v>195</v>
      </c>
      <c r="E133" t="s">
        <v>195</v>
      </c>
      <c r="F133" t="s">
        <v>195</v>
      </c>
      <c r="G133" t="s">
        <v>195</v>
      </c>
      <c r="H133" t="s">
        <v>195</v>
      </c>
      <c r="I133" t="s">
        <v>195</v>
      </c>
      <c r="J133" t="s">
        <v>195</v>
      </c>
      <c r="K133">
        <v>423.246105</v>
      </c>
      <c r="L133">
        <v>2.2528627357760835</v>
      </c>
      <c r="M133">
        <v>3.6228354795215201</v>
      </c>
      <c r="N133">
        <v>-20.4508453725492</v>
      </c>
      <c r="O133">
        <v>-50.885615706166355</v>
      </c>
    </row>
    <row r="134" spans="1:15" x14ac:dyDescent="0.3">
      <c r="A134" t="s">
        <v>13</v>
      </c>
      <c r="B134">
        <v>3502705</v>
      </c>
      <c r="C134" t="s">
        <v>195</v>
      </c>
      <c r="D134" t="s">
        <v>195</v>
      </c>
      <c r="E134" t="s">
        <v>195</v>
      </c>
      <c r="F134" t="s">
        <v>195</v>
      </c>
      <c r="G134" t="s">
        <v>195</v>
      </c>
      <c r="H134" t="s">
        <v>195</v>
      </c>
      <c r="I134" t="s">
        <v>195</v>
      </c>
      <c r="J134" t="s">
        <v>195</v>
      </c>
      <c r="K134">
        <v>925.85377400000004</v>
      </c>
      <c r="L134">
        <v>2.9887025089449022</v>
      </c>
      <c r="M134">
        <v>4.3869268067955689</v>
      </c>
      <c r="N134">
        <v>-24.513316000000007</v>
      </c>
      <c r="O134">
        <v>-48.848659904639831</v>
      </c>
    </row>
    <row r="135" spans="1:15" x14ac:dyDescent="0.3">
      <c r="A135" t="s">
        <v>218</v>
      </c>
      <c r="B135">
        <v>3502754</v>
      </c>
      <c r="C135" t="s">
        <v>195</v>
      </c>
      <c r="D135" t="s">
        <v>195</v>
      </c>
      <c r="E135" t="s">
        <v>195</v>
      </c>
      <c r="F135" t="s">
        <v>195</v>
      </c>
      <c r="G135" t="s">
        <v>195</v>
      </c>
      <c r="H135" t="s">
        <v>195</v>
      </c>
      <c r="I135" t="s">
        <v>195</v>
      </c>
      <c r="J135" t="s">
        <v>195</v>
      </c>
      <c r="K135">
        <v>710.676513</v>
      </c>
      <c r="L135">
        <v>2.1619785802345981</v>
      </c>
      <c r="M135">
        <v>4.3495494835866353</v>
      </c>
      <c r="N135">
        <v>-23.430040848169252</v>
      </c>
      <c r="O135">
        <v>-47.071547636190239</v>
      </c>
    </row>
    <row r="136" spans="1:15" x14ac:dyDescent="0.3">
      <c r="A136" t="s">
        <v>14</v>
      </c>
      <c r="B136">
        <v>3502804</v>
      </c>
      <c r="C136" t="s">
        <v>195</v>
      </c>
      <c r="D136" t="s">
        <v>195</v>
      </c>
      <c r="E136" t="s">
        <v>195</v>
      </c>
      <c r="F136" t="s">
        <v>195</v>
      </c>
      <c r="G136" t="s">
        <v>195</v>
      </c>
      <c r="H136" t="s">
        <v>195</v>
      </c>
      <c r="I136" t="s">
        <v>195</v>
      </c>
      <c r="J136" t="s">
        <v>195</v>
      </c>
      <c r="K136">
        <v>403.10182200000003</v>
      </c>
      <c r="L136">
        <v>3.06711774392098</v>
      </c>
      <c r="M136">
        <v>5.2945014973775555</v>
      </c>
      <c r="N136">
        <v>-21.205476000000004</v>
      </c>
      <c r="O136">
        <v>-50.439226072752582</v>
      </c>
    </row>
    <row r="137" spans="1:15" x14ac:dyDescent="0.3">
      <c r="A137" t="s">
        <v>219</v>
      </c>
      <c r="B137">
        <v>3502903</v>
      </c>
      <c r="C137" t="s">
        <v>195</v>
      </c>
      <c r="D137" t="s">
        <v>195</v>
      </c>
      <c r="E137" t="s">
        <v>195</v>
      </c>
      <c r="F137" t="s">
        <v>195</v>
      </c>
      <c r="G137" t="s">
        <v>195</v>
      </c>
      <c r="H137" t="s">
        <v>195</v>
      </c>
      <c r="I137" t="s">
        <v>195</v>
      </c>
      <c r="J137" t="s">
        <v>195</v>
      </c>
      <c r="K137">
        <v>625.45770300000004</v>
      </c>
      <c r="L137">
        <v>2.4070967424619036</v>
      </c>
      <c r="M137">
        <v>4.5333398359919688</v>
      </c>
      <c r="N137">
        <v>-23.507319797218656</v>
      </c>
      <c r="O137">
        <v>-47.587242938627121</v>
      </c>
    </row>
    <row r="138" spans="1:15" x14ac:dyDescent="0.3">
      <c r="A138" t="s">
        <v>220</v>
      </c>
      <c r="B138">
        <v>3503000</v>
      </c>
      <c r="C138" t="s">
        <v>195</v>
      </c>
      <c r="D138" t="s">
        <v>195</v>
      </c>
      <c r="E138" t="s">
        <v>195</v>
      </c>
      <c r="F138" t="s">
        <v>195</v>
      </c>
      <c r="G138" t="s">
        <v>195</v>
      </c>
      <c r="H138" t="s">
        <v>195</v>
      </c>
      <c r="I138" t="s">
        <v>195</v>
      </c>
      <c r="J138" t="s">
        <v>195</v>
      </c>
      <c r="K138">
        <v>625.03400499999998</v>
      </c>
      <c r="L138">
        <v>2.3071300494757159</v>
      </c>
      <c r="M138">
        <v>3.7497363155690611</v>
      </c>
      <c r="N138">
        <v>-20.089944207125054</v>
      </c>
      <c r="O138">
        <v>-47.786013041037712</v>
      </c>
    </row>
    <row r="139" spans="1:15" x14ac:dyDescent="0.3">
      <c r="A139" t="s">
        <v>221</v>
      </c>
      <c r="B139">
        <v>3503109</v>
      </c>
      <c r="C139" t="s">
        <v>195</v>
      </c>
      <c r="D139" t="s">
        <v>195</v>
      </c>
      <c r="E139" t="s">
        <v>195</v>
      </c>
      <c r="F139" t="s">
        <v>195</v>
      </c>
      <c r="G139" t="s">
        <v>195</v>
      </c>
      <c r="H139" t="s">
        <v>195</v>
      </c>
      <c r="I139" t="s">
        <v>195</v>
      </c>
      <c r="J139" t="s">
        <v>195</v>
      </c>
      <c r="K139">
        <v>633.061148</v>
      </c>
      <c r="L139">
        <v>2.4562263075344379</v>
      </c>
      <c r="M139">
        <v>3.8032522114304572</v>
      </c>
      <c r="N139">
        <v>-23.133407115644449</v>
      </c>
      <c r="O139">
        <v>-49.050975871537453</v>
      </c>
    </row>
    <row r="140" spans="1:15" x14ac:dyDescent="0.3">
      <c r="A140" t="s">
        <v>222</v>
      </c>
      <c r="B140">
        <v>3503158</v>
      </c>
      <c r="C140" t="s">
        <v>195</v>
      </c>
      <c r="D140" t="s">
        <v>195</v>
      </c>
      <c r="E140" t="s">
        <v>195</v>
      </c>
      <c r="F140" t="s">
        <v>195</v>
      </c>
      <c r="G140" t="s">
        <v>195</v>
      </c>
      <c r="H140" t="s">
        <v>195</v>
      </c>
      <c r="I140" t="s">
        <v>195</v>
      </c>
      <c r="J140" t="s">
        <v>195</v>
      </c>
      <c r="K140">
        <v>518.54692899999998</v>
      </c>
      <c r="L140">
        <v>2.1956312474173383</v>
      </c>
      <c r="M140">
        <v>3.3925210899319325</v>
      </c>
      <c r="N140">
        <v>-22.674798723272453</v>
      </c>
      <c r="O140">
        <v>-44.448106556794272</v>
      </c>
    </row>
    <row r="141" spans="1:15" x14ac:dyDescent="0.3">
      <c r="A141" t="s">
        <v>15</v>
      </c>
      <c r="B141">
        <v>3503208</v>
      </c>
      <c r="C141" t="s">
        <v>211</v>
      </c>
      <c r="D141" t="s">
        <v>223</v>
      </c>
      <c r="E141" t="s">
        <v>212</v>
      </c>
      <c r="F141" t="s">
        <v>211</v>
      </c>
      <c r="G141" t="s">
        <v>213</v>
      </c>
      <c r="H141" t="s">
        <v>211</v>
      </c>
      <c r="I141" t="s">
        <v>214</v>
      </c>
      <c r="J141" t="s">
        <v>211</v>
      </c>
      <c r="K141">
        <v>673.07259399999998</v>
      </c>
      <c r="L141">
        <v>3.0015714709235808</v>
      </c>
      <c r="M141">
        <v>5.3730444793844647</v>
      </c>
      <c r="N141">
        <v>-21.790359500000005</v>
      </c>
      <c r="O141">
        <v>-48.174439937543745</v>
      </c>
    </row>
    <row r="142" spans="1:15" x14ac:dyDescent="0.3">
      <c r="A142" t="s">
        <v>16</v>
      </c>
      <c r="B142">
        <v>3503307</v>
      </c>
      <c r="C142" t="s">
        <v>195</v>
      </c>
      <c r="D142" t="s">
        <v>195</v>
      </c>
      <c r="E142" t="s">
        <v>195</v>
      </c>
      <c r="F142" t="s">
        <v>195</v>
      </c>
      <c r="G142" t="s">
        <v>195</v>
      </c>
      <c r="H142" t="s">
        <v>195</v>
      </c>
      <c r="I142" t="s">
        <v>195</v>
      </c>
      <c r="J142" t="s">
        <v>195</v>
      </c>
      <c r="K142">
        <v>635.49821499999996</v>
      </c>
      <c r="L142">
        <v>2.8094459078375373</v>
      </c>
      <c r="M142">
        <v>5.1278690024550526</v>
      </c>
      <c r="N142">
        <v>-22.357086519658704</v>
      </c>
      <c r="O142">
        <v>-47.385829527469362</v>
      </c>
    </row>
    <row r="143" spans="1:15" x14ac:dyDescent="0.3">
      <c r="A143" t="s">
        <v>224</v>
      </c>
      <c r="B143">
        <v>3503356</v>
      </c>
      <c r="C143" t="s">
        <v>195</v>
      </c>
      <c r="D143" t="s">
        <v>195</v>
      </c>
      <c r="E143" t="s">
        <v>195</v>
      </c>
      <c r="F143" t="s">
        <v>195</v>
      </c>
      <c r="G143" t="s">
        <v>195</v>
      </c>
      <c r="H143" t="s">
        <v>195</v>
      </c>
      <c r="I143" t="s">
        <v>195</v>
      </c>
      <c r="J143" t="s">
        <v>195</v>
      </c>
      <c r="K143">
        <v>440.99372899999997</v>
      </c>
      <c r="L143">
        <v>2.4230885161107909</v>
      </c>
      <c r="M143">
        <v>3.2530955858490316</v>
      </c>
      <c r="N143">
        <v>-21.773914025021153</v>
      </c>
      <c r="O143">
        <v>-50.464910868264113</v>
      </c>
    </row>
    <row r="144" spans="1:15" x14ac:dyDescent="0.3">
      <c r="A144" t="s">
        <v>225</v>
      </c>
      <c r="B144">
        <v>3503406</v>
      </c>
      <c r="C144" t="s">
        <v>195</v>
      </c>
      <c r="D144" t="s">
        <v>195</v>
      </c>
      <c r="E144" t="s">
        <v>195</v>
      </c>
      <c r="F144" t="s">
        <v>195</v>
      </c>
      <c r="G144" t="s">
        <v>195</v>
      </c>
      <c r="H144" t="s">
        <v>195</v>
      </c>
      <c r="I144" t="s">
        <v>195</v>
      </c>
      <c r="J144" t="s">
        <v>195</v>
      </c>
      <c r="K144">
        <v>447.9803</v>
      </c>
      <c r="L144">
        <v>2.7032681577929414</v>
      </c>
      <c r="M144">
        <v>3.932473764677153</v>
      </c>
      <c r="N144">
        <v>-22.024767499308755</v>
      </c>
      <c r="O144">
        <v>-48.920414801370661</v>
      </c>
    </row>
    <row r="145" spans="1:15" x14ac:dyDescent="0.3">
      <c r="A145" t="s">
        <v>226</v>
      </c>
      <c r="B145">
        <v>3503505</v>
      </c>
      <c r="C145" t="s">
        <v>195</v>
      </c>
      <c r="D145" t="s">
        <v>195</v>
      </c>
      <c r="E145" t="s">
        <v>195</v>
      </c>
      <c r="F145" t="s">
        <v>195</v>
      </c>
      <c r="G145" t="s">
        <v>195</v>
      </c>
      <c r="H145" t="s">
        <v>195</v>
      </c>
      <c r="I145" t="s">
        <v>195</v>
      </c>
      <c r="J145" t="s">
        <v>195</v>
      </c>
      <c r="K145">
        <v>534.09202100000005</v>
      </c>
      <c r="L145">
        <v>2.4846229481306952</v>
      </c>
      <c r="M145">
        <v>3.5895027962637638</v>
      </c>
      <c r="N145">
        <v>-22.582193885871909</v>
      </c>
      <c r="O145">
        <v>-44.699432005090451</v>
      </c>
    </row>
    <row r="146" spans="1:15" x14ac:dyDescent="0.3">
      <c r="A146" t="s">
        <v>227</v>
      </c>
      <c r="B146">
        <v>3503604</v>
      </c>
      <c r="C146" t="s">
        <v>195</v>
      </c>
      <c r="D146" t="s">
        <v>195</v>
      </c>
      <c r="E146" t="s">
        <v>195</v>
      </c>
      <c r="F146" t="s">
        <v>195</v>
      </c>
      <c r="G146" t="s">
        <v>195</v>
      </c>
      <c r="H146" t="s">
        <v>195</v>
      </c>
      <c r="I146" t="s">
        <v>195</v>
      </c>
      <c r="J146" t="s">
        <v>195</v>
      </c>
      <c r="K146">
        <v>649.23468400000002</v>
      </c>
      <c r="L146">
        <v>1.9340285530921573</v>
      </c>
      <c r="M146">
        <v>4.046456142412592</v>
      </c>
      <c r="N146">
        <v>-22.673940449164554</v>
      </c>
      <c r="O146">
        <v>-48.665594558484656</v>
      </c>
    </row>
    <row r="147" spans="1:15" x14ac:dyDescent="0.3">
      <c r="A147" t="s">
        <v>228</v>
      </c>
      <c r="B147">
        <v>3503703</v>
      </c>
      <c r="C147" t="s">
        <v>195</v>
      </c>
      <c r="D147" t="s">
        <v>195</v>
      </c>
      <c r="E147" t="s">
        <v>195</v>
      </c>
      <c r="F147" t="s">
        <v>195</v>
      </c>
      <c r="G147" t="s">
        <v>195</v>
      </c>
      <c r="H147" t="s">
        <v>195</v>
      </c>
      <c r="I147" t="s">
        <v>195</v>
      </c>
      <c r="J147" t="s">
        <v>195</v>
      </c>
      <c r="K147">
        <v>590.62341900000001</v>
      </c>
      <c r="L147">
        <v>2.1226221222920985</v>
      </c>
      <c r="M147">
        <v>3.9853366417356129</v>
      </c>
      <c r="N147">
        <v>-21.186127442915851</v>
      </c>
      <c r="O147">
        <v>-48.788336564107944</v>
      </c>
    </row>
    <row r="148" spans="1:15" x14ac:dyDescent="0.3">
      <c r="A148" t="s">
        <v>17</v>
      </c>
      <c r="B148">
        <v>3503802</v>
      </c>
      <c r="C148" t="s">
        <v>195</v>
      </c>
      <c r="D148" t="s">
        <v>195</v>
      </c>
      <c r="E148" t="s">
        <v>195</v>
      </c>
      <c r="F148" t="s">
        <v>195</v>
      </c>
      <c r="G148" t="s">
        <v>195</v>
      </c>
      <c r="H148" t="s">
        <v>195</v>
      </c>
      <c r="I148" t="s">
        <v>195</v>
      </c>
      <c r="J148" t="s">
        <v>195</v>
      </c>
      <c r="K148">
        <v>650.22345800000005</v>
      </c>
      <c r="L148">
        <v>2.2504834339489963</v>
      </c>
      <c r="M148">
        <v>4.7356627618381237</v>
      </c>
      <c r="N148">
        <v>-22.571343010476571</v>
      </c>
      <c r="O148">
        <v>-47.164301150267747</v>
      </c>
    </row>
    <row r="149" spans="1:15" x14ac:dyDescent="0.3">
      <c r="A149" t="s">
        <v>229</v>
      </c>
      <c r="B149">
        <v>3503901</v>
      </c>
      <c r="C149" t="s">
        <v>195</v>
      </c>
      <c r="D149" t="s">
        <v>195</v>
      </c>
      <c r="E149" t="s">
        <v>195</v>
      </c>
      <c r="F149" t="s">
        <v>195</v>
      </c>
      <c r="G149" t="s">
        <v>195</v>
      </c>
      <c r="H149" t="s">
        <v>195</v>
      </c>
      <c r="I149" t="s">
        <v>195</v>
      </c>
      <c r="J149" t="s">
        <v>195</v>
      </c>
      <c r="K149">
        <v>788.82622300000003</v>
      </c>
      <c r="L149">
        <v>1.983026068122969</v>
      </c>
      <c r="M149">
        <v>4.9533923909543454</v>
      </c>
      <c r="N149">
        <v>-23.395826740999905</v>
      </c>
      <c r="O149">
        <v>-46.320489600113774</v>
      </c>
    </row>
    <row r="150" spans="1:15" x14ac:dyDescent="0.3">
      <c r="A150" t="s">
        <v>230</v>
      </c>
      <c r="B150">
        <v>3503950</v>
      </c>
      <c r="C150" t="s">
        <v>195</v>
      </c>
      <c r="D150" t="s">
        <v>195</v>
      </c>
      <c r="E150" t="s">
        <v>195</v>
      </c>
      <c r="F150" t="s">
        <v>195</v>
      </c>
      <c r="G150" t="s">
        <v>195</v>
      </c>
      <c r="H150" t="s">
        <v>195</v>
      </c>
      <c r="I150" t="s">
        <v>195</v>
      </c>
      <c r="J150" t="s">
        <v>195</v>
      </c>
      <c r="K150">
        <v>403.52067</v>
      </c>
      <c r="L150">
        <v>1.8411904757489777</v>
      </c>
      <c r="M150">
        <v>3.2605483726369795</v>
      </c>
      <c r="N150">
        <v>-20.158189985895003</v>
      </c>
      <c r="O150">
        <v>-50.726962671419088</v>
      </c>
    </row>
    <row r="151" spans="1:15" x14ac:dyDescent="0.3">
      <c r="A151" t="s">
        <v>18</v>
      </c>
      <c r="B151">
        <v>3504008</v>
      </c>
      <c r="C151" t="s">
        <v>195</v>
      </c>
      <c r="D151" t="s">
        <v>195</v>
      </c>
      <c r="E151" t="s">
        <v>195</v>
      </c>
      <c r="F151" t="s">
        <v>195</v>
      </c>
      <c r="G151" t="s">
        <v>195</v>
      </c>
      <c r="H151" t="s">
        <v>195</v>
      </c>
      <c r="I151" t="s">
        <v>195</v>
      </c>
      <c r="J151" t="s">
        <v>195</v>
      </c>
      <c r="K151">
        <v>562.42563199999995</v>
      </c>
      <c r="L151">
        <v>2.6633324195425647</v>
      </c>
      <c r="M151">
        <v>5.0186422560373725</v>
      </c>
      <c r="N151">
        <v>-22.662835020000003</v>
      </c>
      <c r="O151">
        <v>-50.417510040000003</v>
      </c>
    </row>
    <row r="152" spans="1:15" x14ac:dyDescent="0.3">
      <c r="A152" t="s">
        <v>19</v>
      </c>
      <c r="B152">
        <v>3504107</v>
      </c>
      <c r="C152" t="s">
        <v>211</v>
      </c>
      <c r="D152" t="s">
        <v>211</v>
      </c>
      <c r="E152" t="s">
        <v>212</v>
      </c>
      <c r="F152" t="s">
        <v>212</v>
      </c>
      <c r="G152" t="s">
        <v>213</v>
      </c>
      <c r="H152" t="s">
        <v>213</v>
      </c>
      <c r="I152" t="s">
        <v>214</v>
      </c>
      <c r="J152" t="s">
        <v>214</v>
      </c>
      <c r="K152">
        <v>807.98801400000002</v>
      </c>
      <c r="L152">
        <v>2.6799010016405456</v>
      </c>
      <c r="M152">
        <v>5.1546095814029895</v>
      </c>
      <c r="N152">
        <v>-23.116308</v>
      </c>
      <c r="O152">
        <v>-46.555062500674296</v>
      </c>
    </row>
    <row r="153" spans="1:15" x14ac:dyDescent="0.3">
      <c r="A153" t="s">
        <v>231</v>
      </c>
      <c r="B153">
        <v>3504206</v>
      </c>
      <c r="C153" t="s">
        <v>195</v>
      </c>
      <c r="D153" t="s">
        <v>195</v>
      </c>
      <c r="E153" t="s">
        <v>195</v>
      </c>
      <c r="F153" t="s">
        <v>195</v>
      </c>
      <c r="G153" t="s">
        <v>195</v>
      </c>
      <c r="H153" t="s">
        <v>195</v>
      </c>
      <c r="I153" t="s">
        <v>195</v>
      </c>
      <c r="J153" t="s">
        <v>195</v>
      </c>
      <c r="K153">
        <v>480.84726499999999</v>
      </c>
      <c r="L153">
        <v>2.6379877817260824</v>
      </c>
      <c r="M153">
        <v>4.1815291821065035</v>
      </c>
      <c r="N153">
        <v>-20.6873348994576</v>
      </c>
      <c r="O153">
        <v>-50.553959333214863</v>
      </c>
    </row>
    <row r="154" spans="1:15" x14ac:dyDescent="0.3">
      <c r="A154" t="s">
        <v>232</v>
      </c>
      <c r="B154">
        <v>3504305</v>
      </c>
      <c r="C154" t="s">
        <v>195</v>
      </c>
      <c r="D154" t="s">
        <v>195</v>
      </c>
      <c r="E154" t="s">
        <v>195</v>
      </c>
      <c r="F154" t="s">
        <v>195</v>
      </c>
      <c r="G154" t="s">
        <v>195</v>
      </c>
      <c r="H154" t="s">
        <v>195</v>
      </c>
      <c r="I154" t="s">
        <v>195</v>
      </c>
      <c r="J154" t="s">
        <v>195</v>
      </c>
      <c r="K154">
        <v>489.50239099999999</v>
      </c>
      <c r="L154">
        <v>2.7329475341994538</v>
      </c>
      <c r="M154">
        <v>3.7326349675391959</v>
      </c>
      <c r="N154">
        <v>-22.156772116287204</v>
      </c>
      <c r="O154">
        <v>-49.336815041183421</v>
      </c>
    </row>
    <row r="155" spans="1:15" x14ac:dyDescent="0.3">
      <c r="A155" t="s">
        <v>233</v>
      </c>
      <c r="B155">
        <v>3504404</v>
      </c>
      <c r="C155" t="s">
        <v>195</v>
      </c>
      <c r="D155" t="s">
        <v>195</v>
      </c>
      <c r="E155" t="s">
        <v>195</v>
      </c>
      <c r="F155" t="s">
        <v>195</v>
      </c>
      <c r="G155" t="s">
        <v>195</v>
      </c>
      <c r="H155" t="s">
        <v>195</v>
      </c>
      <c r="I155" t="s">
        <v>195</v>
      </c>
      <c r="J155" t="s">
        <v>195</v>
      </c>
      <c r="K155">
        <v>429.495339</v>
      </c>
      <c r="L155">
        <v>2.5293918513764111</v>
      </c>
      <c r="M155">
        <v>4.13510083376572</v>
      </c>
      <c r="N155">
        <v>-21.460870560715154</v>
      </c>
      <c r="O155">
        <v>-49.942697301187621</v>
      </c>
    </row>
    <row r="156" spans="1:15" x14ac:dyDescent="0.3">
      <c r="A156" t="s">
        <v>20</v>
      </c>
      <c r="B156">
        <v>3504503</v>
      </c>
      <c r="C156" t="s">
        <v>195</v>
      </c>
      <c r="D156" t="s">
        <v>195</v>
      </c>
      <c r="E156" t="s">
        <v>195</v>
      </c>
      <c r="F156" t="s">
        <v>195</v>
      </c>
      <c r="G156" t="s">
        <v>195</v>
      </c>
      <c r="H156" t="s">
        <v>195</v>
      </c>
      <c r="I156" t="s">
        <v>195</v>
      </c>
      <c r="J156" t="s">
        <v>195</v>
      </c>
      <c r="K156">
        <v>769.66435799999999</v>
      </c>
      <c r="L156">
        <v>3.0838804922556871</v>
      </c>
      <c r="M156">
        <v>4.9573917622376564</v>
      </c>
      <c r="N156">
        <v>-23.1031935</v>
      </c>
      <c r="O156">
        <v>-48.92326319435665</v>
      </c>
    </row>
    <row r="157" spans="1:15" x14ac:dyDescent="0.3">
      <c r="A157" t="s">
        <v>234</v>
      </c>
      <c r="B157">
        <v>3504602</v>
      </c>
      <c r="C157" t="s">
        <v>195</v>
      </c>
      <c r="D157" t="s">
        <v>195</v>
      </c>
      <c r="E157" t="s">
        <v>195</v>
      </c>
      <c r="F157" t="s">
        <v>195</v>
      </c>
      <c r="G157" t="s">
        <v>195</v>
      </c>
      <c r="H157" t="s">
        <v>195</v>
      </c>
      <c r="I157" t="s">
        <v>195</v>
      </c>
      <c r="J157" t="s">
        <v>195</v>
      </c>
      <c r="K157">
        <v>529.20406600000001</v>
      </c>
      <c r="L157">
        <v>2.0428589122716749</v>
      </c>
      <c r="M157">
        <v>4.2430876795053765</v>
      </c>
      <c r="N157">
        <v>-20.918563779599804</v>
      </c>
      <c r="O157">
        <v>-49.44857370929315</v>
      </c>
    </row>
    <row r="158" spans="1:15" x14ac:dyDescent="0.3">
      <c r="A158" t="s">
        <v>235</v>
      </c>
      <c r="B158">
        <v>3504701</v>
      </c>
      <c r="C158" t="s">
        <v>195</v>
      </c>
      <c r="D158" t="s">
        <v>195</v>
      </c>
      <c r="E158" t="s">
        <v>195</v>
      </c>
      <c r="F158" t="s">
        <v>195</v>
      </c>
      <c r="G158" t="s">
        <v>195</v>
      </c>
      <c r="H158" t="s">
        <v>195</v>
      </c>
      <c r="I158" t="s">
        <v>195</v>
      </c>
      <c r="J158" t="s">
        <v>195</v>
      </c>
      <c r="K158">
        <v>469.65975600000002</v>
      </c>
      <c r="L158">
        <v>1.9620613841876908</v>
      </c>
      <c r="M158">
        <v>3.7585334222372864</v>
      </c>
      <c r="N158">
        <v>-21.901523782031152</v>
      </c>
      <c r="O158">
        <v>-49.356473499413504</v>
      </c>
    </row>
    <row r="159" spans="1:15" x14ac:dyDescent="0.3">
      <c r="A159" t="s">
        <v>236</v>
      </c>
      <c r="B159">
        <v>3504800</v>
      </c>
      <c r="C159" t="s">
        <v>195</v>
      </c>
      <c r="D159" t="s">
        <v>195</v>
      </c>
      <c r="E159" t="s">
        <v>195</v>
      </c>
      <c r="F159" t="s">
        <v>195</v>
      </c>
      <c r="G159" t="s">
        <v>195</v>
      </c>
      <c r="H159" t="s">
        <v>195</v>
      </c>
      <c r="I159" t="s">
        <v>195</v>
      </c>
      <c r="J159" t="s">
        <v>195</v>
      </c>
      <c r="K159">
        <v>545.22033699999997</v>
      </c>
      <c r="L159">
        <v>2.1757465820267319</v>
      </c>
      <c r="M159">
        <v>3.9575115114544799</v>
      </c>
      <c r="N159">
        <v>-20.738263778181601</v>
      </c>
      <c r="O159">
        <v>-49.579327690024719</v>
      </c>
    </row>
    <row r="160" spans="1:15" x14ac:dyDescent="0.3">
      <c r="A160" t="s">
        <v>237</v>
      </c>
      <c r="B160">
        <v>3504909</v>
      </c>
      <c r="C160" t="s">
        <v>195</v>
      </c>
      <c r="D160" t="s">
        <v>195</v>
      </c>
      <c r="E160" t="s">
        <v>195</v>
      </c>
      <c r="F160" t="s">
        <v>195</v>
      </c>
      <c r="G160" t="s">
        <v>195</v>
      </c>
      <c r="H160" t="s">
        <v>195</v>
      </c>
      <c r="I160" t="s">
        <v>195</v>
      </c>
      <c r="J160" t="s">
        <v>195</v>
      </c>
      <c r="K160">
        <v>449.84810499999998</v>
      </c>
      <c r="L160">
        <v>2.7898830619797277</v>
      </c>
      <c r="M160">
        <v>4.0392157659039505</v>
      </c>
      <c r="N160">
        <v>-22.682615999324106</v>
      </c>
      <c r="O160">
        <v>-44.323330128990769</v>
      </c>
    </row>
    <row r="161" spans="1:15" x14ac:dyDescent="0.3">
      <c r="A161" t="s">
        <v>238</v>
      </c>
      <c r="B161">
        <v>3505005</v>
      </c>
      <c r="C161" t="s">
        <v>195</v>
      </c>
      <c r="D161" t="s">
        <v>195</v>
      </c>
      <c r="E161" t="s">
        <v>195</v>
      </c>
      <c r="F161" t="s">
        <v>195</v>
      </c>
      <c r="G161" t="s">
        <v>195</v>
      </c>
      <c r="H161" t="s">
        <v>195</v>
      </c>
      <c r="I161" t="s">
        <v>195</v>
      </c>
      <c r="J161" t="s">
        <v>195</v>
      </c>
      <c r="K161">
        <v>570.63822800000003</v>
      </c>
      <c r="L161">
        <v>2.1850943145829946</v>
      </c>
      <c r="M161">
        <v>3.5402042998420598</v>
      </c>
      <c r="N161">
        <v>-23.627110519724603</v>
      </c>
      <c r="O161">
        <v>-49.566063896902328</v>
      </c>
    </row>
    <row r="162" spans="1:15" x14ac:dyDescent="0.3">
      <c r="A162" t="s">
        <v>239</v>
      </c>
      <c r="B162">
        <v>3505104</v>
      </c>
      <c r="C162" t="s">
        <v>195</v>
      </c>
      <c r="D162" t="s">
        <v>195</v>
      </c>
      <c r="E162" t="s">
        <v>195</v>
      </c>
      <c r="F162" t="s">
        <v>195</v>
      </c>
      <c r="G162" t="s">
        <v>195</v>
      </c>
      <c r="H162" t="s">
        <v>195</v>
      </c>
      <c r="I162" t="s">
        <v>195</v>
      </c>
      <c r="J162" t="s">
        <v>195</v>
      </c>
      <c r="K162">
        <v>395.81386300000003</v>
      </c>
      <c r="L162">
        <v>2.3122027530353182</v>
      </c>
      <c r="M162">
        <v>3.8693490807590929</v>
      </c>
      <c r="N162">
        <v>-21.259025921970753</v>
      </c>
      <c r="O162">
        <v>-49.953988516548904</v>
      </c>
    </row>
    <row r="163" spans="1:15" x14ac:dyDescent="0.3">
      <c r="A163" t="s">
        <v>240</v>
      </c>
      <c r="B163">
        <v>3505203</v>
      </c>
      <c r="C163" t="s">
        <v>195</v>
      </c>
      <c r="D163" t="s">
        <v>195</v>
      </c>
      <c r="E163" t="s">
        <v>195</v>
      </c>
      <c r="F163" t="s">
        <v>195</v>
      </c>
      <c r="G163" t="s">
        <v>195</v>
      </c>
      <c r="H163" t="s">
        <v>195</v>
      </c>
      <c r="I163" t="s">
        <v>195</v>
      </c>
      <c r="J163" t="s">
        <v>195</v>
      </c>
      <c r="K163">
        <v>435.44642599999997</v>
      </c>
      <c r="L163">
        <v>2.6477789365428936</v>
      </c>
      <c r="M163">
        <v>4.547331572835672</v>
      </c>
      <c r="N163">
        <v>-22.071978000000001</v>
      </c>
      <c r="O163">
        <v>-48.74152477123976</v>
      </c>
    </row>
    <row r="164" spans="1:15" x14ac:dyDescent="0.3">
      <c r="A164" t="s">
        <v>241</v>
      </c>
      <c r="B164">
        <v>3505302</v>
      </c>
      <c r="C164" t="s">
        <v>195</v>
      </c>
      <c r="D164" t="s">
        <v>195</v>
      </c>
      <c r="E164" t="s">
        <v>195</v>
      </c>
      <c r="F164" t="s">
        <v>195</v>
      </c>
      <c r="G164" t="s">
        <v>195</v>
      </c>
      <c r="H164" t="s">
        <v>195</v>
      </c>
      <c r="I164" t="s">
        <v>195</v>
      </c>
      <c r="J164" t="s">
        <v>195</v>
      </c>
      <c r="K164">
        <v>472.06330300000002</v>
      </c>
      <c r="L164">
        <v>2.1764414487135695</v>
      </c>
      <c r="M164">
        <v>4.5578198775907914</v>
      </c>
      <c r="N164">
        <v>-22.491145500000005</v>
      </c>
      <c r="O164">
        <v>-48.563229227569458</v>
      </c>
    </row>
    <row r="165" spans="1:15" x14ac:dyDescent="0.3">
      <c r="A165" t="s">
        <v>21</v>
      </c>
      <c r="B165">
        <v>3505351</v>
      </c>
      <c r="C165" t="s">
        <v>195</v>
      </c>
      <c r="D165" t="s">
        <v>195</v>
      </c>
      <c r="E165" t="s">
        <v>195</v>
      </c>
      <c r="F165" t="s">
        <v>195</v>
      </c>
      <c r="G165" t="s">
        <v>195</v>
      </c>
      <c r="H165" t="s">
        <v>195</v>
      </c>
      <c r="I165" t="s">
        <v>195</v>
      </c>
      <c r="J165" t="s">
        <v>195</v>
      </c>
      <c r="K165">
        <v>773.93357000000003</v>
      </c>
      <c r="L165">
        <v>2.6081846680731107</v>
      </c>
      <c r="M165">
        <v>3.7576996250877386</v>
      </c>
      <c r="N165">
        <v>-24.471425999287952</v>
      </c>
      <c r="O165">
        <v>-49.027139136803854</v>
      </c>
    </row>
    <row r="166" spans="1:15" x14ac:dyDescent="0.3">
      <c r="A166" t="s">
        <v>22</v>
      </c>
      <c r="B166">
        <v>3505401</v>
      </c>
      <c r="C166" t="s">
        <v>195</v>
      </c>
      <c r="D166" t="s">
        <v>195</v>
      </c>
      <c r="E166" t="s">
        <v>195</v>
      </c>
      <c r="F166" t="s">
        <v>195</v>
      </c>
      <c r="G166" t="s">
        <v>195</v>
      </c>
      <c r="H166" t="s">
        <v>195</v>
      </c>
      <c r="I166" t="s">
        <v>195</v>
      </c>
      <c r="J166" t="s">
        <v>195</v>
      </c>
      <c r="K166">
        <v>153.957954</v>
      </c>
      <c r="L166">
        <v>3.0033243628911115</v>
      </c>
      <c r="M166">
        <v>3.8841720695239128</v>
      </c>
      <c r="N166">
        <v>-24.759386656017259</v>
      </c>
      <c r="O166">
        <v>-48.502343452770837</v>
      </c>
    </row>
    <row r="167" spans="1:15" x14ac:dyDescent="0.3">
      <c r="A167" t="s">
        <v>242</v>
      </c>
      <c r="B167">
        <v>3505500</v>
      </c>
      <c r="C167" t="s">
        <v>195</v>
      </c>
      <c r="D167" t="s">
        <v>195</v>
      </c>
      <c r="E167" t="s">
        <v>195</v>
      </c>
      <c r="F167" t="s">
        <v>195</v>
      </c>
      <c r="G167" t="s">
        <v>195</v>
      </c>
      <c r="H167" t="s">
        <v>195</v>
      </c>
      <c r="I167" t="s">
        <v>195</v>
      </c>
      <c r="J167" t="s">
        <v>195</v>
      </c>
      <c r="K167">
        <v>537.66359699999998</v>
      </c>
      <c r="L167">
        <v>3.1948364051149851</v>
      </c>
      <c r="M167">
        <v>5.0867085501358931</v>
      </c>
      <c r="N167">
        <v>-20.558455515000002</v>
      </c>
      <c r="O167">
        <v>-48.567377839455055</v>
      </c>
    </row>
    <row r="168" spans="1:15" x14ac:dyDescent="0.3">
      <c r="A168" t="s">
        <v>243</v>
      </c>
      <c r="B168">
        <v>3505609</v>
      </c>
      <c r="C168" t="s">
        <v>195</v>
      </c>
      <c r="D168" t="s">
        <v>195</v>
      </c>
      <c r="E168" t="s">
        <v>195</v>
      </c>
      <c r="F168" t="s">
        <v>195</v>
      </c>
      <c r="G168" t="s">
        <v>195</v>
      </c>
      <c r="H168" t="s">
        <v>195</v>
      </c>
      <c r="I168" t="s">
        <v>195</v>
      </c>
      <c r="J168" t="s">
        <v>195</v>
      </c>
      <c r="K168">
        <v>512.96524199999999</v>
      </c>
      <c r="L168">
        <v>2.1644272149117318</v>
      </c>
      <c r="M168">
        <v>4.5160327028789338</v>
      </c>
      <c r="N168">
        <v>-21.191743500000005</v>
      </c>
      <c r="O168">
        <v>-48.162813518526143</v>
      </c>
    </row>
    <row r="169" spans="1:15" x14ac:dyDescent="0.3">
      <c r="A169" t="s">
        <v>244</v>
      </c>
      <c r="B169">
        <v>3505708</v>
      </c>
      <c r="C169" t="s">
        <v>195</v>
      </c>
      <c r="D169" t="s">
        <v>195</v>
      </c>
      <c r="E169" t="s">
        <v>195</v>
      </c>
      <c r="F169" t="s">
        <v>195</v>
      </c>
      <c r="G169" t="s">
        <v>195</v>
      </c>
      <c r="H169" t="s">
        <v>195</v>
      </c>
      <c r="I169" t="s">
        <v>195</v>
      </c>
      <c r="J169" t="s">
        <v>195</v>
      </c>
      <c r="K169">
        <v>741.56507899999997</v>
      </c>
      <c r="L169">
        <v>1.8175719797755616</v>
      </c>
      <c r="M169">
        <v>5.4380389400331044</v>
      </c>
      <c r="N169">
        <v>-23.508902000000003</v>
      </c>
      <c r="O169">
        <v>-46.874652886530505</v>
      </c>
    </row>
    <row r="170" spans="1:15" x14ac:dyDescent="0.3">
      <c r="A170" t="s">
        <v>245</v>
      </c>
      <c r="B170">
        <v>3505807</v>
      </c>
      <c r="C170" t="s">
        <v>195</v>
      </c>
      <c r="D170" t="s">
        <v>195</v>
      </c>
      <c r="E170" t="s">
        <v>195</v>
      </c>
      <c r="F170" t="s">
        <v>195</v>
      </c>
      <c r="G170" t="s">
        <v>195</v>
      </c>
      <c r="H170" t="s">
        <v>195</v>
      </c>
      <c r="I170" t="s">
        <v>195</v>
      </c>
      <c r="J170" t="s">
        <v>195</v>
      </c>
      <c r="K170">
        <v>453.599603</v>
      </c>
      <c r="L170">
        <v>2.2327725562890435</v>
      </c>
      <c r="M170">
        <v>4.3212462129905909</v>
      </c>
      <c r="N170">
        <v>-21.921037470000005</v>
      </c>
      <c r="O170">
        <v>-50.734870861895374</v>
      </c>
    </row>
    <row r="171" spans="1:15" x14ac:dyDescent="0.3">
      <c r="A171" t="s">
        <v>23</v>
      </c>
      <c r="B171">
        <v>3505906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  <c r="J171" t="s">
        <v>195</v>
      </c>
      <c r="K171">
        <v>865.73670100000004</v>
      </c>
      <c r="L171">
        <v>2.9291766751223514</v>
      </c>
      <c r="M171">
        <v>4.7959356034803218</v>
      </c>
      <c r="N171">
        <v>-20.891929500000003</v>
      </c>
      <c r="O171">
        <v>-47.586106726868273</v>
      </c>
    </row>
    <row r="172" spans="1:15" x14ac:dyDescent="0.3">
      <c r="A172" t="s">
        <v>24</v>
      </c>
      <c r="B172">
        <v>3506003</v>
      </c>
      <c r="C172" t="s">
        <v>195</v>
      </c>
      <c r="D172" t="s">
        <v>195</v>
      </c>
      <c r="E172" t="s">
        <v>195</v>
      </c>
      <c r="F172" t="s">
        <v>195</v>
      </c>
      <c r="G172" t="s">
        <v>195</v>
      </c>
      <c r="H172" t="s">
        <v>195</v>
      </c>
      <c r="I172" t="s">
        <v>195</v>
      </c>
      <c r="J172" t="s">
        <v>195</v>
      </c>
      <c r="K172">
        <v>510.08846599999998</v>
      </c>
      <c r="L172">
        <v>2.8245709691719769</v>
      </c>
      <c r="M172">
        <v>5.5761316401770005</v>
      </c>
      <c r="N172">
        <v>-22.325122500000006</v>
      </c>
      <c r="O172">
        <v>-49.083000867090362</v>
      </c>
    </row>
    <row r="173" spans="1:15" x14ac:dyDescent="0.3">
      <c r="A173" t="s">
        <v>246</v>
      </c>
      <c r="B173">
        <v>3506102</v>
      </c>
      <c r="C173" t="s">
        <v>195</v>
      </c>
      <c r="D173" t="s">
        <v>195</v>
      </c>
      <c r="E173" t="s">
        <v>195</v>
      </c>
      <c r="F173" t="s">
        <v>195</v>
      </c>
      <c r="G173" t="s">
        <v>195</v>
      </c>
      <c r="H173" t="s">
        <v>195</v>
      </c>
      <c r="I173" t="s">
        <v>195</v>
      </c>
      <c r="J173" t="s">
        <v>195</v>
      </c>
      <c r="K173">
        <v>564.73536200000001</v>
      </c>
      <c r="L173">
        <v>2.8345427722356953</v>
      </c>
      <c r="M173">
        <v>4.889279286728768</v>
      </c>
      <c r="N173">
        <v>-20.949815520000005</v>
      </c>
      <c r="O173">
        <v>-48.477362174701703</v>
      </c>
    </row>
    <row r="174" spans="1:15" x14ac:dyDescent="0.3">
      <c r="A174" t="s">
        <v>247</v>
      </c>
      <c r="B174">
        <v>3506201</v>
      </c>
      <c r="C174" t="s">
        <v>195</v>
      </c>
      <c r="D174" t="s">
        <v>195</v>
      </c>
      <c r="E174" t="s">
        <v>195</v>
      </c>
      <c r="F174" t="s">
        <v>195</v>
      </c>
      <c r="G174" t="s">
        <v>195</v>
      </c>
      <c r="H174" t="s">
        <v>195</v>
      </c>
      <c r="I174" t="s">
        <v>195</v>
      </c>
      <c r="J174" t="s">
        <v>195</v>
      </c>
      <c r="K174">
        <v>432.32479000000001</v>
      </c>
      <c r="L174">
        <v>2.4795565963867707</v>
      </c>
      <c r="M174">
        <v>3.4742162640762553</v>
      </c>
      <c r="N174">
        <v>-21.269108021202353</v>
      </c>
      <c r="O174">
        <v>-50.811852214805619</v>
      </c>
    </row>
    <row r="175" spans="1:15" x14ac:dyDescent="0.3">
      <c r="A175" t="s">
        <v>248</v>
      </c>
      <c r="B175">
        <v>3506300</v>
      </c>
      <c r="C175" t="s">
        <v>195</v>
      </c>
      <c r="D175" t="s">
        <v>195</v>
      </c>
      <c r="E175" t="s">
        <v>195</v>
      </c>
      <c r="F175" t="s">
        <v>195</v>
      </c>
      <c r="G175" t="s">
        <v>195</v>
      </c>
      <c r="H175" t="s">
        <v>195</v>
      </c>
      <c r="I175" t="s">
        <v>195</v>
      </c>
      <c r="J175" t="s">
        <v>195</v>
      </c>
      <c r="K175">
        <v>698.07781199999999</v>
      </c>
      <c r="L175">
        <v>2.3876709588021403</v>
      </c>
      <c r="M175">
        <v>4.0471969600412665</v>
      </c>
      <c r="N175">
        <v>-23.013553004003153</v>
      </c>
      <c r="O175">
        <v>-49.474043484681708</v>
      </c>
    </row>
    <row r="176" spans="1:15" x14ac:dyDescent="0.3">
      <c r="A176" t="s">
        <v>25</v>
      </c>
      <c r="B176">
        <v>3506359</v>
      </c>
      <c r="C176" t="s">
        <v>223</v>
      </c>
      <c r="D176" t="s">
        <v>211</v>
      </c>
      <c r="E176" t="s">
        <v>211</v>
      </c>
      <c r="F176" t="s">
        <v>212</v>
      </c>
      <c r="G176" t="s">
        <v>211</v>
      </c>
      <c r="H176" t="s">
        <v>212</v>
      </c>
      <c r="I176" t="s">
        <v>211</v>
      </c>
      <c r="J176" t="s">
        <v>212</v>
      </c>
      <c r="K176">
        <v>7.7199070000000001</v>
      </c>
      <c r="L176">
        <v>2.6915641663418395</v>
      </c>
      <c r="M176">
        <v>4.8010536634776564</v>
      </c>
      <c r="N176">
        <v>-23.854014500000005</v>
      </c>
      <c r="O176">
        <v>-46.136538335134581</v>
      </c>
    </row>
    <row r="177" spans="1:15" x14ac:dyDescent="0.3">
      <c r="A177" t="s">
        <v>249</v>
      </c>
      <c r="B177">
        <v>3506409</v>
      </c>
      <c r="C177" t="s">
        <v>195</v>
      </c>
      <c r="D177" t="s">
        <v>195</v>
      </c>
      <c r="E177" t="s">
        <v>195</v>
      </c>
      <c r="F177" t="s">
        <v>195</v>
      </c>
      <c r="G177" t="s">
        <v>195</v>
      </c>
      <c r="H177" t="s">
        <v>195</v>
      </c>
      <c r="I177" t="s">
        <v>195</v>
      </c>
      <c r="J177" t="s">
        <v>195</v>
      </c>
      <c r="K177">
        <v>439.42571500000003</v>
      </c>
      <c r="L177">
        <v>2.1987257989998001</v>
      </c>
      <c r="M177">
        <v>3.9049318273956528</v>
      </c>
      <c r="N177">
        <v>-21.402571135191707</v>
      </c>
      <c r="O177">
        <v>-50.481110480500149</v>
      </c>
    </row>
    <row r="178" spans="1:15" x14ac:dyDescent="0.3">
      <c r="A178" t="s">
        <v>250</v>
      </c>
      <c r="B178">
        <v>3506508</v>
      </c>
      <c r="C178" t="s">
        <v>195</v>
      </c>
      <c r="D178" t="s">
        <v>195</v>
      </c>
      <c r="E178" t="s">
        <v>195</v>
      </c>
      <c r="F178" t="s">
        <v>195</v>
      </c>
      <c r="G178" t="s">
        <v>195</v>
      </c>
      <c r="H178" t="s">
        <v>195</v>
      </c>
      <c r="I178" t="s">
        <v>195</v>
      </c>
      <c r="J178" t="s">
        <v>195</v>
      </c>
      <c r="K178">
        <v>414.40244100000001</v>
      </c>
      <c r="L178">
        <v>2.7243012709879992</v>
      </c>
      <c r="M178">
        <v>5.0921519711891561</v>
      </c>
      <c r="N178">
        <v>-21.292392288249403</v>
      </c>
      <c r="O178">
        <v>-50.339328516986953</v>
      </c>
    </row>
    <row r="179" spans="1:15" x14ac:dyDescent="0.3">
      <c r="A179" t="s">
        <v>26</v>
      </c>
      <c r="B179">
        <v>3506607</v>
      </c>
      <c r="C179" t="s">
        <v>195</v>
      </c>
      <c r="D179" t="s">
        <v>195</v>
      </c>
      <c r="E179" t="s">
        <v>195</v>
      </c>
      <c r="F179" t="s">
        <v>195</v>
      </c>
      <c r="G179" t="s">
        <v>195</v>
      </c>
      <c r="H179" t="s">
        <v>195</v>
      </c>
      <c r="I179" t="s">
        <v>195</v>
      </c>
      <c r="J179" t="s">
        <v>195</v>
      </c>
      <c r="K179">
        <v>778.677502</v>
      </c>
      <c r="L179">
        <v>2.5016151320667896</v>
      </c>
      <c r="M179">
        <v>4.5131909554173646</v>
      </c>
      <c r="N179">
        <v>-23.571033387499956</v>
      </c>
      <c r="O179">
        <v>-46.041212224814579</v>
      </c>
    </row>
    <row r="180" spans="1:15" x14ac:dyDescent="0.3">
      <c r="A180" t="s">
        <v>27</v>
      </c>
      <c r="B180">
        <v>3506706</v>
      </c>
      <c r="C180" t="s">
        <v>195</v>
      </c>
      <c r="D180" t="s">
        <v>195</v>
      </c>
      <c r="E180" t="s">
        <v>195</v>
      </c>
      <c r="F180" t="s">
        <v>195</v>
      </c>
      <c r="G180" t="s">
        <v>195</v>
      </c>
      <c r="H180" t="s">
        <v>195</v>
      </c>
      <c r="I180" t="s">
        <v>195</v>
      </c>
      <c r="J180" t="s">
        <v>195</v>
      </c>
      <c r="K180">
        <v>477.67313999999999</v>
      </c>
      <c r="L180">
        <v>2.8393196361289452</v>
      </c>
      <c r="M180">
        <v>4.1738561389862694</v>
      </c>
      <c r="N180">
        <v>-21.992484163440356</v>
      </c>
      <c r="O180">
        <v>-48.390596906985081</v>
      </c>
    </row>
    <row r="181" spans="1:15" x14ac:dyDescent="0.3">
      <c r="A181" t="s">
        <v>251</v>
      </c>
      <c r="B181">
        <v>3506805</v>
      </c>
      <c r="C181" t="s">
        <v>195</v>
      </c>
      <c r="D181" t="s">
        <v>195</v>
      </c>
      <c r="E181" t="s">
        <v>195</v>
      </c>
      <c r="F181" t="s">
        <v>195</v>
      </c>
      <c r="G181" t="s">
        <v>195</v>
      </c>
      <c r="H181" t="s">
        <v>195</v>
      </c>
      <c r="I181" t="s">
        <v>195</v>
      </c>
      <c r="J181" t="s">
        <v>195</v>
      </c>
      <c r="K181">
        <v>571.99873500000001</v>
      </c>
      <c r="L181">
        <v>2.5610130840368108</v>
      </c>
      <c r="M181">
        <v>4.0909278525816077</v>
      </c>
      <c r="N181">
        <v>-22.133922545685706</v>
      </c>
      <c r="O181">
        <v>-48.52049362438256</v>
      </c>
    </row>
    <row r="182" spans="1:15" x14ac:dyDescent="0.3">
      <c r="A182" t="s">
        <v>252</v>
      </c>
      <c r="B182">
        <v>3506904</v>
      </c>
      <c r="C182" t="s">
        <v>195</v>
      </c>
      <c r="D182" t="s">
        <v>195</v>
      </c>
      <c r="E182" t="s">
        <v>195</v>
      </c>
      <c r="F182" t="s">
        <v>195</v>
      </c>
      <c r="G182" t="s">
        <v>195</v>
      </c>
      <c r="H182" t="s">
        <v>195</v>
      </c>
      <c r="I182" t="s">
        <v>195</v>
      </c>
      <c r="J182" t="s">
        <v>195</v>
      </c>
      <c r="K182">
        <v>568.31184900000005</v>
      </c>
      <c r="L182">
        <v>2.8152728383055652</v>
      </c>
      <c r="M182">
        <v>4.0692980121155289</v>
      </c>
      <c r="N182">
        <v>-23.1025199999814</v>
      </c>
      <c r="O182">
        <v>-48.260033058819779</v>
      </c>
    </row>
    <row r="183" spans="1:15" x14ac:dyDescent="0.3">
      <c r="A183" t="s">
        <v>253</v>
      </c>
      <c r="B183">
        <v>3507001</v>
      </c>
      <c r="C183" t="s">
        <v>195</v>
      </c>
      <c r="D183" t="s">
        <v>195</v>
      </c>
      <c r="E183" t="s">
        <v>195</v>
      </c>
      <c r="F183" t="s">
        <v>195</v>
      </c>
      <c r="G183" t="s">
        <v>195</v>
      </c>
      <c r="H183" t="s">
        <v>195</v>
      </c>
      <c r="I183" t="s">
        <v>195</v>
      </c>
      <c r="J183" t="s">
        <v>195</v>
      </c>
      <c r="K183">
        <v>643.45961399999999</v>
      </c>
      <c r="L183">
        <v>2.396119108574811</v>
      </c>
      <c r="M183">
        <v>4.7853084757405231</v>
      </c>
      <c r="N183">
        <v>-23.281944003499902</v>
      </c>
      <c r="O183">
        <v>-47.671473497974105</v>
      </c>
    </row>
    <row r="184" spans="1:15" x14ac:dyDescent="0.3">
      <c r="A184" t="s">
        <v>254</v>
      </c>
      <c r="B184">
        <v>3507100</v>
      </c>
      <c r="C184" t="s">
        <v>195</v>
      </c>
      <c r="D184" t="s">
        <v>195</v>
      </c>
      <c r="E184" t="s">
        <v>195</v>
      </c>
      <c r="F184" t="s">
        <v>195</v>
      </c>
      <c r="G184" t="s">
        <v>195</v>
      </c>
      <c r="H184" t="s">
        <v>195</v>
      </c>
      <c r="I184" t="s">
        <v>195</v>
      </c>
      <c r="J184" t="s">
        <v>195</v>
      </c>
      <c r="K184">
        <v>758.37112200000001</v>
      </c>
      <c r="L184">
        <v>2.0348930430088985</v>
      </c>
      <c r="M184">
        <v>4.4056536560993074</v>
      </c>
      <c r="N184">
        <v>-23.13083742873885</v>
      </c>
      <c r="O184">
        <v>-46.466492842629151</v>
      </c>
    </row>
    <row r="185" spans="1:15" x14ac:dyDescent="0.3">
      <c r="A185" t="s">
        <v>28</v>
      </c>
      <c r="B185">
        <v>3507159</v>
      </c>
      <c r="C185" t="s">
        <v>195</v>
      </c>
      <c r="D185" t="s">
        <v>195</v>
      </c>
      <c r="E185" t="s">
        <v>195</v>
      </c>
      <c r="F185" t="s">
        <v>195</v>
      </c>
      <c r="G185" t="s">
        <v>195</v>
      </c>
      <c r="H185" t="s">
        <v>195</v>
      </c>
      <c r="I185" t="s">
        <v>195</v>
      </c>
      <c r="J185" t="s">
        <v>195</v>
      </c>
      <c r="K185">
        <v>965.02672900000005</v>
      </c>
      <c r="L185">
        <v>2.125734936692226</v>
      </c>
      <c r="M185">
        <v>3.5970366649776535</v>
      </c>
      <c r="N185">
        <v>-24.318262840715601</v>
      </c>
      <c r="O185">
        <v>-49.143761922603886</v>
      </c>
    </row>
    <row r="186" spans="1:15" x14ac:dyDescent="0.3">
      <c r="A186" t="s">
        <v>255</v>
      </c>
      <c r="B186">
        <v>3507209</v>
      </c>
      <c r="C186" t="s">
        <v>195</v>
      </c>
      <c r="D186" t="s">
        <v>195</v>
      </c>
      <c r="E186" t="s">
        <v>195</v>
      </c>
      <c r="F186" t="s">
        <v>195</v>
      </c>
      <c r="G186" t="s">
        <v>195</v>
      </c>
      <c r="H186" t="s">
        <v>195</v>
      </c>
      <c r="I186" t="s">
        <v>195</v>
      </c>
      <c r="J186" t="s">
        <v>195</v>
      </c>
      <c r="K186">
        <v>464.72750600000001</v>
      </c>
      <c r="L186">
        <v>2.0753680974254616</v>
      </c>
      <c r="M186">
        <v>2.92272545799326</v>
      </c>
      <c r="N186">
        <v>-22.270117106681351</v>
      </c>
      <c r="O186">
        <v>-50.544880999220943</v>
      </c>
    </row>
    <row r="187" spans="1:15" x14ac:dyDescent="0.3">
      <c r="A187" t="s">
        <v>29</v>
      </c>
      <c r="B187">
        <v>3507308</v>
      </c>
      <c r="C187" t="s">
        <v>195</v>
      </c>
      <c r="D187" t="s">
        <v>195</v>
      </c>
      <c r="E187" t="s">
        <v>195</v>
      </c>
      <c r="F187" t="s">
        <v>195</v>
      </c>
      <c r="G187" t="s">
        <v>195</v>
      </c>
      <c r="H187" t="s">
        <v>195</v>
      </c>
      <c r="I187" t="s">
        <v>195</v>
      </c>
      <c r="J187" t="s">
        <v>195</v>
      </c>
      <c r="K187">
        <v>484.73692299999999</v>
      </c>
      <c r="L187">
        <v>2.0867512312420566</v>
      </c>
      <c r="M187">
        <v>3.6833172619218826</v>
      </c>
      <c r="N187">
        <v>-22.193205654365752</v>
      </c>
      <c r="O187">
        <v>-48.779218283157569</v>
      </c>
    </row>
    <row r="188" spans="1:15" x14ac:dyDescent="0.3">
      <c r="A188" t="s">
        <v>256</v>
      </c>
      <c r="B188">
        <v>3507407</v>
      </c>
      <c r="C188" t="s">
        <v>195</v>
      </c>
      <c r="D188" t="s">
        <v>195</v>
      </c>
      <c r="E188" t="s">
        <v>195</v>
      </c>
      <c r="F188" t="s">
        <v>195</v>
      </c>
      <c r="G188" t="s">
        <v>195</v>
      </c>
      <c r="H188" t="s">
        <v>195</v>
      </c>
      <c r="I188" t="s">
        <v>195</v>
      </c>
      <c r="J188" t="s">
        <v>195</v>
      </c>
      <c r="K188">
        <v>414.40568200000001</v>
      </c>
      <c r="L188">
        <v>2.7421404429730538</v>
      </c>
      <c r="M188">
        <v>4.2053667878664758</v>
      </c>
      <c r="N188">
        <v>-21.621537994247401</v>
      </c>
      <c r="O188">
        <v>-49.072640247934004</v>
      </c>
    </row>
    <row r="189" spans="1:15" x14ac:dyDescent="0.3">
      <c r="A189" t="s">
        <v>257</v>
      </c>
      <c r="B189">
        <v>3507456</v>
      </c>
      <c r="C189" t="s">
        <v>195</v>
      </c>
      <c r="D189" t="s">
        <v>195</v>
      </c>
      <c r="E189" t="s">
        <v>195</v>
      </c>
      <c r="F189" t="s">
        <v>195</v>
      </c>
      <c r="G189" t="s">
        <v>195</v>
      </c>
      <c r="H189" t="s">
        <v>195</v>
      </c>
      <c r="I189" t="s">
        <v>195</v>
      </c>
      <c r="J189" t="s">
        <v>195</v>
      </c>
      <c r="K189">
        <v>602.88441399999999</v>
      </c>
      <c r="L189">
        <v>2.5415655160304751</v>
      </c>
      <c r="M189">
        <v>3.4237372499823291</v>
      </c>
      <c r="N189">
        <v>-22.567833116865355</v>
      </c>
      <c r="O189">
        <v>-48.971595840505195</v>
      </c>
    </row>
    <row r="190" spans="1:15" x14ac:dyDescent="0.3">
      <c r="A190" t="s">
        <v>30</v>
      </c>
      <c r="B190">
        <v>3507506</v>
      </c>
      <c r="C190" t="s">
        <v>211</v>
      </c>
      <c r="D190" t="s">
        <v>223</v>
      </c>
      <c r="E190" t="s">
        <v>212</v>
      </c>
      <c r="F190" t="s">
        <v>211</v>
      </c>
      <c r="G190" t="s">
        <v>213</v>
      </c>
      <c r="H190" t="s">
        <v>211</v>
      </c>
      <c r="I190" t="s">
        <v>214</v>
      </c>
      <c r="J190" t="s">
        <v>211</v>
      </c>
      <c r="K190">
        <v>818.475551</v>
      </c>
      <c r="L190">
        <v>3.1710362985712908</v>
      </c>
      <c r="M190">
        <v>5.1658287311967088</v>
      </c>
      <c r="N190">
        <v>-22.888381500000008</v>
      </c>
      <c r="O190">
        <v>-48.441289384350434</v>
      </c>
    </row>
    <row r="191" spans="1:15" x14ac:dyDescent="0.3">
      <c r="A191" t="s">
        <v>31</v>
      </c>
      <c r="B191">
        <v>3507605</v>
      </c>
      <c r="C191" t="s">
        <v>195</v>
      </c>
      <c r="D191" t="s">
        <v>195</v>
      </c>
      <c r="E191" t="s">
        <v>195</v>
      </c>
      <c r="F191" t="s">
        <v>195</v>
      </c>
      <c r="G191" t="s">
        <v>195</v>
      </c>
      <c r="H191" t="s">
        <v>195</v>
      </c>
      <c r="I191" t="s">
        <v>195</v>
      </c>
      <c r="J191" t="s">
        <v>195</v>
      </c>
      <c r="K191">
        <v>865.33463500000005</v>
      </c>
      <c r="L191">
        <v>2.7097650458198226</v>
      </c>
      <c r="M191">
        <v>5.2270326952645263</v>
      </c>
      <c r="N191">
        <v>-22.956895500000009</v>
      </c>
      <c r="O191">
        <v>-46.542333373979822</v>
      </c>
    </row>
    <row r="192" spans="1:15" x14ac:dyDescent="0.3">
      <c r="A192" t="s">
        <v>258</v>
      </c>
      <c r="B192">
        <v>3507704</v>
      </c>
      <c r="C192" t="s">
        <v>195</v>
      </c>
      <c r="D192" t="s">
        <v>195</v>
      </c>
      <c r="E192" t="s">
        <v>195</v>
      </c>
      <c r="F192" t="s">
        <v>195</v>
      </c>
      <c r="G192" t="s">
        <v>195</v>
      </c>
      <c r="H192" t="s">
        <v>195</v>
      </c>
      <c r="I192" t="s">
        <v>195</v>
      </c>
      <c r="J192" t="s">
        <v>195</v>
      </c>
      <c r="K192">
        <v>464.43020999999999</v>
      </c>
      <c r="L192">
        <v>2.2904264131852807</v>
      </c>
      <c r="M192">
        <v>3.7548068553544232</v>
      </c>
      <c r="N192">
        <v>-21.501021208455452</v>
      </c>
      <c r="O192">
        <v>-50.318165610326361</v>
      </c>
    </row>
    <row r="193" spans="1:15" x14ac:dyDescent="0.3">
      <c r="A193" t="s">
        <v>259</v>
      </c>
      <c r="B193">
        <v>3507753</v>
      </c>
      <c r="C193" t="s">
        <v>195</v>
      </c>
      <c r="D193" t="s">
        <v>195</v>
      </c>
      <c r="E193" t="s">
        <v>195</v>
      </c>
      <c r="F193" t="s">
        <v>195</v>
      </c>
      <c r="G193" t="s">
        <v>195</v>
      </c>
      <c r="H193" t="s">
        <v>195</v>
      </c>
      <c r="I193" t="s">
        <v>195</v>
      </c>
      <c r="J193" t="s">
        <v>195</v>
      </c>
      <c r="K193">
        <v>398.35431499999999</v>
      </c>
      <c r="L193">
        <v>2.0240297887464296</v>
      </c>
      <c r="M193">
        <v>3.457124626303409</v>
      </c>
      <c r="N193">
        <v>-21.166128499364003</v>
      </c>
      <c r="O193">
        <v>-50.187258508288046</v>
      </c>
    </row>
    <row r="194" spans="1:15" x14ac:dyDescent="0.3">
      <c r="A194" t="s">
        <v>260</v>
      </c>
      <c r="B194">
        <v>3507803</v>
      </c>
      <c r="C194" t="s">
        <v>195</v>
      </c>
      <c r="D194" t="s">
        <v>195</v>
      </c>
      <c r="E194" t="s">
        <v>195</v>
      </c>
      <c r="F194" t="s">
        <v>195</v>
      </c>
      <c r="G194" t="s">
        <v>195</v>
      </c>
      <c r="H194" t="s">
        <v>195</v>
      </c>
      <c r="I194" t="s">
        <v>195</v>
      </c>
      <c r="J194" t="s">
        <v>195</v>
      </c>
      <c r="K194">
        <v>863.03351599999996</v>
      </c>
      <c r="L194">
        <v>2.4447596995321033</v>
      </c>
      <c r="M194">
        <v>4.3968790352215565</v>
      </c>
      <c r="N194">
        <v>-20.990140380192404</v>
      </c>
      <c r="O194">
        <v>-47.656397956853844</v>
      </c>
    </row>
    <row r="195" spans="1:15" x14ac:dyDescent="0.3">
      <c r="A195" t="s">
        <v>32</v>
      </c>
      <c r="B195">
        <v>3507902</v>
      </c>
      <c r="C195" t="s">
        <v>211</v>
      </c>
      <c r="D195" t="s">
        <v>223</v>
      </c>
      <c r="E195" t="s">
        <v>212</v>
      </c>
      <c r="F195" t="s">
        <v>211</v>
      </c>
      <c r="G195" t="s">
        <v>213</v>
      </c>
      <c r="H195" t="s">
        <v>211</v>
      </c>
      <c r="I195" t="s">
        <v>214</v>
      </c>
      <c r="J195" t="s">
        <v>211</v>
      </c>
      <c r="K195">
        <v>643.28009999999995</v>
      </c>
      <c r="L195">
        <v>3.0419348199300749</v>
      </c>
      <c r="M195">
        <v>4.3874432199189339</v>
      </c>
      <c r="N195">
        <v>-22.286516985000006</v>
      </c>
      <c r="O195">
        <v>-48.126833324115658</v>
      </c>
    </row>
    <row r="196" spans="1:15" x14ac:dyDescent="0.3">
      <c r="A196" t="s">
        <v>33</v>
      </c>
      <c r="B196">
        <v>3508009</v>
      </c>
      <c r="C196" t="s">
        <v>195</v>
      </c>
      <c r="D196" t="s">
        <v>195</v>
      </c>
      <c r="E196" t="s">
        <v>195</v>
      </c>
      <c r="F196" t="s">
        <v>195</v>
      </c>
      <c r="G196" t="s">
        <v>195</v>
      </c>
      <c r="H196" t="s">
        <v>195</v>
      </c>
      <c r="I196" t="s">
        <v>195</v>
      </c>
      <c r="J196" t="s">
        <v>195</v>
      </c>
      <c r="K196">
        <v>602.69477700000004</v>
      </c>
      <c r="L196">
        <v>3.0776984973998074</v>
      </c>
      <c r="M196">
        <v>4.298372686265604</v>
      </c>
      <c r="N196">
        <v>-23.799381418972601</v>
      </c>
      <c r="O196">
        <v>-48.597414973797804</v>
      </c>
    </row>
    <row r="197" spans="1:15" x14ac:dyDescent="0.3">
      <c r="A197" t="s">
        <v>34</v>
      </c>
      <c r="B197">
        <v>3508108</v>
      </c>
      <c r="C197" t="s">
        <v>195</v>
      </c>
      <c r="D197" t="s">
        <v>195</v>
      </c>
      <c r="E197" t="s">
        <v>195</v>
      </c>
      <c r="F197" t="s">
        <v>195</v>
      </c>
      <c r="G197" t="s">
        <v>195</v>
      </c>
      <c r="H197" t="s">
        <v>195</v>
      </c>
      <c r="I197" t="s">
        <v>195</v>
      </c>
      <c r="J197" t="s">
        <v>195</v>
      </c>
      <c r="K197">
        <v>399.17229900000001</v>
      </c>
      <c r="L197">
        <v>2.5144428186874137</v>
      </c>
      <c r="M197">
        <v>4.2341121580337724</v>
      </c>
      <c r="N197">
        <v>-21.067039566902153</v>
      </c>
      <c r="O197">
        <v>-50.149281252785258</v>
      </c>
    </row>
    <row r="198" spans="1:15" x14ac:dyDescent="0.3">
      <c r="A198" t="s">
        <v>261</v>
      </c>
      <c r="B198">
        <v>3508207</v>
      </c>
      <c r="C198" t="s">
        <v>195</v>
      </c>
      <c r="D198" t="s">
        <v>195</v>
      </c>
      <c r="E198" t="s">
        <v>195</v>
      </c>
      <c r="F198" t="s">
        <v>195</v>
      </c>
      <c r="G198" t="s">
        <v>195</v>
      </c>
      <c r="H198" t="s">
        <v>195</v>
      </c>
      <c r="I198" t="s">
        <v>195</v>
      </c>
      <c r="J198" t="s">
        <v>195</v>
      </c>
      <c r="K198">
        <v>861.39270899999997</v>
      </c>
      <c r="L198">
        <v>2.4255668239652586</v>
      </c>
      <c r="M198">
        <v>3.6513749439130434</v>
      </c>
      <c r="N198">
        <v>-20.193148221638555</v>
      </c>
      <c r="O198">
        <v>-47.708860039517496</v>
      </c>
    </row>
    <row r="199" spans="1:15" x14ac:dyDescent="0.3">
      <c r="A199" t="s">
        <v>262</v>
      </c>
      <c r="B199">
        <v>3508306</v>
      </c>
      <c r="C199" t="s">
        <v>195</v>
      </c>
      <c r="D199" t="s">
        <v>195</v>
      </c>
      <c r="E199" t="s">
        <v>195</v>
      </c>
      <c r="F199" t="s">
        <v>195</v>
      </c>
      <c r="G199" t="s">
        <v>195</v>
      </c>
      <c r="H199" t="s">
        <v>195</v>
      </c>
      <c r="I199" t="s">
        <v>195</v>
      </c>
      <c r="J199" t="s">
        <v>195</v>
      </c>
      <c r="K199">
        <v>533.08313199999998</v>
      </c>
      <c r="L199">
        <v>2.3801641905940851</v>
      </c>
      <c r="M199">
        <v>3.6298171960185157</v>
      </c>
      <c r="N199">
        <v>-22.455086958133503</v>
      </c>
      <c r="O199">
        <v>-49.332446833143095</v>
      </c>
    </row>
    <row r="200" spans="1:15" x14ac:dyDescent="0.3">
      <c r="A200" t="s">
        <v>35</v>
      </c>
      <c r="B200">
        <v>3508405</v>
      </c>
      <c r="C200" t="s">
        <v>195</v>
      </c>
      <c r="D200" t="s">
        <v>195</v>
      </c>
      <c r="E200" t="s">
        <v>195</v>
      </c>
      <c r="F200" t="s">
        <v>195</v>
      </c>
      <c r="G200" t="s">
        <v>195</v>
      </c>
      <c r="H200" t="s">
        <v>195</v>
      </c>
      <c r="I200" t="s">
        <v>195</v>
      </c>
      <c r="J200" t="s">
        <v>195</v>
      </c>
      <c r="K200">
        <v>656.60309900000004</v>
      </c>
      <c r="L200">
        <v>2.4153640372207281</v>
      </c>
      <c r="M200">
        <v>4.6964175526630019</v>
      </c>
      <c r="N200">
        <v>-23.312674394775829</v>
      </c>
      <c r="O200">
        <v>-47.133658373434912</v>
      </c>
    </row>
    <row r="201" spans="1:15" x14ac:dyDescent="0.3">
      <c r="A201" t="s">
        <v>263</v>
      </c>
      <c r="B201">
        <v>3508504</v>
      </c>
      <c r="C201" t="s">
        <v>195</v>
      </c>
      <c r="D201" t="s">
        <v>195</v>
      </c>
      <c r="E201" t="s">
        <v>195</v>
      </c>
      <c r="F201" t="s">
        <v>195</v>
      </c>
      <c r="G201" t="s">
        <v>195</v>
      </c>
      <c r="H201" t="s">
        <v>195</v>
      </c>
      <c r="I201" t="s">
        <v>195</v>
      </c>
      <c r="J201" t="s">
        <v>195</v>
      </c>
      <c r="K201">
        <v>562.24275899999998</v>
      </c>
      <c r="L201">
        <v>2.5670145965014246</v>
      </c>
      <c r="M201">
        <v>4.9743412574341495</v>
      </c>
      <c r="N201">
        <v>-23.100663752708954</v>
      </c>
      <c r="O201">
        <v>-45.707730365087535</v>
      </c>
    </row>
    <row r="202" spans="1:15" x14ac:dyDescent="0.3">
      <c r="A202" t="s">
        <v>264</v>
      </c>
      <c r="B202">
        <v>3508603</v>
      </c>
      <c r="C202" t="s">
        <v>195</v>
      </c>
      <c r="D202" t="s">
        <v>195</v>
      </c>
      <c r="E202" t="s">
        <v>195</v>
      </c>
      <c r="F202" t="s">
        <v>195</v>
      </c>
      <c r="G202" t="s">
        <v>195</v>
      </c>
      <c r="H202" t="s">
        <v>195</v>
      </c>
      <c r="I202" t="s">
        <v>195</v>
      </c>
      <c r="J202" t="s">
        <v>195</v>
      </c>
      <c r="K202">
        <v>524.07165799999996</v>
      </c>
      <c r="L202">
        <v>2.4593774078279145</v>
      </c>
      <c r="M202">
        <v>4.5227962214887674</v>
      </c>
      <c r="N202">
        <v>-22.664754376142351</v>
      </c>
      <c r="O202">
        <v>-45.010630414928322</v>
      </c>
    </row>
    <row r="203" spans="1:15" x14ac:dyDescent="0.3">
      <c r="A203" t="s">
        <v>265</v>
      </c>
      <c r="B203">
        <v>3508702</v>
      </c>
      <c r="C203" t="s">
        <v>195</v>
      </c>
      <c r="D203" t="s">
        <v>195</v>
      </c>
      <c r="E203" t="s">
        <v>195</v>
      </c>
      <c r="F203" t="s">
        <v>195</v>
      </c>
      <c r="G203" t="s">
        <v>195</v>
      </c>
      <c r="H203" t="s">
        <v>195</v>
      </c>
      <c r="I203" t="s">
        <v>195</v>
      </c>
      <c r="J203" t="s">
        <v>195</v>
      </c>
      <c r="K203">
        <v>804.71944599999995</v>
      </c>
      <c r="L203">
        <v>2.670444395332082</v>
      </c>
      <c r="M203">
        <v>4.2784106014758159</v>
      </c>
      <c r="N203">
        <v>-21.528738037497451</v>
      </c>
      <c r="O203">
        <v>-46.646834878964285</v>
      </c>
    </row>
    <row r="204" spans="1:15" x14ac:dyDescent="0.3">
      <c r="A204" t="s">
        <v>36</v>
      </c>
      <c r="B204">
        <v>3508801</v>
      </c>
      <c r="C204" t="s">
        <v>195</v>
      </c>
      <c r="D204" t="s">
        <v>195</v>
      </c>
      <c r="E204" t="s">
        <v>195</v>
      </c>
      <c r="F204" t="s">
        <v>195</v>
      </c>
      <c r="G204" t="s">
        <v>195</v>
      </c>
      <c r="H204" t="s">
        <v>195</v>
      </c>
      <c r="I204" t="s">
        <v>195</v>
      </c>
      <c r="J204" t="s">
        <v>195</v>
      </c>
      <c r="K204">
        <v>441.67568</v>
      </c>
      <c r="L204">
        <v>2.9639199838172567</v>
      </c>
      <c r="M204">
        <v>4.249614102344581</v>
      </c>
      <c r="N204">
        <v>-21.809705286609603</v>
      </c>
      <c r="O204">
        <v>-49.6003544059215</v>
      </c>
    </row>
    <row r="205" spans="1:15" x14ac:dyDescent="0.3">
      <c r="A205" t="s">
        <v>266</v>
      </c>
      <c r="B205">
        <v>3508900</v>
      </c>
      <c r="C205" t="s">
        <v>195</v>
      </c>
      <c r="D205" t="s">
        <v>195</v>
      </c>
      <c r="E205" t="s">
        <v>195</v>
      </c>
      <c r="F205" t="s">
        <v>195</v>
      </c>
      <c r="G205" t="s">
        <v>195</v>
      </c>
      <c r="H205" t="s">
        <v>195</v>
      </c>
      <c r="I205" t="s">
        <v>195</v>
      </c>
      <c r="J205" t="s">
        <v>195</v>
      </c>
      <c r="K205">
        <v>406.34111300000001</v>
      </c>
      <c r="L205">
        <v>2.4037243370282506</v>
      </c>
      <c r="M205">
        <v>3.6223176608338443</v>
      </c>
      <c r="N205">
        <v>-22.012325256593304</v>
      </c>
      <c r="O205">
        <v>-51.235953135481132</v>
      </c>
    </row>
    <row r="206" spans="1:15" x14ac:dyDescent="0.3">
      <c r="A206" t="s">
        <v>267</v>
      </c>
      <c r="B206">
        <v>3509007</v>
      </c>
      <c r="C206" t="s">
        <v>195</v>
      </c>
      <c r="D206" t="s">
        <v>195</v>
      </c>
      <c r="E206" t="s">
        <v>195</v>
      </c>
      <c r="F206" t="s">
        <v>195</v>
      </c>
      <c r="G206" t="s">
        <v>195</v>
      </c>
      <c r="H206" t="s">
        <v>195</v>
      </c>
      <c r="I206" t="s">
        <v>195</v>
      </c>
      <c r="J206" t="s">
        <v>195</v>
      </c>
      <c r="K206">
        <v>763.63096599999994</v>
      </c>
      <c r="L206">
        <v>1.9896366664852994</v>
      </c>
      <c r="M206">
        <v>5.0063376603745509</v>
      </c>
      <c r="N206">
        <v>-23.362116054741225</v>
      </c>
      <c r="O206">
        <v>-46.744101417665405</v>
      </c>
    </row>
    <row r="207" spans="1:15" x14ac:dyDescent="0.3">
      <c r="A207" t="s">
        <v>268</v>
      </c>
      <c r="B207">
        <v>3509106</v>
      </c>
      <c r="C207" t="s">
        <v>195</v>
      </c>
      <c r="D207" t="s">
        <v>195</v>
      </c>
      <c r="E207" t="s">
        <v>195</v>
      </c>
      <c r="F207" t="s">
        <v>195</v>
      </c>
      <c r="G207" t="s">
        <v>195</v>
      </c>
      <c r="H207" t="s">
        <v>195</v>
      </c>
      <c r="I207" t="s">
        <v>195</v>
      </c>
      <c r="J207" t="s">
        <v>195</v>
      </c>
      <c r="K207">
        <v>317.48937000000001</v>
      </c>
      <c r="L207">
        <v>2.7412769035003914</v>
      </c>
      <c r="M207">
        <v>3.7689339421867816</v>
      </c>
      <c r="N207">
        <v>-21.829910273396901</v>
      </c>
      <c r="O207">
        <v>-51.986892696725555</v>
      </c>
    </row>
    <row r="208" spans="1:15" x14ac:dyDescent="0.3">
      <c r="A208" t="s">
        <v>269</v>
      </c>
      <c r="B208">
        <v>3509205</v>
      </c>
      <c r="C208" t="s">
        <v>195</v>
      </c>
      <c r="D208" t="s">
        <v>195</v>
      </c>
      <c r="E208" t="s">
        <v>195</v>
      </c>
      <c r="F208" t="s">
        <v>195</v>
      </c>
      <c r="G208" t="s">
        <v>195</v>
      </c>
      <c r="H208" t="s">
        <v>195</v>
      </c>
      <c r="I208" t="s">
        <v>195</v>
      </c>
      <c r="J208" t="s">
        <v>195</v>
      </c>
      <c r="K208">
        <v>867.050792</v>
      </c>
      <c r="L208">
        <v>2.1185490908959639</v>
      </c>
      <c r="M208">
        <v>4.8853668748707628</v>
      </c>
      <c r="N208">
        <v>-23.360971384727979</v>
      </c>
      <c r="O208">
        <v>-46.882920146569546</v>
      </c>
    </row>
    <row r="209" spans="1:15" x14ac:dyDescent="0.3">
      <c r="A209" t="s">
        <v>37</v>
      </c>
      <c r="B209">
        <v>3509254</v>
      </c>
      <c r="C209" t="s">
        <v>195</v>
      </c>
      <c r="D209" t="s">
        <v>195</v>
      </c>
      <c r="E209" t="s">
        <v>195</v>
      </c>
      <c r="F209" t="s">
        <v>195</v>
      </c>
      <c r="G209" t="s">
        <v>195</v>
      </c>
      <c r="H209" t="s">
        <v>195</v>
      </c>
      <c r="I209" t="s">
        <v>195</v>
      </c>
      <c r="J209" t="s">
        <v>195</v>
      </c>
      <c r="K209">
        <v>34.467098</v>
      </c>
      <c r="L209">
        <v>2.6574727284733251</v>
      </c>
      <c r="M209">
        <v>4.4555909005998027</v>
      </c>
      <c r="N209">
        <v>-24.726360972223041</v>
      </c>
      <c r="O209">
        <v>-48.104999809005243</v>
      </c>
    </row>
    <row r="210" spans="1:15" x14ac:dyDescent="0.3">
      <c r="A210" t="s">
        <v>270</v>
      </c>
      <c r="B210">
        <v>3509304</v>
      </c>
      <c r="C210" t="s">
        <v>195</v>
      </c>
      <c r="D210" t="s">
        <v>195</v>
      </c>
      <c r="E210" t="s">
        <v>195</v>
      </c>
      <c r="F210" t="s">
        <v>195</v>
      </c>
      <c r="G210" t="s">
        <v>195</v>
      </c>
      <c r="H210" t="s">
        <v>195</v>
      </c>
      <c r="I210" t="s">
        <v>195</v>
      </c>
      <c r="J210" t="s">
        <v>195</v>
      </c>
      <c r="K210">
        <v>544.67959499999995</v>
      </c>
      <c r="L210">
        <v>2.2477990228913436</v>
      </c>
      <c r="M210">
        <v>4.0229230118789383</v>
      </c>
      <c r="N210">
        <v>-20.879092517862851</v>
      </c>
      <c r="O210">
        <v>-48.810122364709429</v>
      </c>
    </row>
    <row r="211" spans="1:15" x14ac:dyDescent="0.3">
      <c r="A211" t="s">
        <v>271</v>
      </c>
      <c r="B211">
        <v>3509403</v>
      </c>
      <c r="C211" t="s">
        <v>195</v>
      </c>
      <c r="D211" t="s">
        <v>195</v>
      </c>
      <c r="E211" t="s">
        <v>195</v>
      </c>
      <c r="F211" t="s">
        <v>195</v>
      </c>
      <c r="G211" t="s">
        <v>195</v>
      </c>
      <c r="H211" t="s">
        <v>195</v>
      </c>
      <c r="I211" t="s">
        <v>195</v>
      </c>
      <c r="J211" t="s">
        <v>195</v>
      </c>
      <c r="K211">
        <v>784.28903300000002</v>
      </c>
      <c r="L211">
        <v>2.819601837612737</v>
      </c>
      <c r="M211">
        <v>4.4177539344041339</v>
      </c>
      <c r="N211">
        <v>-21.274717500000005</v>
      </c>
      <c r="O211">
        <v>-47.304266116796953</v>
      </c>
    </row>
    <row r="212" spans="1:15" x14ac:dyDescent="0.3">
      <c r="A212" t="s">
        <v>272</v>
      </c>
      <c r="B212">
        <v>3509452</v>
      </c>
      <c r="C212" t="s">
        <v>195</v>
      </c>
      <c r="D212" t="s">
        <v>195</v>
      </c>
      <c r="E212" t="s">
        <v>195</v>
      </c>
      <c r="F212" t="s">
        <v>195</v>
      </c>
      <c r="G212" t="s">
        <v>195</v>
      </c>
      <c r="H212" t="s">
        <v>195</v>
      </c>
      <c r="I212" t="s">
        <v>195</v>
      </c>
      <c r="J212" t="s">
        <v>195</v>
      </c>
      <c r="K212">
        <v>609.04163900000003</v>
      </c>
      <c r="L212">
        <v>2.267244495976382</v>
      </c>
      <c r="M212">
        <v>3.7798849631926443</v>
      </c>
      <c r="N212">
        <v>-23.584076838313354</v>
      </c>
      <c r="O212">
        <v>-48.480399019938346</v>
      </c>
    </row>
    <row r="213" spans="1:15" x14ac:dyDescent="0.3">
      <c r="A213" t="s">
        <v>38</v>
      </c>
      <c r="B213">
        <v>3509502</v>
      </c>
      <c r="C213" t="s">
        <v>211</v>
      </c>
      <c r="D213" t="s">
        <v>211</v>
      </c>
      <c r="E213" t="s">
        <v>212</v>
      </c>
      <c r="F213" t="s">
        <v>212</v>
      </c>
      <c r="G213" t="s">
        <v>213</v>
      </c>
      <c r="H213" t="s">
        <v>212</v>
      </c>
      <c r="I213" t="s">
        <v>214</v>
      </c>
      <c r="J213" t="s">
        <v>213</v>
      </c>
      <c r="K213">
        <v>688.98713699999996</v>
      </c>
      <c r="L213">
        <v>2.9001327102665275</v>
      </c>
      <c r="M213">
        <v>6.0806528179318615</v>
      </c>
      <c r="N213">
        <v>-22.907342500000002</v>
      </c>
      <c r="O213">
        <v>-47.06015627297316</v>
      </c>
    </row>
    <row r="214" spans="1:15" x14ac:dyDescent="0.3">
      <c r="A214" t="s">
        <v>273</v>
      </c>
      <c r="B214">
        <v>3509601</v>
      </c>
      <c r="C214" t="s">
        <v>195</v>
      </c>
      <c r="D214" t="s">
        <v>195</v>
      </c>
      <c r="E214" t="s">
        <v>195</v>
      </c>
      <c r="F214" t="s">
        <v>195</v>
      </c>
      <c r="G214" t="s">
        <v>195</v>
      </c>
      <c r="H214" t="s">
        <v>195</v>
      </c>
      <c r="I214" t="s">
        <v>195</v>
      </c>
      <c r="J214" t="s">
        <v>195</v>
      </c>
      <c r="K214">
        <v>765.878872</v>
      </c>
      <c r="L214">
        <v>1.8998369112285152</v>
      </c>
      <c r="M214">
        <v>4.927626962444954</v>
      </c>
      <c r="N214">
        <v>-23.209396429522258</v>
      </c>
      <c r="O214">
        <v>-46.763819232789082</v>
      </c>
    </row>
    <row r="215" spans="1:15" x14ac:dyDescent="0.3">
      <c r="A215" t="s">
        <v>39</v>
      </c>
      <c r="B215">
        <v>3509700</v>
      </c>
      <c r="C215" t="s">
        <v>223</v>
      </c>
      <c r="D215" t="s">
        <v>211</v>
      </c>
      <c r="E215" t="s">
        <v>223</v>
      </c>
      <c r="F215" t="s">
        <v>212</v>
      </c>
      <c r="G215" t="s">
        <v>212</v>
      </c>
      <c r="H215" t="s">
        <v>213</v>
      </c>
      <c r="I215" t="s">
        <v>213</v>
      </c>
      <c r="J215" t="s">
        <v>214</v>
      </c>
      <c r="K215">
        <v>1639.1545040000001</v>
      </c>
      <c r="L215">
        <v>2.4631760354893575</v>
      </c>
      <c r="M215">
        <v>4.7167376823388398</v>
      </c>
      <c r="N215">
        <v>-22.740091913881155</v>
      </c>
      <c r="O215">
        <v>-45.58920170044906</v>
      </c>
    </row>
    <row r="216" spans="1:15" x14ac:dyDescent="0.3">
      <c r="A216" t="s">
        <v>274</v>
      </c>
      <c r="B216">
        <v>3509809</v>
      </c>
      <c r="C216" t="s">
        <v>195</v>
      </c>
      <c r="D216" t="s">
        <v>195</v>
      </c>
      <c r="E216" t="s">
        <v>195</v>
      </c>
      <c r="F216" t="s">
        <v>195</v>
      </c>
      <c r="G216" t="s">
        <v>195</v>
      </c>
      <c r="H216" t="s">
        <v>195</v>
      </c>
      <c r="I216" t="s">
        <v>195</v>
      </c>
      <c r="J216" t="s">
        <v>195</v>
      </c>
      <c r="K216">
        <v>478.71716600000002</v>
      </c>
      <c r="L216">
        <v>2.6850238881727724</v>
      </c>
      <c r="M216">
        <v>3.6959192528313998</v>
      </c>
      <c r="N216">
        <v>-22.599748999328352</v>
      </c>
      <c r="O216">
        <v>-50.001794724885286</v>
      </c>
    </row>
    <row r="217" spans="1:15" x14ac:dyDescent="0.3">
      <c r="A217" t="s">
        <v>40</v>
      </c>
      <c r="B217">
        <v>3509908</v>
      </c>
      <c r="C217" t="s">
        <v>223</v>
      </c>
      <c r="D217" t="s">
        <v>211</v>
      </c>
      <c r="E217" t="s">
        <v>211</v>
      </c>
      <c r="F217" t="s">
        <v>212</v>
      </c>
      <c r="G217" t="s">
        <v>211</v>
      </c>
      <c r="H217" t="s">
        <v>212</v>
      </c>
      <c r="I217" t="s">
        <v>211</v>
      </c>
      <c r="J217" t="s">
        <v>212</v>
      </c>
      <c r="K217">
        <v>7.8404660000000002</v>
      </c>
      <c r="L217">
        <v>3.092493966607607</v>
      </c>
      <c r="M217">
        <v>4.0982975364946981</v>
      </c>
      <c r="N217">
        <v>-25.016908069980904</v>
      </c>
      <c r="O217">
        <v>-47.928482814429735</v>
      </c>
    </row>
    <row r="218" spans="1:15" x14ac:dyDescent="0.3">
      <c r="A218" t="s">
        <v>275</v>
      </c>
      <c r="B218">
        <v>3509957</v>
      </c>
      <c r="C218" t="s">
        <v>195</v>
      </c>
      <c r="D218" t="s">
        <v>195</v>
      </c>
      <c r="E218" t="s">
        <v>195</v>
      </c>
      <c r="F218" t="s">
        <v>195</v>
      </c>
      <c r="G218" t="s">
        <v>195</v>
      </c>
      <c r="H218" t="s">
        <v>195</v>
      </c>
      <c r="I218" t="s">
        <v>195</v>
      </c>
      <c r="J218" t="s">
        <v>195</v>
      </c>
      <c r="K218">
        <v>524.87611900000002</v>
      </c>
      <c r="L218">
        <v>1.7264093162599792</v>
      </c>
      <c r="M218">
        <v>3.7107940999303275</v>
      </c>
      <c r="N218">
        <v>-22.690669066040002</v>
      </c>
      <c r="O218">
        <v>-45.056975740535016</v>
      </c>
    </row>
    <row r="219" spans="1:15" x14ac:dyDescent="0.3">
      <c r="A219" t="s">
        <v>276</v>
      </c>
      <c r="B219">
        <v>3510005</v>
      </c>
      <c r="C219" t="s">
        <v>195</v>
      </c>
      <c r="D219" t="s">
        <v>195</v>
      </c>
      <c r="E219" t="s">
        <v>195</v>
      </c>
      <c r="F219" t="s">
        <v>195</v>
      </c>
      <c r="G219" t="s">
        <v>195</v>
      </c>
      <c r="H219" t="s">
        <v>195</v>
      </c>
      <c r="I219" t="s">
        <v>195</v>
      </c>
      <c r="J219" t="s">
        <v>195</v>
      </c>
      <c r="K219">
        <v>483.63968899999998</v>
      </c>
      <c r="L219">
        <v>2.7751085169978591</v>
      </c>
      <c r="M219">
        <v>4.49526674438781</v>
      </c>
      <c r="N219">
        <v>-22.746925500000007</v>
      </c>
      <c r="O219">
        <v>-50.388393171768513</v>
      </c>
    </row>
    <row r="220" spans="1:15" x14ac:dyDescent="0.3">
      <c r="A220" t="s">
        <v>277</v>
      </c>
      <c r="B220">
        <v>3510104</v>
      </c>
      <c r="C220" t="s">
        <v>195</v>
      </c>
      <c r="D220" t="s">
        <v>195</v>
      </c>
      <c r="E220" t="s">
        <v>195</v>
      </c>
      <c r="F220" t="s">
        <v>195</v>
      </c>
      <c r="G220" t="s">
        <v>195</v>
      </c>
      <c r="H220" t="s">
        <v>195</v>
      </c>
      <c r="I220" t="s">
        <v>195</v>
      </c>
      <c r="J220" t="s">
        <v>195</v>
      </c>
      <c r="K220">
        <v>610.66268600000001</v>
      </c>
      <c r="L220">
        <v>1.8505972288095205</v>
      </c>
      <c r="M220">
        <v>3.4460709357010049</v>
      </c>
      <c r="N220">
        <v>-21.322613582849804</v>
      </c>
      <c r="O220">
        <v>-48.63403931083802</v>
      </c>
    </row>
    <row r="221" spans="1:15" x14ac:dyDescent="0.3">
      <c r="A221" t="s">
        <v>278</v>
      </c>
      <c r="B221">
        <v>3510153</v>
      </c>
      <c r="C221" t="s">
        <v>195</v>
      </c>
      <c r="D221" t="s">
        <v>195</v>
      </c>
      <c r="E221" t="s">
        <v>195</v>
      </c>
      <c r="F221" t="s">
        <v>195</v>
      </c>
      <c r="G221" t="s">
        <v>195</v>
      </c>
      <c r="H221" t="s">
        <v>195</v>
      </c>
      <c r="I221" t="s">
        <v>195</v>
      </c>
      <c r="J221" t="s">
        <v>195</v>
      </c>
      <c r="K221">
        <v>500.29647</v>
      </c>
      <c r="L221">
        <v>1.7593580633847652</v>
      </c>
      <c r="M221">
        <v>3.7173375827238639</v>
      </c>
      <c r="N221">
        <v>-23.009837218795305</v>
      </c>
      <c r="O221">
        <v>-49.785431954502307</v>
      </c>
    </row>
    <row r="222" spans="1:15" x14ac:dyDescent="0.3">
      <c r="A222" t="s">
        <v>41</v>
      </c>
      <c r="B222">
        <v>3510203</v>
      </c>
      <c r="C222" t="s">
        <v>195</v>
      </c>
      <c r="D222" t="s">
        <v>195</v>
      </c>
      <c r="E222" t="s">
        <v>195</v>
      </c>
      <c r="F222" t="s">
        <v>195</v>
      </c>
      <c r="G222" t="s">
        <v>195</v>
      </c>
      <c r="H222" t="s">
        <v>195</v>
      </c>
      <c r="I222" t="s">
        <v>195</v>
      </c>
      <c r="J222" t="s">
        <v>195</v>
      </c>
      <c r="K222">
        <v>705.78998100000001</v>
      </c>
      <c r="L222">
        <v>3.2149047509301187</v>
      </c>
      <c r="M222">
        <v>4.673371152066327</v>
      </c>
      <c r="N222">
        <v>-24.006800970000004</v>
      </c>
      <c r="O222">
        <v>-48.351434517927522</v>
      </c>
    </row>
    <row r="223" spans="1:15" x14ac:dyDescent="0.3">
      <c r="A223" t="s">
        <v>279</v>
      </c>
      <c r="B223">
        <v>3510302</v>
      </c>
      <c r="C223" t="s">
        <v>195</v>
      </c>
      <c r="D223" t="s">
        <v>195</v>
      </c>
      <c r="E223" t="s">
        <v>195</v>
      </c>
      <c r="F223" t="s">
        <v>195</v>
      </c>
      <c r="G223" t="s">
        <v>195</v>
      </c>
      <c r="H223" t="s">
        <v>195</v>
      </c>
      <c r="I223" t="s">
        <v>195</v>
      </c>
      <c r="J223" t="s">
        <v>195</v>
      </c>
      <c r="K223">
        <v>612.48987399999999</v>
      </c>
      <c r="L223">
        <v>2.2301678163461913</v>
      </c>
      <c r="M223">
        <v>4.3160962096751305</v>
      </c>
      <c r="N223">
        <v>-23.469902955253907</v>
      </c>
      <c r="O223">
        <v>-47.736118443644258</v>
      </c>
    </row>
    <row r="224" spans="1:15" x14ac:dyDescent="0.3">
      <c r="A224" t="s">
        <v>280</v>
      </c>
      <c r="B224">
        <v>3510401</v>
      </c>
      <c r="C224" t="s">
        <v>195</v>
      </c>
      <c r="D224" t="s">
        <v>195</v>
      </c>
      <c r="E224" t="s">
        <v>195</v>
      </c>
      <c r="F224" t="s">
        <v>195</v>
      </c>
      <c r="G224" t="s">
        <v>195</v>
      </c>
      <c r="H224" t="s">
        <v>195</v>
      </c>
      <c r="I224" t="s">
        <v>195</v>
      </c>
      <c r="J224" t="s">
        <v>195</v>
      </c>
      <c r="K224">
        <v>526.94302800000003</v>
      </c>
      <c r="L224">
        <v>2.5090384544191369</v>
      </c>
      <c r="M224">
        <v>4.7463850697284506</v>
      </c>
      <c r="N224">
        <v>-22.999548914588303</v>
      </c>
      <c r="O224">
        <v>-47.502206154668748</v>
      </c>
    </row>
    <row r="225" spans="1:15" x14ac:dyDescent="0.3">
      <c r="A225" t="s">
        <v>42</v>
      </c>
      <c r="B225">
        <v>3510500</v>
      </c>
      <c r="C225" t="s">
        <v>223</v>
      </c>
      <c r="D225" t="s">
        <v>211</v>
      </c>
      <c r="E225" t="s">
        <v>211</v>
      </c>
      <c r="F225" t="s">
        <v>212</v>
      </c>
      <c r="G225" t="s">
        <v>211</v>
      </c>
      <c r="H225" t="s">
        <v>212</v>
      </c>
      <c r="I225" t="s">
        <v>211</v>
      </c>
      <c r="J225" t="s">
        <v>212</v>
      </c>
      <c r="K225">
        <v>3.1946180000000002</v>
      </c>
      <c r="L225">
        <v>2.6856942770243344</v>
      </c>
      <c r="M225">
        <v>5.0846906449600828</v>
      </c>
      <c r="N225">
        <v>-23.622006500000001</v>
      </c>
      <c r="O225">
        <v>-45.410818382249786</v>
      </c>
    </row>
    <row r="226" spans="1:15" x14ac:dyDescent="0.3">
      <c r="A226" t="s">
        <v>281</v>
      </c>
      <c r="B226">
        <v>3510609</v>
      </c>
      <c r="C226" t="s">
        <v>195</v>
      </c>
      <c r="D226" t="s">
        <v>195</v>
      </c>
      <c r="E226" t="s">
        <v>195</v>
      </c>
      <c r="F226" t="s">
        <v>195</v>
      </c>
      <c r="G226" t="s">
        <v>195</v>
      </c>
      <c r="H226" t="s">
        <v>195</v>
      </c>
      <c r="I226" t="s">
        <v>195</v>
      </c>
      <c r="J226" t="s">
        <v>195</v>
      </c>
      <c r="K226">
        <v>785.34430999999995</v>
      </c>
      <c r="L226">
        <v>1.5383977686857424</v>
      </c>
      <c r="M226">
        <v>5.6030653043327536</v>
      </c>
      <c r="N226">
        <v>-23.535249500000003</v>
      </c>
      <c r="O226">
        <v>-46.841445431909598</v>
      </c>
    </row>
    <row r="227" spans="1:15" x14ac:dyDescent="0.3">
      <c r="A227" t="s">
        <v>282</v>
      </c>
      <c r="B227">
        <v>3510708</v>
      </c>
      <c r="C227" t="s">
        <v>195</v>
      </c>
      <c r="D227" t="s">
        <v>195</v>
      </c>
      <c r="E227" t="s">
        <v>195</v>
      </c>
      <c r="F227" t="s">
        <v>195</v>
      </c>
      <c r="G227" t="s">
        <v>195</v>
      </c>
      <c r="H227" t="s">
        <v>195</v>
      </c>
      <c r="I227" t="s">
        <v>195</v>
      </c>
      <c r="J227" t="s">
        <v>195</v>
      </c>
      <c r="K227">
        <v>427.082041</v>
      </c>
      <c r="L227">
        <v>2.8056693779336919</v>
      </c>
      <c r="M227">
        <v>4.0908221633946562</v>
      </c>
      <c r="N227">
        <v>-20.080991509997855</v>
      </c>
      <c r="O227">
        <v>-49.91494230289026</v>
      </c>
    </row>
    <row r="228" spans="1:15" x14ac:dyDescent="0.3">
      <c r="A228" t="s">
        <v>283</v>
      </c>
      <c r="B228">
        <v>3510807</v>
      </c>
      <c r="C228" t="s">
        <v>195</v>
      </c>
      <c r="D228" t="s">
        <v>195</v>
      </c>
      <c r="E228" t="s">
        <v>195</v>
      </c>
      <c r="F228" t="s">
        <v>195</v>
      </c>
      <c r="G228" t="s">
        <v>195</v>
      </c>
      <c r="H228" t="s">
        <v>195</v>
      </c>
      <c r="I228" t="s">
        <v>195</v>
      </c>
      <c r="J228" t="s">
        <v>195</v>
      </c>
      <c r="K228">
        <v>718.09278400000005</v>
      </c>
      <c r="L228">
        <v>2.9366268252765386</v>
      </c>
      <c r="M228">
        <v>4.4825877695267673</v>
      </c>
      <c r="N228">
        <v>-21.777986990000006</v>
      </c>
      <c r="O228">
        <v>-47.079758204827158</v>
      </c>
    </row>
    <row r="229" spans="1:15" x14ac:dyDescent="0.3">
      <c r="A229" t="s">
        <v>284</v>
      </c>
      <c r="B229">
        <v>3510906</v>
      </c>
      <c r="C229" t="s">
        <v>195</v>
      </c>
      <c r="D229" t="s">
        <v>195</v>
      </c>
      <c r="E229" t="s">
        <v>195</v>
      </c>
      <c r="F229" t="s">
        <v>195</v>
      </c>
      <c r="G229" t="s">
        <v>195</v>
      </c>
      <c r="H229" t="s">
        <v>195</v>
      </c>
      <c r="I229" t="s">
        <v>195</v>
      </c>
      <c r="J229" t="s">
        <v>195</v>
      </c>
      <c r="K229">
        <v>881.94790499999999</v>
      </c>
      <c r="L229">
        <v>2.2825835978359392</v>
      </c>
      <c r="M229">
        <v>3.4019172505175748</v>
      </c>
      <c r="N229">
        <v>-21.285000428529404</v>
      </c>
      <c r="O229">
        <v>-47.167105877048876</v>
      </c>
    </row>
    <row r="230" spans="1:15" x14ac:dyDescent="0.3">
      <c r="A230" t="s">
        <v>43</v>
      </c>
      <c r="B230">
        <v>3511003</v>
      </c>
      <c r="C230" t="s">
        <v>195</v>
      </c>
      <c r="D230" t="s">
        <v>195</v>
      </c>
      <c r="E230" t="s">
        <v>195</v>
      </c>
      <c r="F230" t="s">
        <v>195</v>
      </c>
      <c r="G230" t="s">
        <v>195</v>
      </c>
      <c r="H230" t="s">
        <v>195</v>
      </c>
      <c r="I230" t="s">
        <v>195</v>
      </c>
      <c r="J230" t="s">
        <v>195</v>
      </c>
      <c r="K230">
        <v>378.459881</v>
      </c>
      <c r="L230">
        <v>3.0274792650806339</v>
      </c>
      <c r="M230">
        <v>4.3223433611486763</v>
      </c>
      <c r="N230">
        <v>-20.872026554121053</v>
      </c>
      <c r="O230">
        <v>-51.489407055842278</v>
      </c>
    </row>
    <row r="231" spans="1:15" x14ac:dyDescent="0.3">
      <c r="A231" t="s">
        <v>285</v>
      </c>
      <c r="B231">
        <v>3511102</v>
      </c>
      <c r="C231" t="s">
        <v>195</v>
      </c>
      <c r="D231" t="s">
        <v>195</v>
      </c>
      <c r="E231" t="s">
        <v>195</v>
      </c>
      <c r="F231" t="s">
        <v>195</v>
      </c>
      <c r="G231" t="s">
        <v>195</v>
      </c>
      <c r="H231" t="s">
        <v>195</v>
      </c>
      <c r="I231" t="s">
        <v>195</v>
      </c>
      <c r="J231" t="s">
        <v>195</v>
      </c>
      <c r="K231">
        <v>524.83555899999999</v>
      </c>
      <c r="L231">
        <v>2.4632896320202149</v>
      </c>
      <c r="M231">
        <v>5.0858683014910282</v>
      </c>
      <c r="N231">
        <v>-21.139538500000004</v>
      </c>
      <c r="O231">
        <v>-48.975870939042814</v>
      </c>
    </row>
    <row r="232" spans="1:15" x14ac:dyDescent="0.3">
      <c r="A232" t="s">
        <v>286</v>
      </c>
      <c r="B232">
        <v>3511201</v>
      </c>
      <c r="C232" t="s">
        <v>195</v>
      </c>
      <c r="D232" t="s">
        <v>195</v>
      </c>
      <c r="E232" t="s">
        <v>195</v>
      </c>
      <c r="F232" t="s">
        <v>195</v>
      </c>
      <c r="G232" t="s">
        <v>195</v>
      </c>
      <c r="H232" t="s">
        <v>195</v>
      </c>
      <c r="I232" t="s">
        <v>195</v>
      </c>
      <c r="J232" t="s">
        <v>195</v>
      </c>
      <c r="K232">
        <v>507.31184100000002</v>
      </c>
      <c r="L232">
        <v>2.1714134148710733</v>
      </c>
      <c r="M232">
        <v>3.8923172607224803</v>
      </c>
      <c r="N232">
        <v>-21.048579999366858</v>
      </c>
      <c r="O232">
        <v>-49.057742152508247</v>
      </c>
    </row>
    <row r="233" spans="1:15" x14ac:dyDescent="0.3">
      <c r="A233" t="s">
        <v>287</v>
      </c>
      <c r="B233">
        <v>3511300</v>
      </c>
      <c r="C233" t="s">
        <v>195</v>
      </c>
      <c r="D233" t="s">
        <v>195</v>
      </c>
      <c r="E233" t="s">
        <v>195</v>
      </c>
      <c r="F233" t="s">
        <v>195</v>
      </c>
      <c r="G233" t="s">
        <v>195</v>
      </c>
      <c r="H233" t="s">
        <v>195</v>
      </c>
      <c r="I233" t="s">
        <v>195</v>
      </c>
      <c r="J233" t="s">
        <v>195</v>
      </c>
      <c r="K233">
        <v>566.04621699999996</v>
      </c>
      <c r="L233">
        <v>2.2963097129703347</v>
      </c>
      <c r="M233">
        <v>3.9655309436228605</v>
      </c>
      <c r="N233">
        <v>-20.904231922286552</v>
      </c>
      <c r="O233">
        <v>-49.272841545890991</v>
      </c>
    </row>
    <row r="234" spans="1:15" x14ac:dyDescent="0.3">
      <c r="A234" t="s">
        <v>288</v>
      </c>
      <c r="B234">
        <v>3511409</v>
      </c>
      <c r="C234" t="s">
        <v>195</v>
      </c>
      <c r="D234" t="s">
        <v>195</v>
      </c>
      <c r="E234" t="s">
        <v>195</v>
      </c>
      <c r="F234" t="s">
        <v>195</v>
      </c>
      <c r="G234" t="s">
        <v>195</v>
      </c>
      <c r="H234" t="s">
        <v>195</v>
      </c>
      <c r="I234" t="s">
        <v>195</v>
      </c>
      <c r="J234" t="s">
        <v>195</v>
      </c>
      <c r="K234">
        <v>734.50408300000004</v>
      </c>
      <c r="L234">
        <v>2.7089483622275385</v>
      </c>
      <c r="M234">
        <v>4.3007041525961238</v>
      </c>
      <c r="N234">
        <v>-23.034797499319904</v>
      </c>
      <c r="O234">
        <v>-49.165330170887934</v>
      </c>
    </row>
    <row r="235" spans="1:15" x14ac:dyDescent="0.3">
      <c r="A235" t="s">
        <v>44</v>
      </c>
      <c r="B235">
        <v>3511508</v>
      </c>
      <c r="C235" t="s">
        <v>195</v>
      </c>
      <c r="D235" t="s">
        <v>195</v>
      </c>
      <c r="E235" t="s">
        <v>195</v>
      </c>
      <c r="F235" t="s">
        <v>195</v>
      </c>
      <c r="G235" t="s">
        <v>195</v>
      </c>
      <c r="H235" t="s">
        <v>195</v>
      </c>
      <c r="I235" t="s">
        <v>195</v>
      </c>
      <c r="J235" t="s">
        <v>195</v>
      </c>
      <c r="K235">
        <v>574.77755000000002</v>
      </c>
      <c r="L235">
        <v>2.1065410484088751</v>
      </c>
      <c r="M235">
        <v>4.6897438238425666</v>
      </c>
      <c r="N235">
        <v>-23.168672500000003</v>
      </c>
      <c r="O235">
        <v>-47.737531325107895</v>
      </c>
    </row>
    <row r="236" spans="1:15" x14ac:dyDescent="0.3">
      <c r="A236" t="s">
        <v>289</v>
      </c>
      <c r="B236">
        <v>3511607</v>
      </c>
      <c r="C236" t="s">
        <v>195</v>
      </c>
      <c r="D236" t="s">
        <v>195</v>
      </c>
      <c r="E236" t="s">
        <v>195</v>
      </c>
      <c r="F236" t="s">
        <v>195</v>
      </c>
      <c r="G236" t="s">
        <v>195</v>
      </c>
      <c r="H236" t="s">
        <v>195</v>
      </c>
      <c r="I236" t="s">
        <v>195</v>
      </c>
      <c r="J236" t="s">
        <v>195</v>
      </c>
      <c r="K236">
        <v>595.21333600000003</v>
      </c>
      <c r="L236">
        <v>2.2796486959977837</v>
      </c>
      <c r="M236">
        <v>4.2588287705939791</v>
      </c>
      <c r="N236">
        <v>-23.224731835877456</v>
      </c>
      <c r="O236">
        <v>-47.952110655390264</v>
      </c>
    </row>
    <row r="237" spans="1:15" x14ac:dyDescent="0.3">
      <c r="A237" t="s">
        <v>45</v>
      </c>
      <c r="B237">
        <v>3511706</v>
      </c>
      <c r="C237" t="s">
        <v>195</v>
      </c>
      <c r="D237" t="s">
        <v>195</v>
      </c>
      <c r="E237" t="s">
        <v>195</v>
      </c>
      <c r="F237" t="s">
        <v>195</v>
      </c>
      <c r="G237" t="s">
        <v>195</v>
      </c>
      <c r="H237" t="s">
        <v>195</v>
      </c>
      <c r="I237" t="s">
        <v>195</v>
      </c>
      <c r="J237" t="s">
        <v>195</v>
      </c>
      <c r="K237">
        <v>598.42758600000002</v>
      </c>
      <c r="L237">
        <v>2.2451324937920831</v>
      </c>
      <c r="M237">
        <v>4.2352758766870524</v>
      </c>
      <c r="N237">
        <v>-22.508882412068655</v>
      </c>
      <c r="O237">
        <v>-47.775700203456722</v>
      </c>
    </row>
    <row r="238" spans="1:15" x14ac:dyDescent="0.3">
      <c r="A238" t="s">
        <v>290</v>
      </c>
      <c r="B238">
        <v>3557204</v>
      </c>
      <c r="C238" t="s">
        <v>195</v>
      </c>
      <c r="D238" t="s">
        <v>195</v>
      </c>
      <c r="E238" t="s">
        <v>195</v>
      </c>
      <c r="F238" t="s">
        <v>195</v>
      </c>
      <c r="G238" t="s">
        <v>195</v>
      </c>
      <c r="H238" t="s">
        <v>195</v>
      </c>
      <c r="I238" t="s">
        <v>195</v>
      </c>
      <c r="J238" t="s">
        <v>195</v>
      </c>
      <c r="K238">
        <v>553.97054000000003</v>
      </c>
      <c r="L238">
        <v>2.2758340364245599</v>
      </c>
      <c r="M238">
        <v>4.0940516555099649</v>
      </c>
      <c r="N238">
        <v>-23.032005631921155</v>
      </c>
      <c r="O238">
        <v>-49.713936148676602</v>
      </c>
    </row>
    <row r="239" spans="1:15" x14ac:dyDescent="0.3">
      <c r="A239" t="s">
        <v>291</v>
      </c>
      <c r="B239">
        <v>3511904</v>
      </c>
      <c r="C239" t="s">
        <v>195</v>
      </c>
      <c r="D239" t="s">
        <v>195</v>
      </c>
      <c r="E239" t="s">
        <v>195</v>
      </c>
      <c r="F239" t="s">
        <v>195</v>
      </c>
      <c r="G239" t="s">
        <v>195</v>
      </c>
      <c r="H239" t="s">
        <v>195</v>
      </c>
      <c r="I239" t="s">
        <v>195</v>
      </c>
      <c r="J239" t="s">
        <v>195</v>
      </c>
      <c r="K239">
        <v>461.49571200000003</v>
      </c>
      <c r="L239">
        <v>2.2268318106587208</v>
      </c>
      <c r="M239">
        <v>3.9353560929455731</v>
      </c>
      <c r="N239">
        <v>-21.560310036799354</v>
      </c>
      <c r="O239">
        <v>-50.450348692156652</v>
      </c>
    </row>
    <row r="240" spans="1:15" x14ac:dyDescent="0.3">
      <c r="A240" t="s">
        <v>292</v>
      </c>
      <c r="B240">
        <v>3512001</v>
      </c>
      <c r="C240" t="s">
        <v>195</v>
      </c>
      <c r="D240" t="s">
        <v>195</v>
      </c>
      <c r="E240" t="s">
        <v>195</v>
      </c>
      <c r="F240" t="s">
        <v>195</v>
      </c>
      <c r="G240" t="s">
        <v>195</v>
      </c>
      <c r="H240" t="s">
        <v>195</v>
      </c>
      <c r="I240" t="s">
        <v>195</v>
      </c>
      <c r="J240" t="s">
        <v>195</v>
      </c>
      <c r="K240">
        <v>590.20346199999994</v>
      </c>
      <c r="L240">
        <v>2.6256241666222033</v>
      </c>
      <c r="M240">
        <v>4.2664198658791035</v>
      </c>
      <c r="N240">
        <v>-20.718734499377604</v>
      </c>
      <c r="O240">
        <v>-48.539738329013375</v>
      </c>
    </row>
    <row r="241" spans="1:15" x14ac:dyDescent="0.3">
      <c r="A241" t="s">
        <v>293</v>
      </c>
      <c r="B241">
        <v>3512100</v>
      </c>
      <c r="C241" t="s">
        <v>195</v>
      </c>
      <c r="D241" t="s">
        <v>195</v>
      </c>
      <c r="E241" t="s">
        <v>195</v>
      </c>
      <c r="F241" t="s">
        <v>195</v>
      </c>
      <c r="G241" t="s">
        <v>195</v>
      </c>
      <c r="H241" t="s">
        <v>195</v>
      </c>
      <c r="I241" t="s">
        <v>195</v>
      </c>
      <c r="J241" t="s">
        <v>195</v>
      </c>
      <c r="K241">
        <v>475.12931700000001</v>
      </c>
      <c r="L241">
        <v>2.8625177771838168</v>
      </c>
      <c r="M241">
        <v>3.79309160017658</v>
      </c>
      <c r="N241">
        <v>-20.171558843335301</v>
      </c>
      <c r="O241">
        <v>-48.687484179829646</v>
      </c>
    </row>
    <row r="242" spans="1:15" x14ac:dyDescent="0.3">
      <c r="A242" t="s">
        <v>46</v>
      </c>
      <c r="B242">
        <v>3512209</v>
      </c>
      <c r="C242" t="s">
        <v>195</v>
      </c>
      <c r="D242" t="s">
        <v>195</v>
      </c>
      <c r="E242" t="s">
        <v>195</v>
      </c>
      <c r="F242" t="s">
        <v>195</v>
      </c>
      <c r="G242" t="s">
        <v>195</v>
      </c>
      <c r="H242" t="s">
        <v>195</v>
      </c>
      <c r="I242" t="s">
        <v>195</v>
      </c>
      <c r="J242" t="s">
        <v>195</v>
      </c>
      <c r="K242">
        <v>591.02437999999995</v>
      </c>
      <c r="L242">
        <v>2.2619595605467095</v>
      </c>
      <c r="M242">
        <v>4.4479328655921799</v>
      </c>
      <c r="N242">
        <v>-22.330076447999904</v>
      </c>
      <c r="O242">
        <v>-47.174375742552414</v>
      </c>
    </row>
    <row r="243" spans="1:15" x14ac:dyDescent="0.3">
      <c r="A243" t="s">
        <v>294</v>
      </c>
      <c r="B243">
        <v>3512308</v>
      </c>
      <c r="C243" t="s">
        <v>195</v>
      </c>
      <c r="D243" t="s">
        <v>195</v>
      </c>
      <c r="E243" t="s">
        <v>195</v>
      </c>
      <c r="F243" t="s">
        <v>195</v>
      </c>
      <c r="G243" t="s">
        <v>195</v>
      </c>
      <c r="H243" t="s">
        <v>195</v>
      </c>
      <c r="I243" t="s">
        <v>195</v>
      </c>
      <c r="J243" t="s">
        <v>195</v>
      </c>
      <c r="K243">
        <v>494.38563699999997</v>
      </c>
      <c r="L243">
        <v>2.6684977377819545</v>
      </c>
      <c r="M243">
        <v>4.2527559710885736</v>
      </c>
      <c r="N243">
        <v>-23.012958080648964</v>
      </c>
      <c r="O243">
        <v>-48.00989213364484</v>
      </c>
    </row>
    <row r="244" spans="1:15" x14ac:dyDescent="0.3">
      <c r="A244" t="s">
        <v>295</v>
      </c>
      <c r="B244">
        <v>3512407</v>
      </c>
      <c r="C244" t="s">
        <v>195</v>
      </c>
      <c r="D244" t="s">
        <v>195</v>
      </c>
      <c r="E244" t="s">
        <v>195</v>
      </c>
      <c r="F244" t="s">
        <v>195</v>
      </c>
      <c r="G244" t="s">
        <v>195</v>
      </c>
      <c r="H244" t="s">
        <v>195</v>
      </c>
      <c r="I244" t="s">
        <v>195</v>
      </c>
      <c r="J244" t="s">
        <v>195</v>
      </c>
      <c r="K244">
        <v>660.26309200000003</v>
      </c>
      <c r="L244">
        <v>2.1385521484333947</v>
      </c>
      <c r="M244">
        <v>4.3896621375102995</v>
      </c>
      <c r="N244">
        <v>-22.481707032329005</v>
      </c>
      <c r="O244">
        <v>-47.458282925400148</v>
      </c>
    </row>
    <row r="245" spans="1:15" x14ac:dyDescent="0.3">
      <c r="A245" t="s">
        <v>296</v>
      </c>
      <c r="B245">
        <v>3512506</v>
      </c>
      <c r="C245" t="s">
        <v>195</v>
      </c>
      <c r="D245" t="s">
        <v>195</v>
      </c>
      <c r="E245" t="s">
        <v>195</v>
      </c>
      <c r="F245" t="s">
        <v>195</v>
      </c>
      <c r="G245" t="s">
        <v>195</v>
      </c>
      <c r="H245" t="s">
        <v>195</v>
      </c>
      <c r="I245" t="s">
        <v>195</v>
      </c>
      <c r="J245" t="s">
        <v>195</v>
      </c>
      <c r="K245">
        <v>406.21886499999999</v>
      </c>
      <c r="L245">
        <v>2.3923891456860735</v>
      </c>
      <c r="M245">
        <v>3.7823292689968371</v>
      </c>
      <c r="N245">
        <v>-21.35405285027235</v>
      </c>
      <c r="O245">
        <v>-50.287295847911714</v>
      </c>
    </row>
    <row r="246" spans="1:15" x14ac:dyDescent="0.3">
      <c r="A246" t="s">
        <v>297</v>
      </c>
      <c r="B246">
        <v>3512605</v>
      </c>
      <c r="C246" t="s">
        <v>195</v>
      </c>
      <c r="D246" t="s">
        <v>195</v>
      </c>
      <c r="E246" t="s">
        <v>195</v>
      </c>
      <c r="F246" t="s">
        <v>195</v>
      </c>
      <c r="G246" t="s">
        <v>195</v>
      </c>
      <c r="H246" t="s">
        <v>195</v>
      </c>
      <c r="I246" t="s">
        <v>195</v>
      </c>
      <c r="J246" t="s">
        <v>195</v>
      </c>
      <c r="K246">
        <v>599.75722699999994</v>
      </c>
      <c r="L246">
        <v>2.4826306536321199</v>
      </c>
      <c r="M246">
        <v>3.6703386411274419</v>
      </c>
      <c r="N246">
        <v>-23.632234981801354</v>
      </c>
      <c r="O246">
        <v>-49.318912396415541</v>
      </c>
    </row>
    <row r="247" spans="1:15" x14ac:dyDescent="0.3">
      <c r="A247" t="s">
        <v>298</v>
      </c>
      <c r="B247">
        <v>3512704</v>
      </c>
      <c r="C247" t="s">
        <v>195</v>
      </c>
      <c r="D247" t="s">
        <v>195</v>
      </c>
      <c r="E247" t="s">
        <v>195</v>
      </c>
      <c r="F247" t="s">
        <v>195</v>
      </c>
      <c r="G247" t="s">
        <v>195</v>
      </c>
      <c r="H247" t="s">
        <v>195</v>
      </c>
      <c r="I247" t="s">
        <v>195</v>
      </c>
      <c r="J247" t="s">
        <v>195</v>
      </c>
      <c r="K247">
        <v>601.84469799999999</v>
      </c>
      <c r="L247">
        <v>2.4450154053448756</v>
      </c>
      <c r="M247">
        <v>3.6079908585471747</v>
      </c>
      <c r="N247">
        <v>-22.218996750170806</v>
      </c>
      <c r="O247">
        <v>-47.626610130408217</v>
      </c>
    </row>
    <row r="248" spans="1:15" x14ac:dyDescent="0.3">
      <c r="A248" t="s">
        <v>47</v>
      </c>
      <c r="B248">
        <v>3512803</v>
      </c>
      <c r="C248" t="s">
        <v>195</v>
      </c>
      <c r="D248" t="s">
        <v>195</v>
      </c>
      <c r="E248" t="s">
        <v>195</v>
      </c>
      <c r="F248" t="s">
        <v>195</v>
      </c>
      <c r="G248" t="s">
        <v>195</v>
      </c>
      <c r="H248" t="s">
        <v>195</v>
      </c>
      <c r="I248" t="s">
        <v>195</v>
      </c>
      <c r="J248" t="s">
        <v>195</v>
      </c>
      <c r="K248">
        <v>581.63542900000004</v>
      </c>
      <c r="L248">
        <v>2.1893920459125691</v>
      </c>
      <c r="M248">
        <v>4.8588498732547727</v>
      </c>
      <c r="N248">
        <v>-22.645784885852652</v>
      </c>
      <c r="O248">
        <v>-47.196770776794587</v>
      </c>
    </row>
    <row r="249" spans="1:15" x14ac:dyDescent="0.3">
      <c r="A249" t="s">
        <v>299</v>
      </c>
      <c r="B249">
        <v>3512902</v>
      </c>
      <c r="C249" t="s">
        <v>195</v>
      </c>
      <c r="D249" t="s">
        <v>195</v>
      </c>
      <c r="E249" t="s">
        <v>195</v>
      </c>
      <c r="F249" t="s">
        <v>195</v>
      </c>
      <c r="G249" t="s">
        <v>195</v>
      </c>
      <c r="H249" t="s">
        <v>195</v>
      </c>
      <c r="I249" t="s">
        <v>195</v>
      </c>
      <c r="J249" t="s">
        <v>195</v>
      </c>
      <c r="K249">
        <v>509.914018</v>
      </c>
      <c r="L249">
        <v>2.6451077341320817</v>
      </c>
      <c r="M249">
        <v>3.863739107345217</v>
      </c>
      <c r="N249">
        <v>-20.477034658871002</v>
      </c>
      <c r="O249">
        <v>-49.778859693117063</v>
      </c>
    </row>
    <row r="250" spans="1:15" x14ac:dyDescent="0.3">
      <c r="A250" t="s">
        <v>48</v>
      </c>
      <c r="B250">
        <v>3513009</v>
      </c>
      <c r="C250" t="s">
        <v>223</v>
      </c>
      <c r="D250" t="s">
        <v>211</v>
      </c>
      <c r="E250" t="s">
        <v>223</v>
      </c>
      <c r="F250" t="s">
        <v>212</v>
      </c>
      <c r="G250" t="s">
        <v>212</v>
      </c>
      <c r="H250" t="s">
        <v>213</v>
      </c>
      <c r="I250" t="s">
        <v>213</v>
      </c>
      <c r="J250" t="s">
        <v>214</v>
      </c>
      <c r="K250">
        <v>850.24847499999998</v>
      </c>
      <c r="L250">
        <v>2.5105369676417379</v>
      </c>
      <c r="M250">
        <v>5.3965654651848993</v>
      </c>
      <c r="N250">
        <v>-23.603514000000004</v>
      </c>
      <c r="O250">
        <v>-46.931846327888586</v>
      </c>
    </row>
    <row r="251" spans="1:15" x14ac:dyDescent="0.3">
      <c r="A251" t="s">
        <v>300</v>
      </c>
      <c r="B251">
        <v>3513108</v>
      </c>
      <c r="C251" t="s">
        <v>195</v>
      </c>
      <c r="D251" t="s">
        <v>195</v>
      </c>
      <c r="E251" t="s">
        <v>195</v>
      </c>
      <c r="F251" t="s">
        <v>195</v>
      </c>
      <c r="G251" t="s">
        <v>195</v>
      </c>
      <c r="H251" t="s">
        <v>195</v>
      </c>
      <c r="I251" t="s">
        <v>195</v>
      </c>
      <c r="J251" t="s">
        <v>195</v>
      </c>
      <c r="K251">
        <v>794.65631099999996</v>
      </c>
      <c r="L251">
        <v>2.4933506840324116</v>
      </c>
      <c r="M251">
        <v>4.5476762705546943</v>
      </c>
      <c r="N251">
        <v>-21.340430500000004</v>
      </c>
      <c r="O251">
        <v>-47.730042348127988</v>
      </c>
    </row>
    <row r="252" spans="1:15" x14ac:dyDescent="0.3">
      <c r="A252" t="s">
        <v>301</v>
      </c>
      <c r="B252">
        <v>3513207</v>
      </c>
      <c r="C252" t="s">
        <v>195</v>
      </c>
      <c r="D252" t="s">
        <v>195</v>
      </c>
      <c r="E252" t="s">
        <v>195</v>
      </c>
      <c r="F252" t="s">
        <v>195</v>
      </c>
      <c r="G252" t="s">
        <v>195</v>
      </c>
      <c r="H252" t="s">
        <v>195</v>
      </c>
      <c r="I252" t="s">
        <v>195</v>
      </c>
      <c r="J252" t="s">
        <v>195</v>
      </c>
      <c r="K252">
        <v>990.53677300000004</v>
      </c>
      <c r="L252">
        <v>2.5857201006932291</v>
      </c>
      <c r="M252">
        <v>3.9360611166099884</v>
      </c>
      <c r="N252">
        <v>-20.402491999392403</v>
      </c>
      <c r="O252">
        <v>-47.423806452050769</v>
      </c>
    </row>
    <row r="253" spans="1:15" x14ac:dyDescent="0.3">
      <c r="A253" t="s">
        <v>302</v>
      </c>
      <c r="B253">
        <v>3513306</v>
      </c>
      <c r="C253" t="s">
        <v>195</v>
      </c>
      <c r="D253" t="s">
        <v>195</v>
      </c>
      <c r="E253" t="s">
        <v>195</v>
      </c>
      <c r="F253" t="s">
        <v>195</v>
      </c>
      <c r="G253" t="s">
        <v>195</v>
      </c>
      <c r="H253" t="s">
        <v>195</v>
      </c>
      <c r="I253" t="s">
        <v>195</v>
      </c>
      <c r="J253" t="s">
        <v>195</v>
      </c>
      <c r="K253">
        <v>361.003265</v>
      </c>
      <c r="L253">
        <v>2.1741470650970305</v>
      </c>
      <c r="M253">
        <v>3.3165993020938607</v>
      </c>
      <c r="N253">
        <v>-22.745498928978854</v>
      </c>
      <c r="O253">
        <v>-50.793666159557638</v>
      </c>
    </row>
    <row r="254" spans="1:15" x14ac:dyDescent="0.3">
      <c r="A254" t="s">
        <v>303</v>
      </c>
      <c r="B254">
        <v>3513405</v>
      </c>
      <c r="C254" t="s">
        <v>195</v>
      </c>
      <c r="D254" t="s">
        <v>195</v>
      </c>
      <c r="E254" t="s">
        <v>195</v>
      </c>
      <c r="F254" t="s">
        <v>195</v>
      </c>
      <c r="G254" t="s">
        <v>195</v>
      </c>
      <c r="H254" t="s">
        <v>195</v>
      </c>
      <c r="I254" t="s">
        <v>195</v>
      </c>
      <c r="J254" t="s">
        <v>195</v>
      </c>
      <c r="K254">
        <v>521.92121099999997</v>
      </c>
      <c r="L254">
        <v>2.4852940180679526</v>
      </c>
      <c r="M254">
        <v>4.9150725398865411</v>
      </c>
      <c r="N254">
        <v>-22.577749880422036</v>
      </c>
      <c r="O254">
        <v>-44.96173196059668</v>
      </c>
    </row>
    <row r="255" spans="1:15" x14ac:dyDescent="0.3">
      <c r="A255" t="s">
        <v>49</v>
      </c>
      <c r="B255">
        <v>3513504</v>
      </c>
      <c r="C255" t="s">
        <v>195</v>
      </c>
      <c r="D255" t="s">
        <v>195</v>
      </c>
      <c r="E255" t="s">
        <v>195</v>
      </c>
      <c r="F255" t="s">
        <v>195</v>
      </c>
      <c r="G255" t="s">
        <v>195</v>
      </c>
      <c r="H255" t="s">
        <v>195</v>
      </c>
      <c r="I255" t="s">
        <v>195</v>
      </c>
      <c r="J255" t="s">
        <v>195</v>
      </c>
      <c r="K255">
        <v>6.8811460000000002</v>
      </c>
      <c r="L255">
        <v>2.1549684019587931</v>
      </c>
      <c r="M255">
        <v>5.1162922014357486</v>
      </c>
      <c r="N255">
        <v>-23.883839000000005</v>
      </c>
      <c r="O255">
        <v>-46.420031768274477</v>
      </c>
    </row>
    <row r="256" spans="1:15" x14ac:dyDescent="0.3">
      <c r="A256" t="s">
        <v>50</v>
      </c>
      <c r="B256">
        <v>3513603</v>
      </c>
      <c r="C256" t="s">
        <v>223</v>
      </c>
      <c r="D256" t="s">
        <v>211</v>
      </c>
      <c r="E256" t="s">
        <v>223</v>
      </c>
      <c r="F256" t="s">
        <v>212</v>
      </c>
      <c r="G256" t="s">
        <v>212</v>
      </c>
      <c r="H256" t="s">
        <v>213</v>
      </c>
      <c r="I256" t="s">
        <v>213</v>
      </c>
      <c r="J256" t="s">
        <v>214</v>
      </c>
      <c r="K256">
        <v>939.59264099999996</v>
      </c>
      <c r="L256">
        <v>3.14837125733224</v>
      </c>
      <c r="M256">
        <v>4.3333868116595315</v>
      </c>
      <c r="N256">
        <v>-23.074750147406501</v>
      </c>
      <c r="O256">
        <v>-44.958026903498052</v>
      </c>
    </row>
    <row r="257" spans="1:15" x14ac:dyDescent="0.3">
      <c r="A257" t="s">
        <v>304</v>
      </c>
      <c r="B257">
        <v>3513702</v>
      </c>
      <c r="C257" t="s">
        <v>195</v>
      </c>
      <c r="D257" t="s">
        <v>195</v>
      </c>
      <c r="E257" t="s">
        <v>195</v>
      </c>
      <c r="F257" t="s">
        <v>195</v>
      </c>
      <c r="G257" t="s">
        <v>195</v>
      </c>
      <c r="H257" t="s">
        <v>195</v>
      </c>
      <c r="I257" t="s">
        <v>195</v>
      </c>
      <c r="J257" t="s">
        <v>195</v>
      </c>
      <c r="K257">
        <v>688.71950100000004</v>
      </c>
      <c r="L257">
        <v>2.877201972557871</v>
      </c>
      <c r="M257">
        <v>4.5278618063227016</v>
      </c>
      <c r="N257">
        <v>-21.909083000000006</v>
      </c>
      <c r="O257">
        <v>-47.620663971859237</v>
      </c>
    </row>
    <row r="258" spans="1:15" x14ac:dyDescent="0.3">
      <c r="A258" t="s">
        <v>305</v>
      </c>
      <c r="B258">
        <v>3513801</v>
      </c>
      <c r="C258" t="s">
        <v>195</v>
      </c>
      <c r="D258" t="s">
        <v>195</v>
      </c>
      <c r="E258" t="s">
        <v>195</v>
      </c>
      <c r="F258" t="s">
        <v>195</v>
      </c>
      <c r="G258" t="s">
        <v>195</v>
      </c>
      <c r="H258" t="s">
        <v>195</v>
      </c>
      <c r="I258" t="s">
        <v>195</v>
      </c>
      <c r="J258" t="s">
        <v>195</v>
      </c>
      <c r="K258">
        <v>812.83750499999996</v>
      </c>
      <c r="L258">
        <v>1.4875908245160545</v>
      </c>
      <c r="M258">
        <v>5.6272470239217185</v>
      </c>
      <c r="N258">
        <v>-23.689295000000008</v>
      </c>
      <c r="O258">
        <v>-46.623381393203019</v>
      </c>
    </row>
    <row r="259" spans="1:15" x14ac:dyDescent="0.3">
      <c r="A259" t="s">
        <v>306</v>
      </c>
      <c r="B259">
        <v>3513850</v>
      </c>
      <c r="C259" t="s">
        <v>195</v>
      </c>
      <c r="D259" t="s">
        <v>195</v>
      </c>
      <c r="E259" t="s">
        <v>195</v>
      </c>
      <c r="F259" t="s">
        <v>195</v>
      </c>
      <c r="G259" t="s">
        <v>195</v>
      </c>
      <c r="H259" t="s">
        <v>195</v>
      </c>
      <c r="I259" t="s">
        <v>195</v>
      </c>
      <c r="J259" t="s">
        <v>195</v>
      </c>
      <c r="K259">
        <v>398.162556</v>
      </c>
      <c r="L259">
        <v>1.9451385535247148</v>
      </c>
      <c r="M259">
        <v>3.253580289562183</v>
      </c>
      <c r="N259">
        <v>-20.464412794300202</v>
      </c>
      <c r="O259">
        <v>-50.606055988833148</v>
      </c>
    </row>
    <row r="260" spans="1:15" x14ac:dyDescent="0.3">
      <c r="A260" t="s">
        <v>51</v>
      </c>
      <c r="B260">
        <v>3513900</v>
      </c>
      <c r="C260" t="s">
        <v>195</v>
      </c>
      <c r="D260" t="s">
        <v>195</v>
      </c>
      <c r="E260" t="s">
        <v>195</v>
      </c>
      <c r="F260" t="s">
        <v>195</v>
      </c>
      <c r="G260" t="s">
        <v>195</v>
      </c>
      <c r="H260" t="s">
        <v>195</v>
      </c>
      <c r="I260" t="s">
        <v>195</v>
      </c>
      <c r="J260" t="s">
        <v>195</v>
      </c>
      <c r="K260">
        <v>1055.4724309999999</v>
      </c>
      <c r="L260">
        <v>2.3497611030026873</v>
      </c>
      <c r="M260">
        <v>4.0471190387201812</v>
      </c>
      <c r="N260">
        <v>-21.661621506036553</v>
      </c>
      <c r="O260">
        <v>-46.736869786792376</v>
      </c>
    </row>
    <row r="261" spans="1:15" x14ac:dyDescent="0.3">
      <c r="A261" t="s">
        <v>307</v>
      </c>
      <c r="B261">
        <v>3514007</v>
      </c>
      <c r="C261" t="s">
        <v>195</v>
      </c>
      <c r="D261" t="s">
        <v>195</v>
      </c>
      <c r="E261" t="s">
        <v>195</v>
      </c>
      <c r="F261" t="s">
        <v>195</v>
      </c>
      <c r="G261" t="s">
        <v>195</v>
      </c>
      <c r="H261" t="s">
        <v>195</v>
      </c>
      <c r="I261" t="s">
        <v>195</v>
      </c>
      <c r="J261" t="s">
        <v>195</v>
      </c>
      <c r="K261">
        <v>569.77001700000005</v>
      </c>
      <c r="L261">
        <v>2.1753059240586214</v>
      </c>
      <c r="M261">
        <v>3.9508028229646586</v>
      </c>
      <c r="N261">
        <v>-21.514804330405855</v>
      </c>
      <c r="O261">
        <v>-48.400242719251693</v>
      </c>
    </row>
    <row r="262" spans="1:15" x14ac:dyDescent="0.3">
      <c r="A262" t="s">
        <v>308</v>
      </c>
      <c r="B262">
        <v>3514106</v>
      </c>
      <c r="C262" t="s">
        <v>195</v>
      </c>
      <c r="D262" t="s">
        <v>195</v>
      </c>
      <c r="E262" t="s">
        <v>195</v>
      </c>
      <c r="F262" t="s">
        <v>195</v>
      </c>
      <c r="G262" t="s">
        <v>195</v>
      </c>
      <c r="H262" t="s">
        <v>195</v>
      </c>
      <c r="I262" t="s">
        <v>195</v>
      </c>
      <c r="J262" t="s">
        <v>195</v>
      </c>
      <c r="K262">
        <v>683.98991999999998</v>
      </c>
      <c r="L262">
        <v>2.8013844990940564</v>
      </c>
      <c r="M262">
        <v>4.4364012048506014</v>
      </c>
      <c r="N262">
        <v>-22.367316000000002</v>
      </c>
      <c r="O262">
        <v>-48.382675987535464</v>
      </c>
    </row>
    <row r="263" spans="1:15" x14ac:dyDescent="0.3">
      <c r="A263" t="s">
        <v>309</v>
      </c>
      <c r="B263">
        <v>3514205</v>
      </c>
      <c r="C263" t="s">
        <v>195</v>
      </c>
      <c r="D263" t="s">
        <v>195</v>
      </c>
      <c r="E263" t="s">
        <v>195</v>
      </c>
      <c r="F263" t="s">
        <v>195</v>
      </c>
      <c r="G263" t="s">
        <v>195</v>
      </c>
      <c r="H263" t="s">
        <v>195</v>
      </c>
      <c r="I263" t="s">
        <v>195</v>
      </c>
      <c r="J263" t="s">
        <v>195</v>
      </c>
      <c r="K263">
        <v>466.50761299999999</v>
      </c>
      <c r="L263">
        <v>1.8917548292566713</v>
      </c>
      <c r="M263">
        <v>3.325310371711061</v>
      </c>
      <c r="N263">
        <v>-20.122870661056659</v>
      </c>
      <c r="O263">
        <v>-50.515363084024557</v>
      </c>
    </row>
    <row r="264" spans="1:15" x14ac:dyDescent="0.3">
      <c r="A264" t="s">
        <v>52</v>
      </c>
      <c r="B264">
        <v>3514304</v>
      </c>
      <c r="C264" t="s">
        <v>211</v>
      </c>
      <c r="D264" t="s">
        <v>223</v>
      </c>
      <c r="E264" t="s">
        <v>212</v>
      </c>
      <c r="F264" t="s">
        <v>211</v>
      </c>
      <c r="G264" t="s">
        <v>213</v>
      </c>
      <c r="H264" t="s">
        <v>211</v>
      </c>
      <c r="I264" t="s">
        <v>214</v>
      </c>
      <c r="J264" t="s">
        <v>211</v>
      </c>
      <c r="K264">
        <v>707.05544099999997</v>
      </c>
      <c r="L264">
        <v>2.3136015026670074</v>
      </c>
      <c r="M264">
        <v>3.9480704815189411</v>
      </c>
      <c r="N264">
        <v>-22.113167196367058</v>
      </c>
      <c r="O264">
        <v>-48.316235806343272</v>
      </c>
    </row>
    <row r="265" spans="1:15" x14ac:dyDescent="0.3">
      <c r="A265" t="s">
        <v>310</v>
      </c>
      <c r="B265">
        <v>3514403</v>
      </c>
      <c r="C265" t="s">
        <v>195</v>
      </c>
      <c r="D265" t="s">
        <v>195</v>
      </c>
      <c r="E265" t="s">
        <v>195</v>
      </c>
      <c r="F265" t="s">
        <v>195</v>
      </c>
      <c r="G265" t="s">
        <v>195</v>
      </c>
      <c r="H265" t="s">
        <v>195</v>
      </c>
      <c r="I265" t="s">
        <v>195</v>
      </c>
      <c r="J265" t="s">
        <v>195</v>
      </c>
      <c r="K265">
        <v>414.17755799999998</v>
      </c>
      <c r="L265">
        <v>2.6881420695183667</v>
      </c>
      <c r="M265">
        <v>4.6701808896392736</v>
      </c>
      <c r="N265">
        <v>-21.486137535000005</v>
      </c>
      <c r="O265">
        <v>-51.53404966006272</v>
      </c>
    </row>
    <row r="266" spans="1:15" x14ac:dyDescent="0.3">
      <c r="A266" t="s">
        <v>311</v>
      </c>
      <c r="B266">
        <v>3514502</v>
      </c>
      <c r="C266" t="s">
        <v>195</v>
      </c>
      <c r="D266" t="s">
        <v>195</v>
      </c>
      <c r="E266" t="s">
        <v>195</v>
      </c>
      <c r="F266" t="s">
        <v>195</v>
      </c>
      <c r="G266" t="s">
        <v>195</v>
      </c>
      <c r="H266" t="s">
        <v>195</v>
      </c>
      <c r="I266" t="s">
        <v>195</v>
      </c>
      <c r="J266" t="s">
        <v>195</v>
      </c>
      <c r="K266">
        <v>508.16710699999999</v>
      </c>
      <c r="L266">
        <v>2.4225192571595291</v>
      </c>
      <c r="M266">
        <v>4.094994900944612</v>
      </c>
      <c r="N266">
        <v>-22.414881375807752</v>
      </c>
      <c r="O266">
        <v>-49.405045410632958</v>
      </c>
    </row>
    <row r="267" spans="1:15" x14ac:dyDescent="0.3">
      <c r="A267" t="s">
        <v>312</v>
      </c>
      <c r="B267">
        <v>3514601</v>
      </c>
      <c r="C267" t="s">
        <v>195</v>
      </c>
      <c r="D267" t="s">
        <v>195</v>
      </c>
      <c r="E267" t="s">
        <v>195</v>
      </c>
      <c r="F267" t="s">
        <v>195</v>
      </c>
      <c r="G267" t="s">
        <v>195</v>
      </c>
      <c r="H267" t="s">
        <v>195</v>
      </c>
      <c r="I267" t="s">
        <v>195</v>
      </c>
      <c r="J267" t="s">
        <v>195</v>
      </c>
      <c r="K267">
        <v>624.09444399999995</v>
      </c>
      <c r="L267">
        <v>2.046791616416713</v>
      </c>
      <c r="M267">
        <v>3.9942291408176986</v>
      </c>
      <c r="N267">
        <v>-21.233325999362354</v>
      </c>
      <c r="O267">
        <v>-47.970843449444295</v>
      </c>
    </row>
    <row r="268" spans="1:15" x14ac:dyDescent="0.3">
      <c r="A268" t="s">
        <v>313</v>
      </c>
      <c r="B268">
        <v>3514700</v>
      </c>
      <c r="C268" t="s">
        <v>195</v>
      </c>
      <c r="D268" t="s">
        <v>195</v>
      </c>
      <c r="E268" t="s">
        <v>195</v>
      </c>
      <c r="F268" t="s">
        <v>195</v>
      </c>
      <c r="G268" t="s">
        <v>195</v>
      </c>
      <c r="H268" t="s">
        <v>195</v>
      </c>
      <c r="I268" t="s">
        <v>195</v>
      </c>
      <c r="J268" t="s">
        <v>195</v>
      </c>
      <c r="K268">
        <v>684.99032199999999</v>
      </c>
      <c r="L268">
        <v>2.7120247434476275</v>
      </c>
      <c r="M268">
        <v>3.7854722033063881</v>
      </c>
      <c r="N268">
        <v>-22.424996999334002</v>
      </c>
      <c r="O268">
        <v>-50.207006146214439</v>
      </c>
    </row>
    <row r="269" spans="1:15" x14ac:dyDescent="0.3">
      <c r="A269" t="s">
        <v>53</v>
      </c>
      <c r="B269">
        <v>3514809</v>
      </c>
      <c r="C269" t="s">
        <v>223</v>
      </c>
      <c r="D269" t="s">
        <v>223</v>
      </c>
      <c r="E269" t="s">
        <v>211</v>
      </c>
      <c r="F269" t="s">
        <v>223</v>
      </c>
      <c r="G269" t="s">
        <v>223</v>
      </c>
      <c r="H269" t="s">
        <v>223</v>
      </c>
      <c r="I269" t="s">
        <v>223</v>
      </c>
      <c r="J269" t="s">
        <v>223</v>
      </c>
      <c r="K269">
        <v>27.695094000000001</v>
      </c>
      <c r="L269">
        <v>3.2186027185081167</v>
      </c>
      <c r="M269">
        <v>4.1901635516307048</v>
      </c>
      <c r="N269">
        <v>-24.525386611147006</v>
      </c>
      <c r="O269">
        <v>-48.103228422535025</v>
      </c>
    </row>
    <row r="270" spans="1:15" x14ac:dyDescent="0.3">
      <c r="A270" t="s">
        <v>314</v>
      </c>
      <c r="B270">
        <v>3514908</v>
      </c>
      <c r="C270" t="s">
        <v>195</v>
      </c>
      <c r="D270" t="s">
        <v>195</v>
      </c>
      <c r="E270" t="s">
        <v>195</v>
      </c>
      <c r="F270" t="s">
        <v>195</v>
      </c>
      <c r="G270" t="s">
        <v>195</v>
      </c>
      <c r="H270" t="s">
        <v>195</v>
      </c>
      <c r="I270" t="s">
        <v>195</v>
      </c>
      <c r="J270" t="s">
        <v>195</v>
      </c>
      <c r="K270">
        <v>572.24222499999996</v>
      </c>
      <c r="L270">
        <v>2.3061246707365299</v>
      </c>
      <c r="M270">
        <v>4.2497363045688337</v>
      </c>
      <c r="N270">
        <v>-23.04253672118076</v>
      </c>
      <c r="O270">
        <v>-47.376774239641627</v>
      </c>
    </row>
    <row r="271" spans="1:15" x14ac:dyDescent="0.3">
      <c r="A271" t="s">
        <v>315</v>
      </c>
      <c r="B271">
        <v>3514924</v>
      </c>
      <c r="C271" t="s">
        <v>195</v>
      </c>
      <c r="D271" t="s">
        <v>195</v>
      </c>
      <c r="E271" t="s">
        <v>195</v>
      </c>
      <c r="F271" t="s">
        <v>195</v>
      </c>
      <c r="G271" t="s">
        <v>195</v>
      </c>
      <c r="H271" t="s">
        <v>195</v>
      </c>
      <c r="I271" t="s">
        <v>195</v>
      </c>
      <c r="J271" t="s">
        <v>195</v>
      </c>
      <c r="K271">
        <v>508.31157999999999</v>
      </c>
      <c r="L271">
        <v>1.973035440686933</v>
      </c>
      <c r="M271">
        <v>3.5624118329497274</v>
      </c>
      <c r="N271">
        <v>-21.164429018489251</v>
      </c>
      <c r="O271">
        <v>-49.110835890202573</v>
      </c>
    </row>
    <row r="272" spans="1:15" x14ac:dyDescent="0.3">
      <c r="A272" t="s">
        <v>316</v>
      </c>
      <c r="B272">
        <v>3514957</v>
      </c>
      <c r="C272" t="s">
        <v>195</v>
      </c>
      <c r="D272" t="s">
        <v>195</v>
      </c>
      <c r="E272" t="s">
        <v>195</v>
      </c>
      <c r="F272" t="s">
        <v>195</v>
      </c>
      <c r="G272" t="s">
        <v>195</v>
      </c>
      <c r="H272" t="s">
        <v>195</v>
      </c>
      <c r="I272" t="s">
        <v>195</v>
      </c>
      <c r="J272" t="s">
        <v>195</v>
      </c>
      <c r="K272">
        <v>546.34642299999996</v>
      </c>
      <c r="L272">
        <v>1.9197525561894431</v>
      </c>
      <c r="M272">
        <v>3.3895204658463776</v>
      </c>
      <c r="N272">
        <v>-20.982668054874704</v>
      </c>
      <c r="O272">
        <v>-48.83262029214584</v>
      </c>
    </row>
    <row r="273" spans="1:15" x14ac:dyDescent="0.3">
      <c r="A273" t="s">
        <v>317</v>
      </c>
      <c r="B273">
        <v>3515004</v>
      </c>
      <c r="C273" t="s">
        <v>195</v>
      </c>
      <c r="D273" t="s">
        <v>195</v>
      </c>
      <c r="E273" t="s">
        <v>195</v>
      </c>
      <c r="F273" t="s">
        <v>195</v>
      </c>
      <c r="G273" t="s">
        <v>195</v>
      </c>
      <c r="H273" t="s">
        <v>195</v>
      </c>
      <c r="I273" t="s">
        <v>195</v>
      </c>
      <c r="J273" t="s">
        <v>195</v>
      </c>
      <c r="K273">
        <v>791.83497699999998</v>
      </c>
      <c r="L273">
        <v>1.8475603210554368</v>
      </c>
      <c r="M273">
        <v>5.4373160510463698</v>
      </c>
      <c r="N273">
        <v>-23.647312500000005</v>
      </c>
      <c r="O273">
        <v>-46.850859993673581</v>
      </c>
    </row>
    <row r="274" spans="1:15" x14ac:dyDescent="0.3">
      <c r="A274" t="s">
        <v>54</v>
      </c>
      <c r="B274">
        <v>3515103</v>
      </c>
      <c r="C274" t="s">
        <v>195</v>
      </c>
      <c r="D274" t="s">
        <v>195</v>
      </c>
      <c r="E274" t="s">
        <v>195</v>
      </c>
      <c r="F274" t="s">
        <v>195</v>
      </c>
      <c r="G274" t="s">
        <v>195</v>
      </c>
      <c r="H274" t="s">
        <v>195</v>
      </c>
      <c r="I274" t="s">
        <v>195</v>
      </c>
      <c r="J274" t="s">
        <v>195</v>
      </c>
      <c r="K274">
        <v>765.89379199999996</v>
      </c>
      <c r="L274">
        <v>2.1921240125010617</v>
      </c>
      <c r="M274">
        <v>4.8412655926257822</v>
      </c>
      <c r="N274">
        <v>-23.831829103771252</v>
      </c>
      <c r="O274">
        <v>-46.817108872549611</v>
      </c>
    </row>
    <row r="275" spans="1:15" x14ac:dyDescent="0.3">
      <c r="A275" t="s">
        <v>318</v>
      </c>
      <c r="B275">
        <v>3515129</v>
      </c>
      <c r="C275" t="s">
        <v>195</v>
      </c>
      <c r="D275" t="s">
        <v>195</v>
      </c>
      <c r="E275" t="s">
        <v>195</v>
      </c>
      <c r="F275" t="s">
        <v>195</v>
      </c>
      <c r="G275" t="s">
        <v>195</v>
      </c>
      <c r="H275" t="s">
        <v>195</v>
      </c>
      <c r="I275" t="s">
        <v>195</v>
      </c>
      <c r="J275" t="s">
        <v>195</v>
      </c>
      <c r="K275">
        <v>340.90549399999998</v>
      </c>
      <c r="L275">
        <v>2.3525047415609044</v>
      </c>
      <c r="M275">
        <v>3.5070458724273257</v>
      </c>
      <c r="N275">
        <v>-21.83130897810015</v>
      </c>
      <c r="O275">
        <v>-51.480431428050558</v>
      </c>
    </row>
    <row r="276" spans="1:15" x14ac:dyDescent="0.3">
      <c r="A276" t="s">
        <v>319</v>
      </c>
      <c r="B276">
        <v>3515152</v>
      </c>
      <c r="C276" t="s">
        <v>195</v>
      </c>
      <c r="D276" t="s">
        <v>195</v>
      </c>
      <c r="E276" t="s">
        <v>195</v>
      </c>
      <c r="F276" t="s">
        <v>195</v>
      </c>
      <c r="G276" t="s">
        <v>195</v>
      </c>
      <c r="H276" t="s">
        <v>195</v>
      </c>
      <c r="I276" t="s">
        <v>195</v>
      </c>
      <c r="J276" t="s">
        <v>195</v>
      </c>
      <c r="K276">
        <v>629.17176900000004</v>
      </c>
      <c r="L276">
        <v>2.0411596828981016</v>
      </c>
      <c r="M276">
        <v>4.3174992211071315</v>
      </c>
      <c r="N276">
        <v>-22.491189952477502</v>
      </c>
      <c r="O276">
        <v>-47.213079730539313</v>
      </c>
    </row>
    <row r="277" spans="1:15" x14ac:dyDescent="0.3">
      <c r="A277" t="s">
        <v>320</v>
      </c>
      <c r="B277">
        <v>3515186</v>
      </c>
      <c r="C277" t="s">
        <v>195</v>
      </c>
      <c r="D277" t="s">
        <v>195</v>
      </c>
      <c r="E277" t="s">
        <v>195</v>
      </c>
      <c r="F277" t="s">
        <v>195</v>
      </c>
      <c r="G277" t="s">
        <v>195</v>
      </c>
      <c r="H277" t="s">
        <v>195</v>
      </c>
      <c r="I277" t="s">
        <v>195</v>
      </c>
      <c r="J277" t="s">
        <v>195</v>
      </c>
      <c r="K277">
        <v>877.591227</v>
      </c>
      <c r="L277">
        <v>2.5902118850995017</v>
      </c>
      <c r="M277">
        <v>4.6466977312993345</v>
      </c>
      <c r="N277">
        <v>-22.197053500000003</v>
      </c>
      <c r="O277">
        <v>-46.745514289869647</v>
      </c>
    </row>
    <row r="278" spans="1:15" x14ac:dyDescent="0.3">
      <c r="A278" t="s">
        <v>321</v>
      </c>
      <c r="B278">
        <v>3515194</v>
      </c>
      <c r="C278" t="s">
        <v>195</v>
      </c>
      <c r="D278" t="s">
        <v>195</v>
      </c>
      <c r="E278" t="s">
        <v>195</v>
      </c>
      <c r="F278" t="s">
        <v>195</v>
      </c>
      <c r="G278" t="s">
        <v>195</v>
      </c>
      <c r="H278" t="s">
        <v>195</v>
      </c>
      <c r="I278" t="s">
        <v>195</v>
      </c>
      <c r="J278" t="s">
        <v>195</v>
      </c>
      <c r="K278">
        <v>499.42756800000001</v>
      </c>
      <c r="L278">
        <v>2.2870533826784847</v>
      </c>
      <c r="M278">
        <v>3.6838572054003462</v>
      </c>
      <c r="N278">
        <v>-22.694973492069455</v>
      </c>
      <c r="O278">
        <v>-49.429825285815944</v>
      </c>
    </row>
    <row r="279" spans="1:15" x14ac:dyDescent="0.3">
      <c r="A279" t="s">
        <v>322</v>
      </c>
      <c r="B279">
        <v>3557303</v>
      </c>
      <c r="C279" t="s">
        <v>195</v>
      </c>
      <c r="D279" t="s">
        <v>195</v>
      </c>
      <c r="E279" t="s">
        <v>195</v>
      </c>
      <c r="F279" t="s">
        <v>195</v>
      </c>
      <c r="G279" t="s">
        <v>195</v>
      </c>
      <c r="H279" t="s">
        <v>195</v>
      </c>
      <c r="I279" t="s">
        <v>195</v>
      </c>
      <c r="J279" t="s">
        <v>195</v>
      </c>
      <c r="K279">
        <v>624.06239600000004</v>
      </c>
      <c r="L279">
        <v>1.8700760121098816</v>
      </c>
      <c r="M279">
        <v>4.0532321488405021</v>
      </c>
      <c r="N279">
        <v>-22.274588913126454</v>
      </c>
      <c r="O279">
        <v>-46.953602690417867</v>
      </c>
    </row>
    <row r="280" spans="1:15" x14ac:dyDescent="0.3">
      <c r="A280" t="s">
        <v>323</v>
      </c>
      <c r="B280">
        <v>3515301</v>
      </c>
      <c r="C280" t="s">
        <v>195</v>
      </c>
      <c r="D280" t="s">
        <v>195</v>
      </c>
      <c r="E280" t="s">
        <v>195</v>
      </c>
      <c r="F280" t="s">
        <v>195</v>
      </c>
      <c r="G280" t="s">
        <v>195</v>
      </c>
      <c r="H280" t="s">
        <v>195</v>
      </c>
      <c r="I280" t="s">
        <v>195</v>
      </c>
      <c r="J280" t="s">
        <v>195</v>
      </c>
      <c r="K280">
        <v>385.641032</v>
      </c>
      <c r="L280">
        <v>2.4232245684018952</v>
      </c>
      <c r="M280">
        <v>3.4418521757732918</v>
      </c>
      <c r="N280">
        <v>-22.490598901991106</v>
      </c>
      <c r="O280">
        <v>-51.664176190951686</v>
      </c>
    </row>
    <row r="281" spans="1:15" x14ac:dyDescent="0.3">
      <c r="A281" t="s">
        <v>324</v>
      </c>
      <c r="B281">
        <v>3515202</v>
      </c>
      <c r="C281" t="s">
        <v>195</v>
      </c>
      <c r="D281" t="s">
        <v>195</v>
      </c>
      <c r="E281" t="s">
        <v>195</v>
      </c>
      <c r="F281" t="s">
        <v>195</v>
      </c>
      <c r="G281" t="s">
        <v>195</v>
      </c>
      <c r="H281" t="s">
        <v>195</v>
      </c>
      <c r="I281" t="s">
        <v>195</v>
      </c>
      <c r="J281" t="s">
        <v>195</v>
      </c>
      <c r="K281">
        <v>486.62134200000003</v>
      </c>
      <c r="L281">
        <v>2.47170380180158</v>
      </c>
      <c r="M281">
        <v>3.9252605095194353</v>
      </c>
      <c r="N281">
        <v>-20.286082203974658</v>
      </c>
      <c r="O281">
        <v>-50.405466847951246</v>
      </c>
    </row>
    <row r="282" spans="1:15" x14ac:dyDescent="0.3">
      <c r="A282" t="s">
        <v>55</v>
      </c>
      <c r="B282">
        <v>3515350</v>
      </c>
      <c r="C282" t="s">
        <v>195</v>
      </c>
      <c r="D282" t="s">
        <v>195</v>
      </c>
      <c r="E282" t="s">
        <v>195</v>
      </c>
      <c r="F282" t="s">
        <v>195</v>
      </c>
      <c r="G282" t="s">
        <v>195</v>
      </c>
      <c r="H282" t="s">
        <v>195</v>
      </c>
      <c r="I282" t="s">
        <v>195</v>
      </c>
      <c r="J282" t="s">
        <v>195</v>
      </c>
      <c r="K282">
        <v>305.85159599999997</v>
      </c>
      <c r="L282">
        <v>2.7588316842686296</v>
      </c>
      <c r="M282">
        <v>3.9717859378791145</v>
      </c>
      <c r="N282">
        <v>-22.554996920208456</v>
      </c>
      <c r="O282">
        <v>-52.590898380276627</v>
      </c>
    </row>
    <row r="283" spans="1:15" x14ac:dyDescent="0.3">
      <c r="A283" t="s">
        <v>325</v>
      </c>
      <c r="B283">
        <v>3515400</v>
      </c>
      <c r="C283" t="s">
        <v>195</v>
      </c>
      <c r="D283" t="s">
        <v>195</v>
      </c>
      <c r="E283" t="s">
        <v>195</v>
      </c>
      <c r="F283" t="s">
        <v>195</v>
      </c>
      <c r="G283" t="s">
        <v>195</v>
      </c>
      <c r="H283" t="s">
        <v>195</v>
      </c>
      <c r="I283" t="s">
        <v>195</v>
      </c>
      <c r="J283" t="s">
        <v>195</v>
      </c>
      <c r="K283">
        <v>505.45151499999997</v>
      </c>
      <c r="L283">
        <v>2.6326303680807599</v>
      </c>
      <c r="M283">
        <v>4.2050960475784844</v>
      </c>
      <c r="N283">
        <v>-23.388960913938501</v>
      </c>
      <c r="O283">
        <v>-49.512053376698297</v>
      </c>
    </row>
    <row r="284" spans="1:15" x14ac:dyDescent="0.3">
      <c r="A284" t="s">
        <v>326</v>
      </c>
      <c r="B284">
        <v>3515608</v>
      </c>
      <c r="C284" t="s">
        <v>195</v>
      </c>
      <c r="D284" t="s">
        <v>195</v>
      </c>
      <c r="E284" t="s">
        <v>195</v>
      </c>
      <c r="F284" t="s">
        <v>195</v>
      </c>
      <c r="G284" t="s">
        <v>195</v>
      </c>
      <c r="H284" t="s">
        <v>195</v>
      </c>
      <c r="I284" t="s">
        <v>195</v>
      </c>
      <c r="J284" t="s">
        <v>195</v>
      </c>
      <c r="K284">
        <v>539.12046399999997</v>
      </c>
      <c r="L284">
        <v>2.2304233738926404</v>
      </c>
      <c r="M284">
        <v>3.7621531923035945</v>
      </c>
      <c r="N284">
        <v>-21.267121989952404</v>
      </c>
      <c r="O284">
        <v>-48.692273053194221</v>
      </c>
    </row>
    <row r="285" spans="1:15" x14ac:dyDescent="0.3">
      <c r="A285" t="s">
        <v>327</v>
      </c>
      <c r="B285">
        <v>3515509</v>
      </c>
      <c r="C285" t="s">
        <v>195</v>
      </c>
      <c r="D285" t="s">
        <v>195</v>
      </c>
      <c r="E285" t="s">
        <v>195</v>
      </c>
      <c r="F285" t="s">
        <v>195</v>
      </c>
      <c r="G285" t="s">
        <v>195</v>
      </c>
      <c r="H285" t="s">
        <v>195</v>
      </c>
      <c r="I285" t="s">
        <v>195</v>
      </c>
      <c r="J285" t="s">
        <v>195</v>
      </c>
      <c r="K285">
        <v>538.77885400000002</v>
      </c>
      <c r="L285">
        <v>2.7402023657602683</v>
      </c>
      <c r="M285">
        <v>4.8395785959610693</v>
      </c>
      <c r="N285">
        <v>-20.282382990000006</v>
      </c>
      <c r="O285">
        <v>-50.248748430583433</v>
      </c>
    </row>
    <row r="286" spans="1:15" x14ac:dyDescent="0.3">
      <c r="A286" t="s">
        <v>328</v>
      </c>
      <c r="B286">
        <v>3515657</v>
      </c>
      <c r="C286" t="s">
        <v>195</v>
      </c>
      <c r="D286" t="s">
        <v>195</v>
      </c>
      <c r="E286" t="s">
        <v>195</v>
      </c>
      <c r="F286" t="s">
        <v>195</v>
      </c>
      <c r="G286" t="s">
        <v>195</v>
      </c>
      <c r="H286" t="s">
        <v>195</v>
      </c>
      <c r="I286" t="s">
        <v>195</v>
      </c>
      <c r="J286" t="s">
        <v>195</v>
      </c>
      <c r="K286">
        <v>557.97873100000004</v>
      </c>
      <c r="L286">
        <v>2.0021833467650434</v>
      </c>
      <c r="M286">
        <v>3.2345172835126865</v>
      </c>
      <c r="N286">
        <v>-22.359138319147654</v>
      </c>
      <c r="O286">
        <v>-49.519841211156304</v>
      </c>
    </row>
    <row r="287" spans="1:15" x14ac:dyDescent="0.3">
      <c r="A287" t="s">
        <v>329</v>
      </c>
      <c r="B287">
        <v>3515707</v>
      </c>
      <c r="C287" t="s">
        <v>195</v>
      </c>
      <c r="D287" t="s">
        <v>195</v>
      </c>
      <c r="E287" t="s">
        <v>195</v>
      </c>
      <c r="F287" t="s">
        <v>195</v>
      </c>
      <c r="G287" t="s">
        <v>195</v>
      </c>
      <c r="H287" t="s">
        <v>195</v>
      </c>
      <c r="I287" t="s">
        <v>195</v>
      </c>
      <c r="J287" t="s">
        <v>195</v>
      </c>
      <c r="K287">
        <v>766.48060199999998</v>
      </c>
      <c r="L287">
        <v>1.4707631936064991</v>
      </c>
      <c r="M287">
        <v>5.288419153088979</v>
      </c>
      <c r="N287">
        <v>-23.541544500000004</v>
      </c>
      <c r="O287">
        <v>-46.366552671574183</v>
      </c>
    </row>
    <row r="288" spans="1:15" x14ac:dyDescent="0.3">
      <c r="A288" t="s">
        <v>330</v>
      </c>
      <c r="B288">
        <v>3515806</v>
      </c>
      <c r="C288" t="s">
        <v>195</v>
      </c>
      <c r="D288" t="s">
        <v>195</v>
      </c>
      <c r="E288" t="s">
        <v>195</v>
      </c>
      <c r="F288" t="s">
        <v>195</v>
      </c>
      <c r="G288" t="s">
        <v>195</v>
      </c>
      <c r="H288" t="s">
        <v>195</v>
      </c>
      <c r="I288" t="s">
        <v>195</v>
      </c>
      <c r="J288" t="s">
        <v>195</v>
      </c>
      <c r="K288">
        <v>386.77312000000001</v>
      </c>
      <c r="L288">
        <v>2.3516243324207839</v>
      </c>
      <c r="M288">
        <v>3.1655410767223731</v>
      </c>
      <c r="N288">
        <v>-21.676733935614351</v>
      </c>
      <c r="O288">
        <v>-51.382300841071938</v>
      </c>
    </row>
    <row r="289" spans="1:15" x14ac:dyDescent="0.3">
      <c r="A289" t="s">
        <v>331</v>
      </c>
      <c r="B289">
        <v>3515905</v>
      </c>
      <c r="C289" t="s">
        <v>195</v>
      </c>
      <c r="D289" t="s">
        <v>195</v>
      </c>
      <c r="E289" t="s">
        <v>195</v>
      </c>
      <c r="F289" t="s">
        <v>195</v>
      </c>
      <c r="G289" t="s">
        <v>195</v>
      </c>
      <c r="H289" t="s">
        <v>195</v>
      </c>
      <c r="I289" t="s">
        <v>195</v>
      </c>
      <c r="J289" t="s">
        <v>195</v>
      </c>
      <c r="K289">
        <v>506.28351700000002</v>
      </c>
      <c r="L289">
        <v>2.310132296141381</v>
      </c>
      <c r="M289">
        <v>3.4649364291217326</v>
      </c>
      <c r="N289">
        <v>-20.674031227925401</v>
      </c>
      <c r="O289">
        <v>-50.145689008682758</v>
      </c>
    </row>
    <row r="290" spans="1:15" x14ac:dyDescent="0.3">
      <c r="A290" t="s">
        <v>332</v>
      </c>
      <c r="B290">
        <v>3516002</v>
      </c>
      <c r="C290" t="s">
        <v>195</v>
      </c>
      <c r="D290" t="s">
        <v>195</v>
      </c>
      <c r="E290" t="s">
        <v>195</v>
      </c>
      <c r="F290" t="s">
        <v>195</v>
      </c>
      <c r="G290" t="s">
        <v>195</v>
      </c>
      <c r="H290" t="s">
        <v>195</v>
      </c>
      <c r="I290" t="s">
        <v>195</v>
      </c>
      <c r="J290" t="s">
        <v>195</v>
      </c>
      <c r="K290">
        <v>449.069277</v>
      </c>
      <c r="L290">
        <v>2.7194456471898234</v>
      </c>
      <c r="M290">
        <v>4.1655410767223726</v>
      </c>
      <c r="N290">
        <v>-21.613427615164152</v>
      </c>
      <c r="O290">
        <v>-51.168876466827719</v>
      </c>
    </row>
    <row r="291" spans="1:15" x14ac:dyDescent="0.3">
      <c r="A291" t="s">
        <v>333</v>
      </c>
      <c r="B291">
        <v>3516101</v>
      </c>
      <c r="C291" t="s">
        <v>195</v>
      </c>
      <c r="D291" t="s">
        <v>195</v>
      </c>
      <c r="E291" t="s">
        <v>195</v>
      </c>
      <c r="F291" t="s">
        <v>195</v>
      </c>
      <c r="G291" t="s">
        <v>195</v>
      </c>
      <c r="H291" t="s">
        <v>195</v>
      </c>
      <c r="I291" t="s">
        <v>195</v>
      </c>
      <c r="J291" t="s">
        <v>195</v>
      </c>
      <c r="K291">
        <v>389.778188</v>
      </c>
      <c r="L291">
        <v>2.3538893149789724</v>
      </c>
      <c r="M291">
        <v>3.4274861090957853</v>
      </c>
      <c r="N291">
        <v>-22.903568778761954</v>
      </c>
      <c r="O291">
        <v>-50.724822473379952</v>
      </c>
    </row>
    <row r="292" spans="1:15" x14ac:dyDescent="0.3">
      <c r="A292" t="s">
        <v>56</v>
      </c>
      <c r="B292">
        <v>3516200</v>
      </c>
      <c r="C292" t="s">
        <v>195</v>
      </c>
      <c r="D292" t="s">
        <v>195</v>
      </c>
      <c r="E292" t="s">
        <v>195</v>
      </c>
      <c r="F292" t="s">
        <v>195</v>
      </c>
      <c r="G292" t="s">
        <v>195</v>
      </c>
      <c r="H292" t="s">
        <v>195</v>
      </c>
      <c r="I292" t="s">
        <v>195</v>
      </c>
      <c r="J292" t="s">
        <v>195</v>
      </c>
      <c r="K292">
        <v>996.07265299999995</v>
      </c>
      <c r="L292">
        <v>2.7822425161394038</v>
      </c>
      <c r="M292">
        <v>5.5480047098201162</v>
      </c>
      <c r="N292">
        <v>-20.536097000000002</v>
      </c>
      <c r="O292">
        <v>-47.40233162567754</v>
      </c>
    </row>
    <row r="293" spans="1:15" x14ac:dyDescent="0.3">
      <c r="A293" t="s">
        <v>334</v>
      </c>
      <c r="B293">
        <v>3516309</v>
      </c>
      <c r="C293" t="s">
        <v>195</v>
      </c>
      <c r="D293" t="s">
        <v>195</v>
      </c>
      <c r="E293" t="s">
        <v>195</v>
      </c>
      <c r="F293" t="s">
        <v>195</v>
      </c>
      <c r="G293" t="s">
        <v>195</v>
      </c>
      <c r="H293" t="s">
        <v>195</v>
      </c>
      <c r="I293" t="s">
        <v>195</v>
      </c>
      <c r="J293" t="s">
        <v>195</v>
      </c>
      <c r="K293">
        <v>860.80805599999997</v>
      </c>
      <c r="L293">
        <v>1.6902049430907664</v>
      </c>
      <c r="M293">
        <v>5.2451275542773752</v>
      </c>
      <c r="N293">
        <v>-23.2758255</v>
      </c>
      <c r="O293">
        <v>-46.732526704705307</v>
      </c>
    </row>
    <row r="294" spans="1:15" x14ac:dyDescent="0.3">
      <c r="A294" t="s">
        <v>335</v>
      </c>
      <c r="B294">
        <v>3516408</v>
      </c>
      <c r="C294" t="s">
        <v>195</v>
      </c>
      <c r="D294" t="s">
        <v>195</v>
      </c>
      <c r="E294" t="s">
        <v>195</v>
      </c>
      <c r="F294" t="s">
        <v>195</v>
      </c>
      <c r="G294" t="s">
        <v>195</v>
      </c>
      <c r="H294" t="s">
        <v>195</v>
      </c>
      <c r="I294" t="s">
        <v>195</v>
      </c>
      <c r="J294" t="s">
        <v>195</v>
      </c>
      <c r="K294">
        <v>747.305654</v>
      </c>
      <c r="L294">
        <v>2.123116310091175</v>
      </c>
      <c r="M294">
        <v>5.1888975620173419</v>
      </c>
      <c r="N294">
        <v>-23.320302500000004</v>
      </c>
      <c r="O294">
        <v>-46.727874668552587</v>
      </c>
    </row>
    <row r="295" spans="1:15" x14ac:dyDescent="0.3">
      <c r="A295" t="s">
        <v>336</v>
      </c>
      <c r="B295">
        <v>3516507</v>
      </c>
      <c r="C295" t="s">
        <v>195</v>
      </c>
      <c r="D295" t="s">
        <v>195</v>
      </c>
      <c r="E295" t="s">
        <v>195</v>
      </c>
      <c r="F295" t="s">
        <v>195</v>
      </c>
      <c r="G295" t="s">
        <v>195</v>
      </c>
      <c r="H295" t="s">
        <v>195</v>
      </c>
      <c r="I295" t="s">
        <v>195</v>
      </c>
      <c r="J295" t="s">
        <v>195</v>
      </c>
      <c r="K295">
        <v>431.76359300000001</v>
      </c>
      <c r="L295">
        <v>2.14201696460331</v>
      </c>
      <c r="M295">
        <v>3.4434194617828173</v>
      </c>
      <c r="N295">
        <v>-21.528980135312807</v>
      </c>
      <c r="O295">
        <v>-50.555460841939841</v>
      </c>
    </row>
    <row r="296" spans="1:15" x14ac:dyDescent="0.3">
      <c r="A296" t="s">
        <v>57</v>
      </c>
      <c r="B296">
        <v>3516606</v>
      </c>
      <c r="C296" t="s">
        <v>195</v>
      </c>
      <c r="D296" t="s">
        <v>195</v>
      </c>
      <c r="E296" t="s">
        <v>195</v>
      </c>
      <c r="F296" t="s">
        <v>195</v>
      </c>
      <c r="G296" t="s">
        <v>195</v>
      </c>
      <c r="H296" t="s">
        <v>195</v>
      </c>
      <c r="I296" t="s">
        <v>195</v>
      </c>
      <c r="J296" t="s">
        <v>195</v>
      </c>
      <c r="K296">
        <v>561.18488100000002</v>
      </c>
      <c r="L296">
        <v>2.5513450714631412</v>
      </c>
      <c r="M296">
        <v>3.8161086707399039</v>
      </c>
      <c r="N296">
        <v>-22.294019248259001</v>
      </c>
      <c r="O296">
        <v>-49.552111329830026</v>
      </c>
    </row>
    <row r="297" spans="1:15" x14ac:dyDescent="0.3">
      <c r="A297" t="s">
        <v>58</v>
      </c>
      <c r="B297">
        <v>3516705</v>
      </c>
      <c r="C297" t="s">
        <v>195</v>
      </c>
      <c r="D297" t="s">
        <v>195</v>
      </c>
      <c r="E297" t="s">
        <v>195</v>
      </c>
      <c r="F297" t="s">
        <v>195</v>
      </c>
      <c r="G297" t="s">
        <v>195</v>
      </c>
      <c r="H297" t="s">
        <v>195</v>
      </c>
      <c r="I297" t="s">
        <v>195</v>
      </c>
      <c r="J297" t="s">
        <v>195</v>
      </c>
      <c r="K297">
        <v>679.96329800000001</v>
      </c>
      <c r="L297">
        <v>2.7449240121107117</v>
      </c>
      <c r="M297">
        <v>4.6472851450253669</v>
      </c>
      <c r="N297">
        <v>-22.210709490000003</v>
      </c>
      <c r="O297">
        <v>-49.656529935058046</v>
      </c>
    </row>
    <row r="298" spans="1:15" x14ac:dyDescent="0.3">
      <c r="A298" t="s">
        <v>337</v>
      </c>
      <c r="B298">
        <v>3516804</v>
      </c>
      <c r="C298" t="s">
        <v>195</v>
      </c>
      <c r="D298" t="s">
        <v>195</v>
      </c>
      <c r="E298" t="s">
        <v>195</v>
      </c>
      <c r="F298" t="s">
        <v>195</v>
      </c>
      <c r="G298" t="s">
        <v>195</v>
      </c>
      <c r="H298" t="s">
        <v>195</v>
      </c>
      <c r="I298" t="s">
        <v>195</v>
      </c>
      <c r="J298" t="s">
        <v>195</v>
      </c>
      <c r="K298">
        <v>420.90358900000001</v>
      </c>
      <c r="L298">
        <v>2.2566431929069184</v>
      </c>
      <c r="M298">
        <v>3.6819644589946829</v>
      </c>
      <c r="N298">
        <v>-20.795239499374603</v>
      </c>
      <c r="O298">
        <v>-50.190219732204923</v>
      </c>
    </row>
    <row r="299" spans="1:15" x14ac:dyDescent="0.3">
      <c r="A299" t="s">
        <v>338</v>
      </c>
      <c r="B299">
        <v>3516853</v>
      </c>
      <c r="C299" t="s">
        <v>195</v>
      </c>
      <c r="D299" t="s">
        <v>195</v>
      </c>
      <c r="E299" t="s">
        <v>195</v>
      </c>
      <c r="F299" t="s">
        <v>195</v>
      </c>
      <c r="G299" t="s">
        <v>195</v>
      </c>
      <c r="H299" t="s">
        <v>195</v>
      </c>
      <c r="I299" t="s">
        <v>195</v>
      </c>
      <c r="J299" t="s">
        <v>195</v>
      </c>
      <c r="K299">
        <v>506.55949500000003</v>
      </c>
      <c r="L299">
        <v>2.3869731309702056</v>
      </c>
      <c r="M299">
        <v>3.6802448370426077</v>
      </c>
      <c r="N299">
        <v>-21.840366902270201</v>
      </c>
      <c r="O299">
        <v>-48.495459202748087</v>
      </c>
    </row>
    <row r="300" spans="1:15" x14ac:dyDescent="0.3">
      <c r="A300" t="s">
        <v>339</v>
      </c>
      <c r="B300">
        <v>3516903</v>
      </c>
      <c r="C300" t="s">
        <v>195</v>
      </c>
      <c r="D300" t="s">
        <v>195</v>
      </c>
      <c r="E300" t="s">
        <v>195</v>
      </c>
      <c r="F300" t="s">
        <v>195</v>
      </c>
      <c r="G300" t="s">
        <v>195</v>
      </c>
      <c r="H300" t="s">
        <v>195</v>
      </c>
      <c r="I300" t="s">
        <v>195</v>
      </c>
      <c r="J300" t="s">
        <v>195</v>
      </c>
      <c r="K300">
        <v>506.496576</v>
      </c>
      <c r="L300">
        <v>2.6940573793126346</v>
      </c>
      <c r="M300">
        <v>4.0361895887541994</v>
      </c>
      <c r="N300">
        <v>-20.648369316722</v>
      </c>
      <c r="O300">
        <v>-50.361813702123669</v>
      </c>
    </row>
    <row r="301" spans="1:15" x14ac:dyDescent="0.3">
      <c r="A301" t="s">
        <v>340</v>
      </c>
      <c r="B301">
        <v>3517000</v>
      </c>
      <c r="C301" t="s">
        <v>195</v>
      </c>
      <c r="D301" t="s">
        <v>195</v>
      </c>
      <c r="E301" t="s">
        <v>195</v>
      </c>
      <c r="F301" t="s">
        <v>195</v>
      </c>
      <c r="G301" t="s">
        <v>195</v>
      </c>
      <c r="H301" t="s">
        <v>195</v>
      </c>
      <c r="I301" t="s">
        <v>195</v>
      </c>
      <c r="J301" t="s">
        <v>195</v>
      </c>
      <c r="K301">
        <v>489.094268</v>
      </c>
      <c r="L301">
        <v>2.8304314731080598</v>
      </c>
      <c r="M301">
        <v>4.0572475801312446</v>
      </c>
      <c r="N301">
        <v>-21.799830597460055</v>
      </c>
      <c r="O301">
        <v>-49.929283572293976</v>
      </c>
    </row>
    <row r="302" spans="1:15" x14ac:dyDescent="0.3">
      <c r="A302" t="s">
        <v>341</v>
      </c>
      <c r="B302">
        <v>3517109</v>
      </c>
      <c r="C302" t="s">
        <v>195</v>
      </c>
      <c r="D302" t="s">
        <v>195</v>
      </c>
      <c r="E302" t="s">
        <v>195</v>
      </c>
      <c r="F302" t="s">
        <v>195</v>
      </c>
      <c r="G302" t="s">
        <v>195</v>
      </c>
      <c r="H302" t="s">
        <v>195</v>
      </c>
      <c r="I302" t="s">
        <v>195</v>
      </c>
      <c r="J302" t="s">
        <v>195</v>
      </c>
      <c r="K302">
        <v>388.49145299999998</v>
      </c>
      <c r="L302">
        <v>2.4358443659844413</v>
      </c>
      <c r="M302">
        <v>3.6825962914605532</v>
      </c>
      <c r="N302">
        <v>-21.379777805706556</v>
      </c>
      <c r="O302">
        <v>-50.208416728114045</v>
      </c>
    </row>
    <row r="303" spans="1:15" x14ac:dyDescent="0.3">
      <c r="A303" t="s">
        <v>342</v>
      </c>
      <c r="B303">
        <v>3517208</v>
      </c>
      <c r="C303" t="s">
        <v>195</v>
      </c>
      <c r="D303" t="s">
        <v>195</v>
      </c>
      <c r="E303" t="s">
        <v>195</v>
      </c>
      <c r="F303" t="s">
        <v>195</v>
      </c>
      <c r="G303" t="s">
        <v>195</v>
      </c>
      <c r="H303" t="s">
        <v>195</v>
      </c>
      <c r="I303" t="s">
        <v>195</v>
      </c>
      <c r="J303" t="s">
        <v>195</v>
      </c>
      <c r="K303">
        <v>455.64137699999998</v>
      </c>
      <c r="L303">
        <v>2.4427211508894819</v>
      </c>
      <c r="M303">
        <v>4.085219201044942</v>
      </c>
      <c r="N303">
        <v>-21.622142999353002</v>
      </c>
      <c r="O303">
        <v>-49.798761690961769</v>
      </c>
    </row>
    <row r="304" spans="1:15" x14ac:dyDescent="0.3">
      <c r="A304" t="s">
        <v>343</v>
      </c>
      <c r="B304">
        <v>3517307</v>
      </c>
      <c r="C304" t="s">
        <v>195</v>
      </c>
      <c r="D304" t="s">
        <v>195</v>
      </c>
      <c r="E304" t="s">
        <v>195</v>
      </c>
      <c r="F304" t="s">
        <v>195</v>
      </c>
      <c r="G304" t="s">
        <v>195</v>
      </c>
      <c r="H304" t="s">
        <v>195</v>
      </c>
      <c r="I304" t="s">
        <v>195</v>
      </c>
      <c r="J304" t="s">
        <v>195</v>
      </c>
      <c r="K304">
        <v>481.52605199999999</v>
      </c>
      <c r="L304">
        <v>2.3380798089306269</v>
      </c>
      <c r="M304">
        <v>3.7607993116307177</v>
      </c>
      <c r="N304">
        <v>-21.910920658920002</v>
      </c>
      <c r="O304">
        <v>-49.897177750237852</v>
      </c>
    </row>
    <row r="305" spans="1:15" x14ac:dyDescent="0.3">
      <c r="A305" t="s">
        <v>344</v>
      </c>
      <c r="B305">
        <v>3517406</v>
      </c>
      <c r="C305" t="s">
        <v>195</v>
      </c>
      <c r="D305" t="s">
        <v>195</v>
      </c>
      <c r="E305" t="s">
        <v>195</v>
      </c>
      <c r="F305" t="s">
        <v>195</v>
      </c>
      <c r="G305" t="s">
        <v>195</v>
      </c>
      <c r="H305" t="s">
        <v>195</v>
      </c>
      <c r="I305" t="s">
        <v>195</v>
      </c>
      <c r="J305" t="s">
        <v>195</v>
      </c>
      <c r="K305">
        <v>517.52504299999998</v>
      </c>
      <c r="L305">
        <v>3.099841141602111</v>
      </c>
      <c r="M305">
        <v>4.6105537053170949</v>
      </c>
      <c r="N305">
        <v>-20.320144335000005</v>
      </c>
      <c r="O305">
        <v>-48.314470490025975</v>
      </c>
    </row>
    <row r="306" spans="1:15" x14ac:dyDescent="0.3">
      <c r="A306" t="s">
        <v>345</v>
      </c>
      <c r="B306">
        <v>3517505</v>
      </c>
      <c r="C306" t="s">
        <v>195</v>
      </c>
      <c r="D306" t="s">
        <v>195</v>
      </c>
      <c r="E306" t="s">
        <v>195</v>
      </c>
      <c r="F306" t="s">
        <v>195</v>
      </c>
      <c r="G306" t="s">
        <v>195</v>
      </c>
      <c r="H306" t="s">
        <v>195</v>
      </c>
      <c r="I306" t="s">
        <v>195</v>
      </c>
      <c r="J306" t="s">
        <v>195</v>
      </c>
      <c r="K306">
        <v>501.65474599999999</v>
      </c>
      <c r="L306">
        <v>2.5120517009788279</v>
      </c>
      <c r="M306">
        <v>4.3315082762863897</v>
      </c>
      <c r="N306">
        <v>-20.796448624865253</v>
      </c>
      <c r="O306">
        <v>-49.219145857724484</v>
      </c>
    </row>
    <row r="307" spans="1:15" x14ac:dyDescent="0.3">
      <c r="A307" t="s">
        <v>59</v>
      </c>
      <c r="B307">
        <v>3517604</v>
      </c>
      <c r="C307" t="s">
        <v>195</v>
      </c>
      <c r="D307" t="s">
        <v>195</v>
      </c>
      <c r="E307" t="s">
        <v>195</v>
      </c>
      <c r="F307" t="s">
        <v>195</v>
      </c>
      <c r="G307" t="s">
        <v>195</v>
      </c>
      <c r="H307" t="s">
        <v>195</v>
      </c>
      <c r="I307" t="s">
        <v>195</v>
      </c>
      <c r="J307" t="s">
        <v>195</v>
      </c>
      <c r="K307">
        <v>766.40262800000005</v>
      </c>
      <c r="L307">
        <v>2.6109708705184098</v>
      </c>
      <c r="M307">
        <v>4.2344413512663346</v>
      </c>
      <c r="N307">
        <v>-24.182526500000005</v>
      </c>
      <c r="O307">
        <v>-48.527681321849471</v>
      </c>
    </row>
    <row r="308" spans="1:15" x14ac:dyDescent="0.3">
      <c r="A308" t="s">
        <v>346</v>
      </c>
      <c r="B308">
        <v>3517703</v>
      </c>
      <c r="C308" t="s">
        <v>195</v>
      </c>
      <c r="D308" t="s">
        <v>195</v>
      </c>
      <c r="E308" t="s">
        <v>195</v>
      </c>
      <c r="F308" t="s">
        <v>195</v>
      </c>
      <c r="G308" t="s">
        <v>195</v>
      </c>
      <c r="H308" t="s">
        <v>195</v>
      </c>
      <c r="I308" t="s">
        <v>195</v>
      </c>
      <c r="J308" t="s">
        <v>195</v>
      </c>
      <c r="K308">
        <v>576.45630900000003</v>
      </c>
      <c r="L308">
        <v>2.5589280617166925</v>
      </c>
      <c r="M308">
        <v>4.3267453795653221</v>
      </c>
      <c r="N308">
        <v>-20.4275570617021</v>
      </c>
      <c r="O308">
        <v>-47.824592950174626</v>
      </c>
    </row>
    <row r="309" spans="1:15" x14ac:dyDescent="0.3">
      <c r="A309" t="s">
        <v>347</v>
      </c>
      <c r="B309">
        <v>3517802</v>
      </c>
      <c r="C309" t="s">
        <v>195</v>
      </c>
      <c r="D309" t="s">
        <v>195</v>
      </c>
      <c r="E309" t="s">
        <v>195</v>
      </c>
      <c r="F309" t="s">
        <v>195</v>
      </c>
      <c r="G309" t="s">
        <v>195</v>
      </c>
      <c r="H309" t="s">
        <v>195</v>
      </c>
      <c r="I309" t="s">
        <v>195</v>
      </c>
      <c r="J309" t="s">
        <v>195</v>
      </c>
      <c r="K309">
        <v>440.21666299999998</v>
      </c>
      <c r="L309">
        <v>2.7552626024331897</v>
      </c>
      <c r="M309">
        <v>3.9202798946329485</v>
      </c>
      <c r="N309">
        <v>-21.032881387582503</v>
      </c>
      <c r="O309">
        <v>-51.209106344995398</v>
      </c>
    </row>
    <row r="310" spans="1:15" x14ac:dyDescent="0.3">
      <c r="A310" t="s">
        <v>348</v>
      </c>
      <c r="B310">
        <v>3517901</v>
      </c>
      <c r="C310" t="s">
        <v>195</v>
      </c>
      <c r="D310" t="s">
        <v>195</v>
      </c>
      <c r="E310" t="s">
        <v>195</v>
      </c>
      <c r="F310" t="s">
        <v>195</v>
      </c>
      <c r="G310" t="s">
        <v>195</v>
      </c>
      <c r="H310" t="s">
        <v>195</v>
      </c>
      <c r="I310" t="s">
        <v>195</v>
      </c>
      <c r="J310" t="s">
        <v>195</v>
      </c>
      <c r="K310">
        <v>484.770937</v>
      </c>
      <c r="L310">
        <v>2.8071973377088324</v>
      </c>
      <c r="M310">
        <v>4.0487524576994893</v>
      </c>
      <c r="N310">
        <v>-20.498809212893551</v>
      </c>
      <c r="O310">
        <v>-48.944502595049869</v>
      </c>
    </row>
    <row r="311" spans="1:15" x14ac:dyDescent="0.3">
      <c r="A311" t="s">
        <v>349</v>
      </c>
      <c r="B311">
        <v>3518008</v>
      </c>
      <c r="C311" t="s">
        <v>195</v>
      </c>
      <c r="D311" t="s">
        <v>195</v>
      </c>
      <c r="E311" t="s">
        <v>195</v>
      </c>
      <c r="F311" t="s">
        <v>195</v>
      </c>
      <c r="G311" t="s">
        <v>195</v>
      </c>
      <c r="H311" t="s">
        <v>195</v>
      </c>
      <c r="I311" t="s">
        <v>195</v>
      </c>
      <c r="J311" t="s">
        <v>195</v>
      </c>
      <c r="K311">
        <v>503.68160699999999</v>
      </c>
      <c r="L311">
        <v>1.9329808219231981</v>
      </c>
      <c r="M311">
        <v>3.3010299956639813</v>
      </c>
      <c r="N311">
        <v>-20.075705571849799</v>
      </c>
      <c r="O311">
        <v>-50.341533881692783</v>
      </c>
    </row>
    <row r="312" spans="1:15" x14ac:dyDescent="0.3">
      <c r="A312" t="s">
        <v>350</v>
      </c>
      <c r="B312">
        <v>3518107</v>
      </c>
      <c r="C312" t="s">
        <v>195</v>
      </c>
      <c r="D312" t="s">
        <v>195</v>
      </c>
      <c r="E312" t="s">
        <v>195</v>
      </c>
      <c r="F312" t="s">
        <v>195</v>
      </c>
      <c r="G312" t="s">
        <v>195</v>
      </c>
      <c r="H312" t="s">
        <v>195</v>
      </c>
      <c r="I312" t="s">
        <v>195</v>
      </c>
      <c r="J312" t="s">
        <v>195</v>
      </c>
      <c r="K312">
        <v>510.20466800000003</v>
      </c>
      <c r="L312">
        <v>2.6644031419347978</v>
      </c>
      <c r="M312">
        <v>3.8237349883987313</v>
      </c>
      <c r="N312">
        <v>-21.895146201472752</v>
      </c>
      <c r="O312">
        <v>-49.594821847378277</v>
      </c>
    </row>
    <row r="313" spans="1:15" x14ac:dyDescent="0.3">
      <c r="A313" t="s">
        <v>60</v>
      </c>
      <c r="B313">
        <v>3518206</v>
      </c>
      <c r="C313" t="s">
        <v>195</v>
      </c>
      <c r="D313" t="s">
        <v>195</v>
      </c>
      <c r="E313" t="s">
        <v>195</v>
      </c>
      <c r="F313" t="s">
        <v>195</v>
      </c>
      <c r="G313" t="s">
        <v>195</v>
      </c>
      <c r="H313" t="s">
        <v>195</v>
      </c>
      <c r="I313" t="s">
        <v>195</v>
      </c>
      <c r="J313" t="s">
        <v>195</v>
      </c>
      <c r="K313">
        <v>413.249123</v>
      </c>
      <c r="L313">
        <v>2.9802929562565255</v>
      </c>
      <c r="M313">
        <v>4.5177104102231027</v>
      </c>
      <c r="N313">
        <v>-21.253446495000002</v>
      </c>
      <c r="O313">
        <v>-50.642639048250544</v>
      </c>
    </row>
    <row r="314" spans="1:15" x14ac:dyDescent="0.3">
      <c r="A314" t="s">
        <v>351</v>
      </c>
      <c r="B314">
        <v>3518305</v>
      </c>
      <c r="C314" t="s">
        <v>195</v>
      </c>
      <c r="D314" t="s">
        <v>195</v>
      </c>
      <c r="E314" t="s">
        <v>195</v>
      </c>
      <c r="F314" t="s">
        <v>195</v>
      </c>
      <c r="G314" t="s">
        <v>195</v>
      </c>
      <c r="H314" t="s">
        <v>195</v>
      </c>
      <c r="I314" t="s">
        <v>195</v>
      </c>
      <c r="J314" t="s">
        <v>195</v>
      </c>
      <c r="K314">
        <v>626.50103899999999</v>
      </c>
      <c r="L314">
        <v>2.4326743191949345</v>
      </c>
      <c r="M314">
        <v>4.4741871158174504</v>
      </c>
      <c r="N314">
        <v>-23.415233019833007</v>
      </c>
      <c r="O314">
        <v>-46.041053464758157</v>
      </c>
    </row>
    <row r="315" spans="1:15" x14ac:dyDescent="0.3">
      <c r="A315" t="s">
        <v>352</v>
      </c>
      <c r="B315">
        <v>3518404</v>
      </c>
      <c r="C315" t="s">
        <v>195</v>
      </c>
      <c r="D315" t="s">
        <v>195</v>
      </c>
      <c r="E315" t="s">
        <v>195</v>
      </c>
      <c r="F315" t="s">
        <v>195</v>
      </c>
      <c r="G315" t="s">
        <v>195</v>
      </c>
      <c r="H315" t="s">
        <v>195</v>
      </c>
      <c r="I315" t="s">
        <v>195</v>
      </c>
      <c r="J315" t="s">
        <v>195</v>
      </c>
      <c r="K315">
        <v>544.17856900000004</v>
      </c>
      <c r="L315">
        <v>2.8765849876051934</v>
      </c>
      <c r="M315">
        <v>5.0856401569660257</v>
      </c>
      <c r="N315">
        <v>-22.817425089331753</v>
      </c>
      <c r="O315">
        <v>-45.191600128420163</v>
      </c>
    </row>
    <row r="316" spans="1:15" x14ac:dyDescent="0.3">
      <c r="A316" t="s">
        <v>353</v>
      </c>
      <c r="B316">
        <v>3518503</v>
      </c>
      <c r="C316" t="s">
        <v>195</v>
      </c>
      <c r="D316" t="s">
        <v>195</v>
      </c>
      <c r="E316" t="s">
        <v>195</v>
      </c>
      <c r="F316" t="s">
        <v>195</v>
      </c>
      <c r="G316" t="s">
        <v>195</v>
      </c>
      <c r="H316" t="s">
        <v>195</v>
      </c>
      <c r="I316" t="s">
        <v>195</v>
      </c>
      <c r="J316" t="s">
        <v>195</v>
      </c>
      <c r="K316">
        <v>647.561283</v>
      </c>
      <c r="L316">
        <v>2.7542596327095223</v>
      </c>
      <c r="M316">
        <v>4.2676409823459158</v>
      </c>
      <c r="N316">
        <v>-23.373140191766353</v>
      </c>
      <c r="O316">
        <v>-48.184538175309712</v>
      </c>
    </row>
    <row r="317" spans="1:15" x14ac:dyDescent="0.3">
      <c r="A317" t="s">
        <v>354</v>
      </c>
      <c r="B317">
        <v>3518602</v>
      </c>
      <c r="C317" t="s">
        <v>195</v>
      </c>
      <c r="D317" t="s">
        <v>195</v>
      </c>
      <c r="E317" t="s">
        <v>195</v>
      </c>
      <c r="F317" t="s">
        <v>195</v>
      </c>
      <c r="G317" t="s">
        <v>195</v>
      </c>
      <c r="H317" t="s">
        <v>195</v>
      </c>
      <c r="I317" t="s">
        <v>195</v>
      </c>
      <c r="J317" t="s">
        <v>195</v>
      </c>
      <c r="K317">
        <v>613.05494699999997</v>
      </c>
      <c r="L317">
        <v>2.4318283714978017</v>
      </c>
      <c r="M317">
        <v>4.6031985206760977</v>
      </c>
      <c r="N317">
        <v>-21.357996000000007</v>
      </c>
      <c r="O317">
        <v>-48.234056727223212</v>
      </c>
    </row>
    <row r="318" spans="1:15" x14ac:dyDescent="0.3">
      <c r="A318" t="s">
        <v>61</v>
      </c>
      <c r="B318">
        <v>3518701</v>
      </c>
      <c r="C318" t="s">
        <v>223</v>
      </c>
      <c r="D318" t="s">
        <v>223</v>
      </c>
      <c r="E318" t="s">
        <v>211</v>
      </c>
      <c r="F318" t="s">
        <v>223</v>
      </c>
      <c r="G318" t="s">
        <v>211</v>
      </c>
      <c r="H318" t="s">
        <v>223</v>
      </c>
      <c r="I318" t="s">
        <v>212</v>
      </c>
      <c r="J318" t="s">
        <v>223</v>
      </c>
      <c r="K318">
        <v>43.694651999999998</v>
      </c>
      <c r="L318">
        <v>2.1607505658605772</v>
      </c>
      <c r="M318">
        <v>5.505772473128542</v>
      </c>
      <c r="N318">
        <v>-23.995149000000001</v>
      </c>
      <c r="O318">
        <v>-46.249034279441624</v>
      </c>
    </row>
    <row r="319" spans="1:15" x14ac:dyDescent="0.3">
      <c r="A319" t="s">
        <v>62</v>
      </c>
      <c r="B319">
        <v>3518800</v>
      </c>
      <c r="C319" t="s">
        <v>195</v>
      </c>
      <c r="D319" t="s">
        <v>195</v>
      </c>
      <c r="E319" t="s">
        <v>195</v>
      </c>
      <c r="F319" t="s">
        <v>195</v>
      </c>
      <c r="G319" t="s">
        <v>195</v>
      </c>
      <c r="H319" t="s">
        <v>195</v>
      </c>
      <c r="I319" t="s">
        <v>195</v>
      </c>
      <c r="J319" t="s">
        <v>195</v>
      </c>
      <c r="K319">
        <v>776.35806200000002</v>
      </c>
      <c r="L319">
        <v>2.5033479944812145</v>
      </c>
      <c r="M319">
        <v>6.1396215804472218</v>
      </c>
      <c r="N319">
        <v>-23.468506000000001</v>
      </c>
      <c r="O319">
        <v>-46.531084085661085</v>
      </c>
    </row>
    <row r="320" spans="1:15" x14ac:dyDescent="0.3">
      <c r="A320" t="s">
        <v>355</v>
      </c>
      <c r="B320">
        <v>3518859</v>
      </c>
      <c r="C320" t="s">
        <v>195</v>
      </c>
      <c r="D320" t="s">
        <v>195</v>
      </c>
      <c r="E320" t="s">
        <v>195</v>
      </c>
      <c r="F320" t="s">
        <v>195</v>
      </c>
      <c r="G320" t="s">
        <v>195</v>
      </c>
      <c r="H320" t="s">
        <v>195</v>
      </c>
      <c r="I320" t="s">
        <v>195</v>
      </c>
      <c r="J320" t="s">
        <v>195</v>
      </c>
      <c r="K320">
        <v>514.19829100000004</v>
      </c>
      <c r="L320">
        <v>2.6165458775479817</v>
      </c>
      <c r="M320">
        <v>3.8840019247687874</v>
      </c>
      <c r="N320">
        <v>-21.491894653589799</v>
      </c>
      <c r="O320">
        <v>-48.037729357498954</v>
      </c>
    </row>
    <row r="321" spans="1:15" x14ac:dyDescent="0.3">
      <c r="A321" t="s">
        <v>356</v>
      </c>
      <c r="B321">
        <v>3518909</v>
      </c>
      <c r="C321" t="s">
        <v>195</v>
      </c>
      <c r="D321" t="s">
        <v>195</v>
      </c>
      <c r="E321" t="s">
        <v>195</v>
      </c>
      <c r="F321" t="s">
        <v>195</v>
      </c>
      <c r="G321" t="s">
        <v>195</v>
      </c>
      <c r="H321" t="s">
        <v>195</v>
      </c>
      <c r="I321" t="s">
        <v>195</v>
      </c>
      <c r="J321" t="s">
        <v>195</v>
      </c>
      <c r="K321">
        <v>446.354761</v>
      </c>
      <c r="L321">
        <v>2.4022218211554898</v>
      </c>
      <c r="M321">
        <v>3.721563318357481</v>
      </c>
      <c r="N321">
        <v>-20.650168687255054</v>
      </c>
      <c r="O321">
        <v>-50.661459504143636</v>
      </c>
    </row>
    <row r="322" spans="1:15" x14ac:dyDescent="0.3">
      <c r="A322" t="s">
        <v>357</v>
      </c>
      <c r="B322">
        <v>3519006</v>
      </c>
      <c r="C322" t="s">
        <v>195</v>
      </c>
      <c r="D322" t="s">
        <v>195</v>
      </c>
      <c r="E322" t="s">
        <v>195</v>
      </c>
      <c r="F322" t="s">
        <v>195</v>
      </c>
      <c r="G322" t="s">
        <v>195</v>
      </c>
      <c r="H322" t="s">
        <v>195</v>
      </c>
      <c r="I322" t="s">
        <v>195</v>
      </c>
      <c r="J322" t="s">
        <v>195</v>
      </c>
      <c r="K322">
        <v>512.19063300000005</v>
      </c>
      <c r="L322">
        <v>2.5614019450311267</v>
      </c>
      <c r="M322">
        <v>3.9789105771755717</v>
      </c>
      <c r="N322">
        <v>-22.003747180667801</v>
      </c>
      <c r="O322">
        <v>-50.385521598082825</v>
      </c>
    </row>
    <row r="323" spans="1:15" x14ac:dyDescent="0.3">
      <c r="A323" t="s">
        <v>358</v>
      </c>
      <c r="B323">
        <v>3519055</v>
      </c>
      <c r="C323" t="s">
        <v>195</v>
      </c>
      <c r="D323" t="s">
        <v>195</v>
      </c>
      <c r="E323" t="s">
        <v>195</v>
      </c>
      <c r="F323" t="s">
        <v>195</v>
      </c>
      <c r="G323" t="s">
        <v>195</v>
      </c>
      <c r="H323" t="s">
        <v>195</v>
      </c>
      <c r="I323" t="s">
        <v>195</v>
      </c>
      <c r="J323" t="s">
        <v>195</v>
      </c>
      <c r="K323">
        <v>604.95051799999999</v>
      </c>
      <c r="L323">
        <v>1.8167515447937421</v>
      </c>
      <c r="M323">
        <v>4.1740598077250253</v>
      </c>
      <c r="N323">
        <v>-22.641749624212682</v>
      </c>
      <c r="O323">
        <v>-47.059286906241311</v>
      </c>
    </row>
    <row r="324" spans="1:15" x14ac:dyDescent="0.3">
      <c r="A324" t="s">
        <v>63</v>
      </c>
      <c r="B324">
        <v>3519071</v>
      </c>
      <c r="C324" t="s">
        <v>195</v>
      </c>
      <c r="D324" t="s">
        <v>195</v>
      </c>
      <c r="E324" t="s">
        <v>195</v>
      </c>
      <c r="F324" t="s">
        <v>195</v>
      </c>
      <c r="G324" t="s">
        <v>195</v>
      </c>
      <c r="H324" t="s">
        <v>195</v>
      </c>
      <c r="I324" t="s">
        <v>195</v>
      </c>
      <c r="J324" t="s">
        <v>195</v>
      </c>
      <c r="K324">
        <v>584.89496199999996</v>
      </c>
      <c r="L324">
        <v>1.7952959329677161</v>
      </c>
      <c r="M324">
        <v>5.3633317601673909</v>
      </c>
      <c r="N324">
        <v>-22.858395000000005</v>
      </c>
      <c r="O324">
        <v>-47.221096609757517</v>
      </c>
    </row>
    <row r="325" spans="1:15" x14ac:dyDescent="0.3">
      <c r="A325" t="s">
        <v>359</v>
      </c>
      <c r="B325">
        <v>3519105</v>
      </c>
      <c r="C325" t="s">
        <v>195</v>
      </c>
      <c r="D325" t="s">
        <v>195</v>
      </c>
      <c r="E325" t="s">
        <v>195</v>
      </c>
      <c r="F325" t="s">
        <v>195</v>
      </c>
      <c r="G325" t="s">
        <v>195</v>
      </c>
      <c r="H325" t="s">
        <v>195</v>
      </c>
      <c r="I325" t="s">
        <v>195</v>
      </c>
      <c r="J325" t="s">
        <v>195</v>
      </c>
      <c r="K325">
        <v>425.28967299999999</v>
      </c>
      <c r="L325">
        <v>2.7382992394007193</v>
      </c>
      <c r="M325">
        <v>4.068556895072363</v>
      </c>
      <c r="N325">
        <v>-21.891977602699701</v>
      </c>
      <c r="O325">
        <v>-49.016929918912609</v>
      </c>
    </row>
    <row r="326" spans="1:15" x14ac:dyDescent="0.3">
      <c r="A326" t="s">
        <v>64</v>
      </c>
      <c r="B326">
        <v>3519204</v>
      </c>
      <c r="C326" t="s">
        <v>195</v>
      </c>
      <c r="D326" t="s">
        <v>195</v>
      </c>
      <c r="E326" t="s">
        <v>195</v>
      </c>
      <c r="F326" t="s">
        <v>195</v>
      </c>
      <c r="G326" t="s">
        <v>195</v>
      </c>
      <c r="H326" t="s">
        <v>195</v>
      </c>
      <c r="I326" t="s">
        <v>195</v>
      </c>
      <c r="J326" t="s">
        <v>195</v>
      </c>
      <c r="K326">
        <v>497.34339499999999</v>
      </c>
      <c r="L326">
        <v>2.5077857315195806</v>
      </c>
      <c r="M326">
        <v>3.8007857903277626</v>
      </c>
      <c r="N326">
        <v>-21.855061086860808</v>
      </c>
      <c r="O326">
        <v>-50.689199932370684</v>
      </c>
    </row>
    <row r="327" spans="1:15" x14ac:dyDescent="0.3">
      <c r="A327" t="s">
        <v>360</v>
      </c>
      <c r="B327">
        <v>3519253</v>
      </c>
      <c r="C327" t="s">
        <v>195</v>
      </c>
      <c r="D327" t="s">
        <v>195</v>
      </c>
      <c r="E327" t="s">
        <v>195</v>
      </c>
      <c r="F327" t="s">
        <v>195</v>
      </c>
      <c r="G327" t="s">
        <v>195</v>
      </c>
      <c r="H327" t="s">
        <v>195</v>
      </c>
      <c r="I327" t="s">
        <v>195</v>
      </c>
      <c r="J327" t="s">
        <v>195</v>
      </c>
      <c r="K327">
        <v>620.69860000000006</v>
      </c>
      <c r="L327">
        <v>2.6035568106266682</v>
      </c>
      <c r="M327">
        <v>3.9656719712201065</v>
      </c>
      <c r="N327">
        <v>-22.871892279592803</v>
      </c>
      <c r="O327">
        <v>-49.156179151707128</v>
      </c>
    </row>
    <row r="328" spans="1:15" x14ac:dyDescent="0.3">
      <c r="A328" t="s">
        <v>361</v>
      </c>
      <c r="B328">
        <v>3519303</v>
      </c>
      <c r="C328" t="s">
        <v>195</v>
      </c>
      <c r="D328" t="s">
        <v>195</v>
      </c>
      <c r="E328" t="s">
        <v>195</v>
      </c>
      <c r="F328" t="s">
        <v>195</v>
      </c>
      <c r="G328" t="s">
        <v>195</v>
      </c>
      <c r="H328" t="s">
        <v>195</v>
      </c>
      <c r="I328" t="s">
        <v>195</v>
      </c>
      <c r="J328" t="s">
        <v>195</v>
      </c>
      <c r="K328">
        <v>831.18366500000002</v>
      </c>
      <c r="L328">
        <v>2.4638601544849248</v>
      </c>
      <c r="M328">
        <v>4.5453566058946171</v>
      </c>
      <c r="N328">
        <v>-21.955602000000003</v>
      </c>
      <c r="O328">
        <v>-48.002388208652455</v>
      </c>
    </row>
    <row r="329" spans="1:15" x14ac:dyDescent="0.3">
      <c r="A329" t="s">
        <v>362</v>
      </c>
      <c r="B329">
        <v>3519402</v>
      </c>
      <c r="C329" t="s">
        <v>195</v>
      </c>
      <c r="D329" t="s">
        <v>195</v>
      </c>
      <c r="E329" t="s">
        <v>195</v>
      </c>
      <c r="F329" t="s">
        <v>195</v>
      </c>
      <c r="G329" t="s">
        <v>195</v>
      </c>
      <c r="H329" t="s">
        <v>195</v>
      </c>
      <c r="I329" t="s">
        <v>195</v>
      </c>
      <c r="J329" t="s">
        <v>195</v>
      </c>
      <c r="K329">
        <v>457.30121800000001</v>
      </c>
      <c r="L329">
        <v>2.4344283742619526</v>
      </c>
      <c r="M329">
        <v>4.0931764496962488</v>
      </c>
      <c r="N329">
        <v>-21.080537499366105</v>
      </c>
      <c r="O329">
        <v>-49.238861531251032</v>
      </c>
    </row>
    <row r="330" spans="1:15" x14ac:dyDescent="0.3">
      <c r="A330" t="s">
        <v>363</v>
      </c>
      <c r="B330">
        <v>3519501</v>
      </c>
      <c r="C330" t="s">
        <v>195</v>
      </c>
      <c r="D330" t="s">
        <v>195</v>
      </c>
      <c r="E330" t="s">
        <v>195</v>
      </c>
      <c r="F330" t="s">
        <v>195</v>
      </c>
      <c r="G330" t="s">
        <v>195</v>
      </c>
      <c r="H330" t="s">
        <v>195</v>
      </c>
      <c r="I330" t="s">
        <v>195</v>
      </c>
      <c r="J330" t="s">
        <v>195</v>
      </c>
      <c r="K330">
        <v>477.51059600000002</v>
      </c>
      <c r="L330">
        <v>2.3583727302580204</v>
      </c>
      <c r="M330">
        <v>3.8894697839695076</v>
      </c>
      <c r="N330">
        <v>-22.81454295970865</v>
      </c>
      <c r="O330">
        <v>-50.079125394570042</v>
      </c>
    </row>
    <row r="331" spans="1:15" x14ac:dyDescent="0.3">
      <c r="A331" t="s">
        <v>364</v>
      </c>
      <c r="B331">
        <v>3519600</v>
      </c>
      <c r="C331" t="s">
        <v>195</v>
      </c>
      <c r="D331" t="s">
        <v>195</v>
      </c>
      <c r="E331" t="s">
        <v>195</v>
      </c>
      <c r="F331" t="s">
        <v>195</v>
      </c>
      <c r="G331" t="s">
        <v>195</v>
      </c>
      <c r="H331" t="s">
        <v>195</v>
      </c>
      <c r="I331" t="s">
        <v>195</v>
      </c>
      <c r="J331" t="s">
        <v>195</v>
      </c>
      <c r="K331">
        <v>494.43659600000001</v>
      </c>
      <c r="L331">
        <v>2.8384656093941643</v>
      </c>
      <c r="M331">
        <v>4.7783900466857254</v>
      </c>
      <c r="N331">
        <v>-21.757082984349758</v>
      </c>
      <c r="O331">
        <v>-48.827694693000119</v>
      </c>
    </row>
    <row r="332" spans="1:15" x14ac:dyDescent="0.3">
      <c r="A332" t="s">
        <v>65</v>
      </c>
      <c r="B332">
        <v>3519709</v>
      </c>
      <c r="C332" t="s">
        <v>223</v>
      </c>
      <c r="D332" t="s">
        <v>211</v>
      </c>
      <c r="E332" t="s">
        <v>223</v>
      </c>
      <c r="F332" t="s">
        <v>212</v>
      </c>
      <c r="G332" t="s">
        <v>212</v>
      </c>
      <c r="H332" t="s">
        <v>213</v>
      </c>
      <c r="I332" t="s">
        <v>213</v>
      </c>
      <c r="J332" t="s">
        <v>214</v>
      </c>
      <c r="K332">
        <v>871.58019300000001</v>
      </c>
      <c r="L332">
        <v>3.0245193262696137</v>
      </c>
      <c r="M332">
        <v>4.8969558902701795</v>
      </c>
      <c r="N332">
        <v>-23.652632500000003</v>
      </c>
      <c r="O332">
        <v>-47.220491187489856</v>
      </c>
    </row>
    <row r="333" spans="1:15" x14ac:dyDescent="0.3">
      <c r="A333" t="s">
        <v>365</v>
      </c>
      <c r="B333">
        <v>3519808</v>
      </c>
      <c r="C333" t="s">
        <v>195</v>
      </c>
      <c r="D333" t="s">
        <v>195</v>
      </c>
      <c r="E333" t="s">
        <v>195</v>
      </c>
      <c r="F333" t="s">
        <v>195</v>
      </c>
      <c r="G333" t="s">
        <v>195</v>
      </c>
      <c r="H333" t="s">
        <v>195</v>
      </c>
      <c r="I333" t="s">
        <v>195</v>
      </c>
      <c r="J333" t="s">
        <v>195</v>
      </c>
      <c r="K333">
        <v>458.09464100000002</v>
      </c>
      <c r="L333">
        <v>2.5591342583614249</v>
      </c>
      <c r="M333">
        <v>3.9160852998437026</v>
      </c>
      <c r="N333">
        <v>-20.343505121059604</v>
      </c>
      <c r="O333">
        <v>-49.196120191474236</v>
      </c>
    </row>
    <row r="334" spans="1:15" x14ac:dyDescent="0.3">
      <c r="A334" t="s">
        <v>366</v>
      </c>
      <c r="B334">
        <v>3519907</v>
      </c>
      <c r="C334" t="s">
        <v>195</v>
      </c>
      <c r="D334" t="s">
        <v>195</v>
      </c>
      <c r="E334" t="s">
        <v>195</v>
      </c>
      <c r="F334" t="s">
        <v>195</v>
      </c>
      <c r="G334" t="s">
        <v>195</v>
      </c>
      <c r="H334" t="s">
        <v>195</v>
      </c>
      <c r="I334" t="s">
        <v>195</v>
      </c>
      <c r="J334" t="s">
        <v>195</v>
      </c>
      <c r="K334">
        <v>402.82042100000001</v>
      </c>
      <c r="L334">
        <v>2.7744979877399025</v>
      </c>
      <c r="M334">
        <v>3.9116369331294423</v>
      </c>
      <c r="N334">
        <v>-22.663101471325305</v>
      </c>
      <c r="O334">
        <v>-51.0774138909334</v>
      </c>
    </row>
    <row r="335" spans="1:15" x14ac:dyDescent="0.3">
      <c r="A335" t="s">
        <v>367</v>
      </c>
      <c r="B335">
        <v>3520004</v>
      </c>
      <c r="C335" t="s">
        <v>195</v>
      </c>
      <c r="D335" t="s">
        <v>195</v>
      </c>
      <c r="E335" t="s">
        <v>195</v>
      </c>
      <c r="F335" t="s">
        <v>195</v>
      </c>
      <c r="G335" t="s">
        <v>195</v>
      </c>
      <c r="H335" t="s">
        <v>195</v>
      </c>
      <c r="I335" t="s">
        <v>195</v>
      </c>
      <c r="J335" t="s">
        <v>195</v>
      </c>
      <c r="K335">
        <v>493.094516</v>
      </c>
      <c r="L335">
        <v>1.9901034371324648</v>
      </c>
      <c r="M335">
        <v>4.392239560398111</v>
      </c>
      <c r="N335">
        <v>-22.511149000000003</v>
      </c>
      <c r="O335">
        <v>-48.557066101387115</v>
      </c>
    </row>
    <row r="336" spans="1:15" x14ac:dyDescent="0.3">
      <c r="A336" t="s">
        <v>368</v>
      </c>
      <c r="B336">
        <v>3520103</v>
      </c>
      <c r="C336" t="s">
        <v>195</v>
      </c>
      <c r="D336" t="s">
        <v>195</v>
      </c>
      <c r="E336" t="s">
        <v>195</v>
      </c>
      <c r="F336" t="s">
        <v>195</v>
      </c>
      <c r="G336" t="s">
        <v>195</v>
      </c>
      <c r="H336" t="s">
        <v>195</v>
      </c>
      <c r="I336" t="s">
        <v>195</v>
      </c>
      <c r="J336" t="s">
        <v>195</v>
      </c>
      <c r="K336">
        <v>609.60143500000004</v>
      </c>
      <c r="L336">
        <v>2.6705751609722239</v>
      </c>
      <c r="M336">
        <v>4.4833304952573201</v>
      </c>
      <c r="N336">
        <v>-20.039612535000003</v>
      </c>
      <c r="O336">
        <v>-47.751066571312961</v>
      </c>
    </row>
    <row r="337" spans="1:15" x14ac:dyDescent="0.3">
      <c r="A337" t="s">
        <v>66</v>
      </c>
      <c r="B337">
        <v>3520202</v>
      </c>
      <c r="C337" t="s">
        <v>195</v>
      </c>
      <c r="D337" t="s">
        <v>195</v>
      </c>
      <c r="E337" t="s">
        <v>195</v>
      </c>
      <c r="F337" t="s">
        <v>195</v>
      </c>
      <c r="G337" t="s">
        <v>195</v>
      </c>
      <c r="H337" t="s">
        <v>195</v>
      </c>
      <c r="I337" t="s">
        <v>195</v>
      </c>
      <c r="J337" t="s">
        <v>195</v>
      </c>
      <c r="K337">
        <v>741.813129</v>
      </c>
      <c r="L337">
        <v>2.4667979497808954</v>
      </c>
      <c r="M337">
        <v>3.9792751475910233</v>
      </c>
      <c r="N337">
        <v>-23.204843000000007</v>
      </c>
      <c r="O337">
        <v>-46.156314423937715</v>
      </c>
    </row>
    <row r="338" spans="1:15" x14ac:dyDescent="0.3">
      <c r="A338" t="s">
        <v>67</v>
      </c>
      <c r="B338">
        <v>3520301</v>
      </c>
      <c r="C338" t="s">
        <v>223</v>
      </c>
      <c r="D338" t="s">
        <v>211</v>
      </c>
      <c r="E338" t="s">
        <v>211</v>
      </c>
      <c r="F338" t="s">
        <v>212</v>
      </c>
      <c r="G338" t="s">
        <v>211</v>
      </c>
      <c r="H338" t="s">
        <v>212</v>
      </c>
      <c r="I338" t="s">
        <v>211</v>
      </c>
      <c r="J338" t="s">
        <v>212</v>
      </c>
      <c r="K338">
        <v>4.7814889999999997</v>
      </c>
      <c r="L338">
        <v>3.2964008043224484</v>
      </c>
      <c r="M338">
        <v>4.4893537005094188</v>
      </c>
      <c r="N338">
        <v>-24.706954196425801</v>
      </c>
      <c r="O338">
        <v>-47.553137408817555</v>
      </c>
    </row>
    <row r="339" spans="1:15" x14ac:dyDescent="0.3">
      <c r="A339" t="s">
        <v>68</v>
      </c>
      <c r="B339">
        <v>3520426</v>
      </c>
      <c r="C339" t="s">
        <v>223</v>
      </c>
      <c r="D339" t="s">
        <v>223</v>
      </c>
      <c r="E339" t="s">
        <v>211</v>
      </c>
      <c r="F339" t="s">
        <v>211</v>
      </c>
      <c r="G339" t="s">
        <v>211</v>
      </c>
      <c r="H339" t="s">
        <v>211</v>
      </c>
      <c r="I339" t="s">
        <v>211</v>
      </c>
      <c r="J339" t="s">
        <v>211</v>
      </c>
      <c r="K339">
        <v>7.931819</v>
      </c>
      <c r="L339">
        <v>2.2935106095243367</v>
      </c>
      <c r="M339">
        <v>4.0478976235144106</v>
      </c>
      <c r="N339">
        <v>-24.739239940397805</v>
      </c>
      <c r="O339">
        <v>-47.554316965929928</v>
      </c>
    </row>
    <row r="340" spans="1:15" x14ac:dyDescent="0.3">
      <c r="A340" t="s">
        <v>369</v>
      </c>
      <c r="B340">
        <v>3520442</v>
      </c>
      <c r="C340" t="s">
        <v>195</v>
      </c>
      <c r="D340" t="s">
        <v>195</v>
      </c>
      <c r="E340" t="s">
        <v>195</v>
      </c>
      <c r="F340" t="s">
        <v>195</v>
      </c>
      <c r="G340" t="s">
        <v>195</v>
      </c>
      <c r="H340" t="s">
        <v>195</v>
      </c>
      <c r="I340" t="s">
        <v>195</v>
      </c>
      <c r="J340" t="s">
        <v>195</v>
      </c>
      <c r="K340">
        <v>376.81917199999998</v>
      </c>
      <c r="L340">
        <v>2.8146743534151453</v>
      </c>
      <c r="M340">
        <v>4.4262834816887793</v>
      </c>
      <c r="N340">
        <v>-20.429372500000003</v>
      </c>
      <c r="O340">
        <v>-51.344890657634998</v>
      </c>
    </row>
    <row r="341" spans="1:15" x14ac:dyDescent="0.3">
      <c r="A341" t="s">
        <v>69</v>
      </c>
      <c r="B341">
        <v>3520400</v>
      </c>
      <c r="C341" t="s">
        <v>195</v>
      </c>
      <c r="D341" t="s">
        <v>195</v>
      </c>
      <c r="E341" t="s">
        <v>195</v>
      </c>
      <c r="F341" t="s">
        <v>195</v>
      </c>
      <c r="G341" t="s">
        <v>195</v>
      </c>
      <c r="H341" t="s">
        <v>195</v>
      </c>
      <c r="I341" t="s">
        <v>195</v>
      </c>
      <c r="J341" t="s">
        <v>195</v>
      </c>
      <c r="K341">
        <v>87.188124000000002</v>
      </c>
      <c r="L341">
        <v>2.5395640920198077</v>
      </c>
      <c r="M341">
        <v>4.5436956323092446</v>
      </c>
      <c r="N341">
        <v>-23.788652500000001</v>
      </c>
      <c r="O341">
        <v>-45.354056666940934</v>
      </c>
    </row>
    <row r="342" spans="1:15" x14ac:dyDescent="0.3">
      <c r="A342" t="s">
        <v>70</v>
      </c>
      <c r="B342">
        <v>3520509</v>
      </c>
      <c r="C342" t="s">
        <v>195</v>
      </c>
      <c r="D342" t="s">
        <v>195</v>
      </c>
      <c r="E342" t="s">
        <v>195</v>
      </c>
      <c r="F342" t="s">
        <v>195</v>
      </c>
      <c r="G342" t="s">
        <v>195</v>
      </c>
      <c r="H342" t="s">
        <v>195</v>
      </c>
      <c r="I342" t="s">
        <v>195</v>
      </c>
      <c r="J342" t="s">
        <v>195</v>
      </c>
      <c r="K342">
        <v>631.62627199999997</v>
      </c>
      <c r="L342">
        <v>2.4935207856346433</v>
      </c>
      <c r="M342">
        <v>5.4007572398013783</v>
      </c>
      <c r="N342">
        <v>-23.081646000000003</v>
      </c>
      <c r="O342">
        <v>-47.212308940251397</v>
      </c>
    </row>
    <row r="343" spans="1:15" x14ac:dyDescent="0.3">
      <c r="A343" t="s">
        <v>370</v>
      </c>
      <c r="B343">
        <v>3520608</v>
      </c>
      <c r="C343" t="s">
        <v>195</v>
      </c>
      <c r="D343" t="s">
        <v>195</v>
      </c>
      <c r="E343" t="s">
        <v>195</v>
      </c>
      <c r="F343" t="s">
        <v>195</v>
      </c>
      <c r="G343" t="s">
        <v>195</v>
      </c>
      <c r="H343" t="s">
        <v>195</v>
      </c>
      <c r="I343" t="s">
        <v>195</v>
      </c>
      <c r="J343" t="s">
        <v>195</v>
      </c>
      <c r="K343">
        <v>468.13006100000001</v>
      </c>
      <c r="L343">
        <v>2.1118235070461768</v>
      </c>
      <c r="M343">
        <v>3.6888645680547918</v>
      </c>
      <c r="N343">
        <v>-22.172093448680307</v>
      </c>
      <c r="O343">
        <v>-51.251758513420206</v>
      </c>
    </row>
    <row r="344" spans="1:15" x14ac:dyDescent="0.3">
      <c r="A344" t="s">
        <v>371</v>
      </c>
      <c r="B344">
        <v>3520707</v>
      </c>
      <c r="C344" t="s">
        <v>195</v>
      </c>
      <c r="D344" t="s">
        <v>195</v>
      </c>
      <c r="E344" t="s">
        <v>195</v>
      </c>
      <c r="F344" t="s">
        <v>195</v>
      </c>
      <c r="G344" t="s">
        <v>195</v>
      </c>
      <c r="H344" t="s">
        <v>195</v>
      </c>
      <c r="I344" t="s">
        <v>195</v>
      </c>
      <c r="J344" t="s">
        <v>195</v>
      </c>
      <c r="K344">
        <v>457.14197200000001</v>
      </c>
      <c r="L344">
        <v>2.4465464865977244</v>
      </c>
      <c r="M344">
        <v>3.5907304057926903</v>
      </c>
      <c r="N344">
        <v>-19.977542999393453</v>
      </c>
      <c r="O344">
        <v>-50.288981041994035</v>
      </c>
    </row>
    <row r="345" spans="1:15" x14ac:dyDescent="0.3">
      <c r="A345" t="s">
        <v>372</v>
      </c>
      <c r="B345">
        <v>3520806</v>
      </c>
      <c r="C345" t="s">
        <v>195</v>
      </c>
      <c r="D345" t="s">
        <v>195</v>
      </c>
      <c r="E345" t="s">
        <v>195</v>
      </c>
      <c r="F345" t="s">
        <v>195</v>
      </c>
      <c r="G345" t="s">
        <v>195</v>
      </c>
      <c r="H345" t="s">
        <v>195</v>
      </c>
      <c r="I345" t="s">
        <v>195</v>
      </c>
      <c r="J345" t="s">
        <v>195</v>
      </c>
      <c r="K345">
        <v>451.98613899999998</v>
      </c>
      <c r="L345">
        <v>1.940112881704394</v>
      </c>
      <c r="M345">
        <v>3.6010817277840235</v>
      </c>
      <c r="N345">
        <v>-21.769911990320651</v>
      </c>
      <c r="O345">
        <v>-50.964374893995235</v>
      </c>
    </row>
    <row r="346" spans="1:15" x14ac:dyDescent="0.3">
      <c r="A346" t="s">
        <v>373</v>
      </c>
      <c r="B346">
        <v>3520905</v>
      </c>
      <c r="C346" t="s">
        <v>195</v>
      </c>
      <c r="D346" t="s">
        <v>195</v>
      </c>
      <c r="E346" t="s">
        <v>195</v>
      </c>
      <c r="F346" t="s">
        <v>195</v>
      </c>
      <c r="G346" t="s">
        <v>195</v>
      </c>
      <c r="H346" t="s">
        <v>195</v>
      </c>
      <c r="I346" t="s">
        <v>195</v>
      </c>
      <c r="J346" t="s">
        <v>195</v>
      </c>
      <c r="K346">
        <v>577.57906100000002</v>
      </c>
      <c r="L346">
        <v>2.3212959551309593</v>
      </c>
      <c r="M346">
        <v>4.1752508103615593</v>
      </c>
      <c r="N346">
        <v>-23.052912999319503</v>
      </c>
      <c r="O346">
        <v>-49.626806978311677</v>
      </c>
    </row>
    <row r="347" spans="1:15" x14ac:dyDescent="0.3">
      <c r="A347" t="s">
        <v>71</v>
      </c>
      <c r="B347">
        <v>3521002</v>
      </c>
      <c r="C347" t="s">
        <v>195</v>
      </c>
      <c r="D347" t="s">
        <v>195</v>
      </c>
      <c r="E347" t="s">
        <v>195</v>
      </c>
      <c r="F347" t="s">
        <v>195</v>
      </c>
      <c r="G347" t="s">
        <v>195</v>
      </c>
      <c r="H347" t="s">
        <v>195</v>
      </c>
      <c r="I347" t="s">
        <v>195</v>
      </c>
      <c r="J347" t="s">
        <v>195</v>
      </c>
      <c r="K347">
        <v>582.03182900000002</v>
      </c>
      <c r="L347">
        <v>2.2311865951523071</v>
      </c>
      <c r="M347">
        <v>4.5697600375863496</v>
      </c>
      <c r="N347">
        <v>-23.350277390297954</v>
      </c>
      <c r="O347">
        <v>-47.689893893544628</v>
      </c>
    </row>
    <row r="348" spans="1:15" x14ac:dyDescent="0.3">
      <c r="A348" t="s">
        <v>374</v>
      </c>
      <c r="B348">
        <v>3521101</v>
      </c>
      <c r="C348" t="s">
        <v>195</v>
      </c>
      <c r="D348" t="s">
        <v>195</v>
      </c>
      <c r="E348" t="s">
        <v>195</v>
      </c>
      <c r="F348" t="s">
        <v>195</v>
      </c>
      <c r="G348" t="s">
        <v>195</v>
      </c>
      <c r="H348" t="s">
        <v>195</v>
      </c>
      <c r="I348" t="s">
        <v>195</v>
      </c>
      <c r="J348" t="s">
        <v>195</v>
      </c>
      <c r="K348">
        <v>632.09753000000001</v>
      </c>
      <c r="L348">
        <v>2.2787764579556447</v>
      </c>
      <c r="M348">
        <v>3.8777168008649769</v>
      </c>
      <c r="N348">
        <v>-22.437299502194854</v>
      </c>
      <c r="O348">
        <v>-47.719095971109105</v>
      </c>
    </row>
    <row r="349" spans="1:15" x14ac:dyDescent="0.3">
      <c r="A349" t="s">
        <v>375</v>
      </c>
      <c r="B349">
        <v>3521150</v>
      </c>
      <c r="C349" t="s">
        <v>195</v>
      </c>
      <c r="D349" t="s">
        <v>195</v>
      </c>
      <c r="E349" t="s">
        <v>195</v>
      </c>
      <c r="F349" t="s">
        <v>195</v>
      </c>
      <c r="G349" t="s">
        <v>195</v>
      </c>
      <c r="H349" t="s">
        <v>195</v>
      </c>
      <c r="I349" t="s">
        <v>195</v>
      </c>
      <c r="J349" t="s">
        <v>195</v>
      </c>
      <c r="K349">
        <v>509.93940500000002</v>
      </c>
      <c r="L349">
        <v>2.133628312736946</v>
      </c>
      <c r="M349">
        <v>3.7317498835272636</v>
      </c>
      <c r="N349">
        <v>-20.661645528879003</v>
      </c>
      <c r="O349">
        <v>-49.388142381684411</v>
      </c>
    </row>
    <row r="350" spans="1:15" x14ac:dyDescent="0.3">
      <c r="A350" t="s">
        <v>72</v>
      </c>
      <c r="B350">
        <v>3521200</v>
      </c>
      <c r="C350" t="s">
        <v>195</v>
      </c>
      <c r="D350" t="s">
        <v>195</v>
      </c>
      <c r="E350" t="s">
        <v>195</v>
      </c>
      <c r="F350" t="s">
        <v>195</v>
      </c>
      <c r="G350" t="s">
        <v>195</v>
      </c>
      <c r="H350" t="s">
        <v>195</v>
      </c>
      <c r="I350" t="s">
        <v>195</v>
      </c>
      <c r="J350" t="s">
        <v>195</v>
      </c>
      <c r="K350">
        <v>79.195538999999997</v>
      </c>
      <c r="L350">
        <v>3.0614747210301623</v>
      </c>
      <c r="M350">
        <v>3.6251065754034677</v>
      </c>
      <c r="N350">
        <v>-24.584460178276952</v>
      </c>
      <c r="O350">
        <v>-48.589600714087638</v>
      </c>
    </row>
    <row r="351" spans="1:15" x14ac:dyDescent="0.3">
      <c r="A351" t="s">
        <v>376</v>
      </c>
      <c r="B351">
        <v>3521309</v>
      </c>
      <c r="C351" t="s">
        <v>195</v>
      </c>
      <c r="D351" t="s">
        <v>195</v>
      </c>
      <c r="E351" t="s">
        <v>195</v>
      </c>
      <c r="F351" t="s">
        <v>195</v>
      </c>
      <c r="G351" t="s">
        <v>195</v>
      </c>
      <c r="H351" t="s">
        <v>195</v>
      </c>
      <c r="I351" t="s">
        <v>195</v>
      </c>
      <c r="J351" t="s">
        <v>195</v>
      </c>
      <c r="K351">
        <v>549.85797400000001</v>
      </c>
      <c r="L351">
        <v>2.6688153389874887</v>
      </c>
      <c r="M351">
        <v>4.2150821150131748</v>
      </c>
      <c r="N351">
        <v>-20.441482601041951</v>
      </c>
      <c r="O351">
        <v>-48.017385038510419</v>
      </c>
    </row>
    <row r="352" spans="1:15" x14ac:dyDescent="0.3">
      <c r="A352" t="s">
        <v>377</v>
      </c>
      <c r="B352">
        <v>3521408</v>
      </c>
      <c r="C352" t="s">
        <v>195</v>
      </c>
      <c r="D352" t="s">
        <v>195</v>
      </c>
      <c r="E352" t="s">
        <v>195</v>
      </c>
      <c r="F352" t="s">
        <v>195</v>
      </c>
      <c r="G352" t="s">
        <v>195</v>
      </c>
      <c r="H352" t="s">
        <v>195</v>
      </c>
      <c r="I352" t="s">
        <v>195</v>
      </c>
      <c r="J352" t="s">
        <v>195</v>
      </c>
      <c r="K352">
        <v>612.84556699999996</v>
      </c>
      <c r="L352">
        <v>2.0611432357886166</v>
      </c>
      <c r="M352">
        <v>4.3844430240587782</v>
      </c>
      <c r="N352">
        <v>-22.583036934282401</v>
      </c>
      <c r="O352">
        <v>-47.522246634171658</v>
      </c>
    </row>
    <row r="353" spans="1:15" x14ac:dyDescent="0.3">
      <c r="A353" t="s">
        <v>378</v>
      </c>
      <c r="B353">
        <v>3521507</v>
      </c>
      <c r="C353" t="s">
        <v>195</v>
      </c>
      <c r="D353" t="s">
        <v>195</v>
      </c>
      <c r="E353" t="s">
        <v>195</v>
      </c>
      <c r="F353" t="s">
        <v>195</v>
      </c>
      <c r="G353" t="s">
        <v>195</v>
      </c>
      <c r="H353" t="s">
        <v>195</v>
      </c>
      <c r="I353" t="s">
        <v>195</v>
      </c>
      <c r="J353" t="s">
        <v>195</v>
      </c>
      <c r="K353">
        <v>433.34509800000001</v>
      </c>
      <c r="L353">
        <v>2.410966089325973</v>
      </c>
      <c r="M353">
        <v>3.902709812969877</v>
      </c>
      <c r="N353">
        <v>-21.276437176419002</v>
      </c>
      <c r="O353">
        <v>-49.408151782226433</v>
      </c>
    </row>
    <row r="354" spans="1:15" x14ac:dyDescent="0.3">
      <c r="A354" t="s">
        <v>379</v>
      </c>
      <c r="B354">
        <v>3521606</v>
      </c>
      <c r="C354" t="s">
        <v>195</v>
      </c>
      <c r="D354" t="s">
        <v>195</v>
      </c>
      <c r="E354" t="s">
        <v>195</v>
      </c>
      <c r="F354" t="s">
        <v>195</v>
      </c>
      <c r="G354" t="s">
        <v>195</v>
      </c>
      <c r="H354" t="s">
        <v>195</v>
      </c>
      <c r="I354" t="s">
        <v>195</v>
      </c>
      <c r="J354" t="s">
        <v>195</v>
      </c>
      <c r="K354">
        <v>426.73884700000002</v>
      </c>
      <c r="L354">
        <v>2.3313483267083783</v>
      </c>
      <c r="M354">
        <v>3.9187640310279992</v>
      </c>
      <c r="N354">
        <v>-21.567476235299303</v>
      </c>
      <c r="O354">
        <v>-51.350172730815665</v>
      </c>
    </row>
    <row r="355" spans="1:15" x14ac:dyDescent="0.3">
      <c r="A355" t="s">
        <v>380</v>
      </c>
      <c r="B355">
        <v>3521705</v>
      </c>
      <c r="C355" t="s">
        <v>195</v>
      </c>
      <c r="D355" t="s">
        <v>195</v>
      </c>
      <c r="E355" t="s">
        <v>195</v>
      </c>
      <c r="F355" t="s">
        <v>195</v>
      </c>
      <c r="G355" t="s">
        <v>195</v>
      </c>
      <c r="H355" t="s">
        <v>195</v>
      </c>
      <c r="I355" t="s">
        <v>195</v>
      </c>
      <c r="J355" t="s">
        <v>195</v>
      </c>
      <c r="K355">
        <v>606.996081</v>
      </c>
      <c r="L355">
        <v>3.0414901930630021</v>
      </c>
      <c r="M355">
        <v>4.2444255721729354</v>
      </c>
      <c r="N355">
        <v>-23.859811470068852</v>
      </c>
      <c r="O355">
        <v>-49.137133285852528</v>
      </c>
    </row>
    <row r="356" spans="1:15" x14ac:dyDescent="0.3">
      <c r="A356" t="s">
        <v>381</v>
      </c>
      <c r="B356">
        <v>3521804</v>
      </c>
      <c r="C356" t="s">
        <v>195</v>
      </c>
      <c r="D356" t="s">
        <v>195</v>
      </c>
      <c r="E356" t="s">
        <v>195</v>
      </c>
      <c r="F356" t="s">
        <v>195</v>
      </c>
      <c r="G356" t="s">
        <v>195</v>
      </c>
      <c r="H356" t="s">
        <v>195</v>
      </c>
      <c r="I356" t="s">
        <v>195</v>
      </c>
      <c r="J356" t="s">
        <v>195</v>
      </c>
      <c r="K356">
        <v>597.91868599999998</v>
      </c>
      <c r="L356">
        <v>3.0385740678660751</v>
      </c>
      <c r="M356">
        <v>4.4333697468565862</v>
      </c>
      <c r="N356">
        <v>-23.419055385000007</v>
      </c>
      <c r="O356">
        <v>-49.081032248485364</v>
      </c>
    </row>
    <row r="357" spans="1:15" x14ac:dyDescent="0.3">
      <c r="A357" t="s">
        <v>382</v>
      </c>
      <c r="B357">
        <v>3521903</v>
      </c>
      <c r="C357" t="s">
        <v>195</v>
      </c>
      <c r="D357" t="s">
        <v>195</v>
      </c>
      <c r="E357" t="s">
        <v>195</v>
      </c>
      <c r="F357" t="s">
        <v>195</v>
      </c>
      <c r="G357" t="s">
        <v>195</v>
      </c>
      <c r="H357" t="s">
        <v>195</v>
      </c>
      <c r="I357" t="s">
        <v>195</v>
      </c>
      <c r="J357" t="s">
        <v>195</v>
      </c>
      <c r="K357">
        <v>467.08361200000002</v>
      </c>
      <c r="L357">
        <v>2.700760811869563</v>
      </c>
      <c r="M357">
        <v>4.1836114492184322</v>
      </c>
      <c r="N357">
        <v>-21.315707058707854</v>
      </c>
      <c r="O357">
        <v>-49.054311079798545</v>
      </c>
    </row>
    <row r="358" spans="1:15" x14ac:dyDescent="0.3">
      <c r="A358" t="s">
        <v>383</v>
      </c>
      <c r="B358">
        <v>3522000</v>
      </c>
      <c r="C358" t="s">
        <v>195</v>
      </c>
      <c r="D358" t="s">
        <v>195</v>
      </c>
      <c r="E358" t="s">
        <v>195</v>
      </c>
      <c r="F358" t="s">
        <v>195</v>
      </c>
      <c r="G358" t="s">
        <v>195</v>
      </c>
      <c r="H358" t="s">
        <v>195</v>
      </c>
      <c r="I358" t="s">
        <v>195</v>
      </c>
      <c r="J358" t="s">
        <v>195</v>
      </c>
      <c r="K358">
        <v>509.82670899999999</v>
      </c>
      <c r="L358">
        <v>2.3623976433255889</v>
      </c>
      <c r="M358">
        <v>3.5837653682849999</v>
      </c>
      <c r="N358">
        <v>-21.984672420775752</v>
      </c>
      <c r="O358">
        <v>-48.805021736265651</v>
      </c>
    </row>
    <row r="359" spans="1:15" x14ac:dyDescent="0.3">
      <c r="A359" t="s">
        <v>73</v>
      </c>
      <c r="B359">
        <v>3522109</v>
      </c>
      <c r="C359" t="s">
        <v>223</v>
      </c>
      <c r="D359" t="s">
        <v>223</v>
      </c>
      <c r="E359" t="s">
        <v>211</v>
      </c>
      <c r="F359" t="s">
        <v>223</v>
      </c>
      <c r="G359" t="s">
        <v>211</v>
      </c>
      <c r="H359" t="s">
        <v>223</v>
      </c>
      <c r="I359" t="s">
        <v>211</v>
      </c>
      <c r="J359" t="s">
        <v>223</v>
      </c>
      <c r="K359">
        <v>6.4738429999999996</v>
      </c>
      <c r="L359">
        <v>2.7793879509891362</v>
      </c>
      <c r="M359">
        <v>5.0078160311019184</v>
      </c>
      <c r="N359">
        <v>-24.186120666832753</v>
      </c>
      <c r="O359">
        <v>-46.790991482878688</v>
      </c>
    </row>
    <row r="360" spans="1:15" x14ac:dyDescent="0.3">
      <c r="A360" t="s">
        <v>384</v>
      </c>
      <c r="B360">
        <v>3522158</v>
      </c>
      <c r="C360" t="s">
        <v>195</v>
      </c>
      <c r="D360" t="s">
        <v>195</v>
      </c>
      <c r="E360" t="s">
        <v>195</v>
      </c>
      <c r="F360" t="s">
        <v>195</v>
      </c>
      <c r="G360" t="s">
        <v>195</v>
      </c>
      <c r="H360" t="s">
        <v>195</v>
      </c>
      <c r="I360" t="s">
        <v>195</v>
      </c>
      <c r="J360" t="s">
        <v>195</v>
      </c>
      <c r="K360">
        <v>170.37789699999999</v>
      </c>
      <c r="L360">
        <v>2.2624866861799311</v>
      </c>
      <c r="M360">
        <v>3.5221833176186865</v>
      </c>
      <c r="N360">
        <v>-24.642594234803955</v>
      </c>
      <c r="O360">
        <v>-48.842855681530537</v>
      </c>
    </row>
    <row r="361" spans="1:15" x14ac:dyDescent="0.3">
      <c r="A361" t="s">
        <v>385</v>
      </c>
      <c r="B361">
        <v>3522208</v>
      </c>
      <c r="C361" t="s">
        <v>195</v>
      </c>
      <c r="D361" t="s">
        <v>195</v>
      </c>
      <c r="E361" t="s">
        <v>195</v>
      </c>
      <c r="F361" t="s">
        <v>195</v>
      </c>
      <c r="G361" t="s">
        <v>195</v>
      </c>
      <c r="H361" t="s">
        <v>195</v>
      </c>
      <c r="I361" t="s">
        <v>195</v>
      </c>
      <c r="J361" t="s">
        <v>195</v>
      </c>
      <c r="K361">
        <v>905.95026900000005</v>
      </c>
      <c r="L361">
        <v>2.1782342730639499</v>
      </c>
      <c r="M361">
        <v>5.244754458581613</v>
      </c>
      <c r="N361">
        <v>-23.715357000000004</v>
      </c>
      <c r="O361">
        <v>-46.85055196685208</v>
      </c>
    </row>
    <row r="362" spans="1:15" x14ac:dyDescent="0.3">
      <c r="A362" t="s">
        <v>74</v>
      </c>
      <c r="B362">
        <v>3522307</v>
      </c>
      <c r="C362" t="s">
        <v>211</v>
      </c>
      <c r="D362" t="s">
        <v>211</v>
      </c>
      <c r="E362" t="s">
        <v>212</v>
      </c>
      <c r="F362" t="s">
        <v>212</v>
      </c>
      <c r="G362" t="s">
        <v>213</v>
      </c>
      <c r="H362" t="s">
        <v>212</v>
      </c>
      <c r="I362" t="s">
        <v>214</v>
      </c>
      <c r="J362" t="s">
        <v>213</v>
      </c>
      <c r="K362">
        <v>668.67916200000002</v>
      </c>
      <c r="L362">
        <v>3.252695297639292</v>
      </c>
      <c r="M362">
        <v>5.214581603315203</v>
      </c>
      <c r="N362">
        <v>-23.587872500000007</v>
      </c>
      <c r="O362">
        <v>-48.046142895454686</v>
      </c>
    </row>
    <row r="363" spans="1:15" x14ac:dyDescent="0.3">
      <c r="A363" t="s">
        <v>75</v>
      </c>
      <c r="B363">
        <v>3522406</v>
      </c>
      <c r="C363" t="s">
        <v>195</v>
      </c>
      <c r="D363" t="s">
        <v>195</v>
      </c>
      <c r="E363" t="s">
        <v>195</v>
      </c>
      <c r="F363" t="s">
        <v>195</v>
      </c>
      <c r="G363" t="s">
        <v>195</v>
      </c>
      <c r="H363" t="s">
        <v>195</v>
      </c>
      <c r="I363" t="s">
        <v>195</v>
      </c>
      <c r="J363" t="s">
        <v>195</v>
      </c>
      <c r="K363">
        <v>690.31585800000005</v>
      </c>
      <c r="L363">
        <v>3.2615621313917691</v>
      </c>
      <c r="M363">
        <v>4.9747603161713743</v>
      </c>
      <c r="N363">
        <v>-23.983437999298651</v>
      </c>
      <c r="O363">
        <v>-48.877389159065352</v>
      </c>
    </row>
    <row r="364" spans="1:15" x14ac:dyDescent="0.3">
      <c r="A364" t="s">
        <v>76</v>
      </c>
      <c r="B364">
        <v>3522505</v>
      </c>
      <c r="C364" t="s">
        <v>195</v>
      </c>
      <c r="D364" t="s">
        <v>195</v>
      </c>
      <c r="E364" t="s">
        <v>195</v>
      </c>
      <c r="F364" t="s">
        <v>195</v>
      </c>
      <c r="G364" t="s">
        <v>195</v>
      </c>
      <c r="H364" t="s">
        <v>195</v>
      </c>
      <c r="I364" t="s">
        <v>195</v>
      </c>
      <c r="J364" t="s">
        <v>195</v>
      </c>
      <c r="K364">
        <v>743.05072299999995</v>
      </c>
      <c r="L364">
        <v>1.9172848928465853</v>
      </c>
      <c r="M364">
        <v>5.37602918172818</v>
      </c>
      <c r="N364">
        <v>-23.546934000000004</v>
      </c>
      <c r="O364">
        <v>-46.933372863488053</v>
      </c>
    </row>
    <row r="365" spans="1:15" x14ac:dyDescent="0.3">
      <c r="A365" t="s">
        <v>77</v>
      </c>
      <c r="B365">
        <v>3522604</v>
      </c>
      <c r="C365" t="s">
        <v>195</v>
      </c>
      <c r="D365" t="s">
        <v>195</v>
      </c>
      <c r="E365" t="s">
        <v>195</v>
      </c>
      <c r="F365" t="s">
        <v>195</v>
      </c>
      <c r="G365" t="s">
        <v>195</v>
      </c>
      <c r="H365" t="s">
        <v>195</v>
      </c>
      <c r="I365" t="s">
        <v>195</v>
      </c>
      <c r="J365" t="s">
        <v>195</v>
      </c>
      <c r="K365">
        <v>648.92559400000005</v>
      </c>
      <c r="L365">
        <v>2.714678396806363</v>
      </c>
      <c r="M365">
        <v>4.8737448055137191</v>
      </c>
      <c r="N365">
        <v>-22.436005499333753</v>
      </c>
      <c r="O365">
        <v>-46.821248011133704</v>
      </c>
    </row>
    <row r="366" spans="1:15" x14ac:dyDescent="0.3">
      <c r="A366" t="s">
        <v>386</v>
      </c>
      <c r="B366">
        <v>3522653</v>
      </c>
      <c r="C366" t="s">
        <v>195</v>
      </c>
      <c r="D366" t="s">
        <v>195</v>
      </c>
      <c r="E366" t="s">
        <v>195</v>
      </c>
      <c r="F366" t="s">
        <v>195</v>
      </c>
      <c r="G366" t="s">
        <v>195</v>
      </c>
      <c r="H366" t="s">
        <v>195</v>
      </c>
      <c r="I366" t="s">
        <v>195</v>
      </c>
      <c r="J366" t="s">
        <v>195</v>
      </c>
      <c r="K366">
        <v>570.51710500000002</v>
      </c>
      <c r="L366">
        <v>2.6090370450416294</v>
      </c>
      <c r="M366">
        <v>3.6274682724597098</v>
      </c>
      <c r="N366">
        <v>-24.571553499285802</v>
      </c>
      <c r="O366">
        <v>-49.172165655280821</v>
      </c>
    </row>
    <row r="367" spans="1:15" x14ac:dyDescent="0.3">
      <c r="A367" t="s">
        <v>387</v>
      </c>
      <c r="B367">
        <v>3522703</v>
      </c>
      <c r="C367" t="s">
        <v>195</v>
      </c>
      <c r="D367" t="s">
        <v>195</v>
      </c>
      <c r="E367" t="s">
        <v>195</v>
      </c>
      <c r="F367" t="s">
        <v>195</v>
      </c>
      <c r="G367" t="s">
        <v>195</v>
      </c>
      <c r="H367" t="s">
        <v>195</v>
      </c>
      <c r="I367" t="s">
        <v>195</v>
      </c>
      <c r="J367" t="s">
        <v>195</v>
      </c>
      <c r="K367">
        <v>489.88086099999998</v>
      </c>
      <c r="L367">
        <v>2.9985849372008415</v>
      </c>
      <c r="M367">
        <v>4.6346787521786821</v>
      </c>
      <c r="N367">
        <v>-21.594703994353655</v>
      </c>
      <c r="O367">
        <v>-48.813391985538438</v>
      </c>
    </row>
    <row r="368" spans="1:15" x14ac:dyDescent="0.3">
      <c r="A368" t="s">
        <v>388</v>
      </c>
      <c r="B368">
        <v>3522802</v>
      </c>
      <c r="C368" t="s">
        <v>195</v>
      </c>
      <c r="D368" t="s">
        <v>195</v>
      </c>
      <c r="E368" t="s">
        <v>195</v>
      </c>
      <c r="F368" t="s">
        <v>195</v>
      </c>
      <c r="G368" t="s">
        <v>195</v>
      </c>
      <c r="H368" t="s">
        <v>195</v>
      </c>
      <c r="I368" t="s">
        <v>195</v>
      </c>
      <c r="J368" t="s">
        <v>195</v>
      </c>
      <c r="K368">
        <v>545.30364799999995</v>
      </c>
      <c r="L368">
        <v>2.7058611475451539</v>
      </c>
      <c r="M368">
        <v>4.1803839655897637</v>
      </c>
      <c r="N368">
        <v>-23.703499943163258</v>
      </c>
      <c r="O368">
        <v>-49.484396312080925</v>
      </c>
    </row>
    <row r="369" spans="1:15" x14ac:dyDescent="0.3">
      <c r="A369" t="s">
        <v>389</v>
      </c>
      <c r="B369">
        <v>3522901</v>
      </c>
      <c r="C369" t="s">
        <v>195</v>
      </c>
      <c r="D369" t="s">
        <v>195</v>
      </c>
      <c r="E369" t="s">
        <v>195</v>
      </c>
      <c r="F369" t="s">
        <v>195</v>
      </c>
      <c r="G369" t="s">
        <v>195</v>
      </c>
      <c r="H369" t="s">
        <v>195</v>
      </c>
      <c r="I369" t="s">
        <v>195</v>
      </c>
      <c r="J369" t="s">
        <v>195</v>
      </c>
      <c r="K369">
        <v>458.50312100000002</v>
      </c>
      <c r="L369">
        <v>2.1461993781972901</v>
      </c>
      <c r="M369">
        <v>4.14587979647062</v>
      </c>
      <c r="N369">
        <v>-22.232127625043706</v>
      </c>
      <c r="O369">
        <v>-48.718874159535133</v>
      </c>
    </row>
    <row r="370" spans="1:15" x14ac:dyDescent="0.3">
      <c r="A370" t="s">
        <v>390</v>
      </c>
      <c r="B370">
        <v>3523008</v>
      </c>
      <c r="C370" t="s">
        <v>195</v>
      </c>
      <c r="D370" t="s">
        <v>195</v>
      </c>
      <c r="E370" t="s">
        <v>195</v>
      </c>
      <c r="F370" t="s">
        <v>195</v>
      </c>
      <c r="G370" t="s">
        <v>195</v>
      </c>
      <c r="H370" t="s">
        <v>195</v>
      </c>
      <c r="I370" t="s">
        <v>195</v>
      </c>
      <c r="J370" t="s">
        <v>195</v>
      </c>
      <c r="K370">
        <v>299.54548199999999</v>
      </c>
      <c r="L370">
        <v>2.4795076488202237</v>
      </c>
      <c r="M370">
        <v>3.6907275438703668</v>
      </c>
      <c r="N370">
        <v>-20.639825775573904</v>
      </c>
      <c r="O370">
        <v>-51.509969369509719</v>
      </c>
    </row>
    <row r="371" spans="1:15" x14ac:dyDescent="0.3">
      <c r="A371" t="s">
        <v>78</v>
      </c>
      <c r="B371">
        <v>3523107</v>
      </c>
      <c r="C371" t="s">
        <v>195</v>
      </c>
      <c r="D371" t="s">
        <v>195</v>
      </c>
      <c r="E371" t="s">
        <v>195</v>
      </c>
      <c r="F371" t="s">
        <v>195</v>
      </c>
      <c r="G371" t="s">
        <v>195</v>
      </c>
      <c r="H371" t="s">
        <v>195</v>
      </c>
      <c r="I371" t="s">
        <v>195</v>
      </c>
      <c r="J371" t="s">
        <v>195</v>
      </c>
      <c r="K371">
        <v>762.25442199999998</v>
      </c>
      <c r="L371">
        <v>1.9170957035726772</v>
      </c>
      <c r="M371">
        <v>5.5691643207418018</v>
      </c>
      <c r="N371">
        <v>-23.476897500000007</v>
      </c>
      <c r="O371">
        <v>-46.351603140965388</v>
      </c>
    </row>
    <row r="372" spans="1:15" x14ac:dyDescent="0.3">
      <c r="A372" t="s">
        <v>79</v>
      </c>
      <c r="B372">
        <v>3523206</v>
      </c>
      <c r="C372" t="s">
        <v>195</v>
      </c>
      <c r="D372" t="s">
        <v>195</v>
      </c>
      <c r="E372" t="s">
        <v>195</v>
      </c>
      <c r="F372" t="s">
        <v>195</v>
      </c>
      <c r="G372" t="s">
        <v>195</v>
      </c>
      <c r="H372" t="s">
        <v>195</v>
      </c>
      <c r="I372" t="s">
        <v>195</v>
      </c>
      <c r="J372" t="s">
        <v>195</v>
      </c>
      <c r="K372">
        <v>734.12665600000003</v>
      </c>
      <c r="L372">
        <v>3.001673149594867</v>
      </c>
      <c r="M372">
        <v>4.703317177024557</v>
      </c>
      <c r="N372">
        <v>-24.112137960000002</v>
      </c>
      <c r="O372">
        <v>-49.336119713929449</v>
      </c>
    </row>
    <row r="373" spans="1:15" x14ac:dyDescent="0.3">
      <c r="A373" t="s">
        <v>391</v>
      </c>
      <c r="B373">
        <v>3523305</v>
      </c>
      <c r="C373" t="s">
        <v>195</v>
      </c>
      <c r="D373" t="s">
        <v>195</v>
      </c>
      <c r="E373" t="s">
        <v>195</v>
      </c>
      <c r="F373" t="s">
        <v>195</v>
      </c>
      <c r="G373" t="s">
        <v>195</v>
      </c>
      <c r="H373" t="s">
        <v>195</v>
      </c>
      <c r="I373" t="s">
        <v>195</v>
      </c>
      <c r="J373" t="s">
        <v>195</v>
      </c>
      <c r="K373">
        <v>61.154409999999999</v>
      </c>
      <c r="L373">
        <v>2.4372224313817727</v>
      </c>
      <c r="M373">
        <v>4.2414468603456461</v>
      </c>
      <c r="N373">
        <v>-24.292005633897006</v>
      </c>
      <c r="O373">
        <v>-47.175726056555447</v>
      </c>
    </row>
    <row r="374" spans="1:15" x14ac:dyDescent="0.3">
      <c r="A374" t="s">
        <v>80</v>
      </c>
      <c r="B374">
        <v>3523404</v>
      </c>
      <c r="C374" t="s">
        <v>211</v>
      </c>
      <c r="D374" t="s">
        <v>223</v>
      </c>
      <c r="E374" t="s">
        <v>212</v>
      </c>
      <c r="F374" t="s">
        <v>211</v>
      </c>
      <c r="G374" t="s">
        <v>213</v>
      </c>
      <c r="H374" t="s">
        <v>211</v>
      </c>
      <c r="I374" t="s">
        <v>214</v>
      </c>
      <c r="J374" t="s">
        <v>211</v>
      </c>
      <c r="K374">
        <v>766.77427399999999</v>
      </c>
      <c r="L374">
        <v>2.5082279646632477</v>
      </c>
      <c r="M374">
        <v>5.0822754031165527</v>
      </c>
      <c r="N374">
        <v>-23.004852999320605</v>
      </c>
      <c r="O374">
        <v>-46.837557852941181</v>
      </c>
    </row>
    <row r="375" spans="1:15" x14ac:dyDescent="0.3">
      <c r="A375" t="s">
        <v>392</v>
      </c>
      <c r="B375">
        <v>3523503</v>
      </c>
      <c r="C375" t="s">
        <v>195</v>
      </c>
      <c r="D375" t="s">
        <v>195</v>
      </c>
      <c r="E375" t="s">
        <v>195</v>
      </c>
      <c r="F375" t="s">
        <v>195</v>
      </c>
      <c r="G375" t="s">
        <v>195</v>
      </c>
      <c r="H375" t="s">
        <v>195</v>
      </c>
      <c r="I375" t="s">
        <v>195</v>
      </c>
      <c r="J375" t="s">
        <v>195</v>
      </c>
      <c r="K375">
        <v>839.32126600000004</v>
      </c>
      <c r="L375">
        <v>2.9911449702725306</v>
      </c>
      <c r="M375">
        <v>4.3159073996662567</v>
      </c>
      <c r="N375">
        <v>-23.104273401677357</v>
      </c>
      <c r="O375">
        <v>-48.6133802692841</v>
      </c>
    </row>
    <row r="376" spans="1:15" x14ac:dyDescent="0.3">
      <c r="A376" t="s">
        <v>81</v>
      </c>
      <c r="B376">
        <v>3523602</v>
      </c>
      <c r="C376" t="s">
        <v>211</v>
      </c>
      <c r="D376" t="s">
        <v>223</v>
      </c>
      <c r="E376" t="s">
        <v>212</v>
      </c>
      <c r="F376" t="s">
        <v>211</v>
      </c>
      <c r="G376" t="s">
        <v>213</v>
      </c>
      <c r="H376" t="s">
        <v>211</v>
      </c>
      <c r="I376" t="s">
        <v>214</v>
      </c>
      <c r="J376" t="s">
        <v>211</v>
      </c>
      <c r="K376">
        <v>762.11245199999996</v>
      </c>
      <c r="L376">
        <v>2.751743181426884</v>
      </c>
      <c r="M376">
        <v>4.2590440935752323</v>
      </c>
      <c r="N376">
        <v>-22.253967973805057</v>
      </c>
      <c r="O376">
        <v>-47.819884866607318</v>
      </c>
    </row>
    <row r="377" spans="1:15" x14ac:dyDescent="0.3">
      <c r="A377" t="s">
        <v>393</v>
      </c>
      <c r="B377">
        <v>3523701</v>
      </c>
      <c r="C377" t="s">
        <v>195</v>
      </c>
      <c r="D377" t="s">
        <v>195</v>
      </c>
      <c r="E377" t="s">
        <v>195</v>
      </c>
      <c r="F377" t="s">
        <v>195</v>
      </c>
      <c r="G377" t="s">
        <v>195</v>
      </c>
      <c r="H377" t="s">
        <v>195</v>
      </c>
      <c r="I377" t="s">
        <v>195</v>
      </c>
      <c r="J377" t="s">
        <v>195</v>
      </c>
      <c r="K377">
        <v>867.03915400000005</v>
      </c>
      <c r="L377">
        <v>2.2071440622316705</v>
      </c>
      <c r="M377">
        <v>3.8128465369670712</v>
      </c>
      <c r="N377">
        <v>-20.642426529747404</v>
      </c>
      <c r="O377">
        <v>-47.219952884855068</v>
      </c>
    </row>
    <row r="378" spans="1:15" x14ac:dyDescent="0.3">
      <c r="A378" t="s">
        <v>394</v>
      </c>
      <c r="B378">
        <v>3523800</v>
      </c>
      <c r="C378" t="s">
        <v>195</v>
      </c>
      <c r="D378" t="s">
        <v>195</v>
      </c>
      <c r="E378" t="s">
        <v>195</v>
      </c>
      <c r="F378" t="s">
        <v>195</v>
      </c>
      <c r="G378" t="s">
        <v>195</v>
      </c>
      <c r="H378" t="s">
        <v>195</v>
      </c>
      <c r="I378" t="s">
        <v>195</v>
      </c>
      <c r="J378" t="s">
        <v>195</v>
      </c>
      <c r="K378">
        <v>687.11849400000006</v>
      </c>
      <c r="L378">
        <v>2.1429710561608544</v>
      </c>
      <c r="M378">
        <v>3.8943714538562375</v>
      </c>
      <c r="N378">
        <v>-21.734901819147655</v>
      </c>
      <c r="O378">
        <v>-46.973418654180172</v>
      </c>
    </row>
    <row r="379" spans="1:15" x14ac:dyDescent="0.3">
      <c r="A379" t="s">
        <v>395</v>
      </c>
      <c r="B379">
        <v>3523909</v>
      </c>
      <c r="C379" t="s">
        <v>195</v>
      </c>
      <c r="D379" t="s">
        <v>195</v>
      </c>
      <c r="E379" t="s">
        <v>195</v>
      </c>
      <c r="F379" t="s">
        <v>195</v>
      </c>
      <c r="G379" t="s">
        <v>195</v>
      </c>
      <c r="H379" t="s">
        <v>195</v>
      </c>
      <c r="I379" t="s">
        <v>195</v>
      </c>
      <c r="J379" t="s">
        <v>195</v>
      </c>
      <c r="K379">
        <v>587.35891000000004</v>
      </c>
      <c r="L379">
        <v>2.8066676028318915</v>
      </c>
      <c r="M379">
        <v>5.2403969689251975</v>
      </c>
      <c r="N379">
        <v>-23.265442500000002</v>
      </c>
      <c r="O379">
        <v>-47.299749835960981</v>
      </c>
    </row>
    <row r="380" spans="1:15" x14ac:dyDescent="0.3">
      <c r="A380" t="s">
        <v>82</v>
      </c>
      <c r="B380">
        <v>3524006</v>
      </c>
      <c r="C380" t="s">
        <v>195</v>
      </c>
      <c r="D380" t="s">
        <v>195</v>
      </c>
      <c r="E380" t="s">
        <v>195</v>
      </c>
      <c r="F380" t="s">
        <v>195</v>
      </c>
      <c r="G380" t="s">
        <v>195</v>
      </c>
      <c r="H380" t="s">
        <v>195</v>
      </c>
      <c r="I380" t="s">
        <v>195</v>
      </c>
      <c r="J380" t="s">
        <v>195</v>
      </c>
      <c r="K380">
        <v>672.32714899999996</v>
      </c>
      <c r="L380">
        <v>2.3027983122323645</v>
      </c>
      <c r="M380">
        <v>4.7871202738493546</v>
      </c>
      <c r="N380">
        <v>-23.153409626186349</v>
      </c>
      <c r="O380">
        <v>-47.055701152091729</v>
      </c>
    </row>
    <row r="381" spans="1:15" x14ac:dyDescent="0.3">
      <c r="A381" t="s">
        <v>396</v>
      </c>
      <c r="B381">
        <v>3524105</v>
      </c>
      <c r="C381" t="s">
        <v>195</v>
      </c>
      <c r="D381" t="s">
        <v>195</v>
      </c>
      <c r="E381" t="s">
        <v>195</v>
      </c>
      <c r="F381" t="s">
        <v>195</v>
      </c>
      <c r="G381" t="s">
        <v>195</v>
      </c>
      <c r="H381" t="s">
        <v>195</v>
      </c>
      <c r="I381" t="s">
        <v>195</v>
      </c>
      <c r="J381" t="s">
        <v>195</v>
      </c>
      <c r="K381">
        <v>609.81985499999996</v>
      </c>
      <c r="L381">
        <v>2.8479790031678176</v>
      </c>
      <c r="M381">
        <v>4.6214255659004504</v>
      </c>
      <c r="N381">
        <v>-20.336287965870802</v>
      </c>
      <c r="O381">
        <v>-47.780415655388985</v>
      </c>
    </row>
    <row r="382" spans="1:15" x14ac:dyDescent="0.3">
      <c r="A382" t="s">
        <v>397</v>
      </c>
      <c r="B382">
        <v>3524204</v>
      </c>
      <c r="C382" t="s">
        <v>195</v>
      </c>
      <c r="D382" t="s">
        <v>195</v>
      </c>
      <c r="E382" t="s">
        <v>195</v>
      </c>
      <c r="F382" t="s">
        <v>195</v>
      </c>
      <c r="G382" t="s">
        <v>195</v>
      </c>
      <c r="H382" t="s">
        <v>195</v>
      </c>
      <c r="I382" t="s">
        <v>195</v>
      </c>
      <c r="J382" t="s">
        <v>195</v>
      </c>
      <c r="K382">
        <v>504.204836</v>
      </c>
      <c r="L382">
        <v>2.4368588688401625</v>
      </c>
      <c r="M382">
        <v>3.8406705613334089</v>
      </c>
      <c r="N382">
        <v>-20.687224499375752</v>
      </c>
      <c r="O382">
        <v>-48.413444920628585</v>
      </c>
    </row>
    <row r="383" spans="1:15" x14ac:dyDescent="0.3">
      <c r="A383" t="s">
        <v>398</v>
      </c>
      <c r="B383">
        <v>3524303</v>
      </c>
      <c r="C383" t="s">
        <v>195</v>
      </c>
      <c r="D383" t="s">
        <v>195</v>
      </c>
      <c r="E383" t="s">
        <v>195</v>
      </c>
      <c r="F383" t="s">
        <v>195</v>
      </c>
      <c r="G383" t="s">
        <v>195</v>
      </c>
      <c r="H383" t="s">
        <v>195</v>
      </c>
      <c r="I383" t="s">
        <v>195</v>
      </c>
      <c r="J383" t="s">
        <v>195</v>
      </c>
      <c r="K383">
        <v>594.409941</v>
      </c>
      <c r="L383">
        <v>2.8491748623483804</v>
      </c>
      <c r="M383">
        <v>4.8879715671035324</v>
      </c>
      <c r="N383">
        <v>-21.254471499361856</v>
      </c>
      <c r="O383">
        <v>-48.32034975125751</v>
      </c>
    </row>
    <row r="384" spans="1:15" x14ac:dyDescent="0.3">
      <c r="A384" t="s">
        <v>399</v>
      </c>
      <c r="B384">
        <v>3524402</v>
      </c>
      <c r="C384" t="s">
        <v>195</v>
      </c>
      <c r="D384" t="s">
        <v>195</v>
      </c>
      <c r="E384" t="s">
        <v>195</v>
      </c>
      <c r="F384" t="s">
        <v>195</v>
      </c>
      <c r="G384" t="s">
        <v>195</v>
      </c>
      <c r="H384" t="s">
        <v>195</v>
      </c>
      <c r="I384" t="s">
        <v>195</v>
      </c>
      <c r="J384" t="s">
        <v>195</v>
      </c>
      <c r="K384">
        <v>572.58551699999998</v>
      </c>
      <c r="L384">
        <v>2.6667724923842981</v>
      </c>
      <c r="M384">
        <v>5.3685880896614586</v>
      </c>
      <c r="N384">
        <v>-23.304880499313754</v>
      </c>
      <c r="O384">
        <v>-45.969593204409357</v>
      </c>
    </row>
    <row r="385" spans="1:15" x14ac:dyDescent="0.3">
      <c r="A385" t="s">
        <v>400</v>
      </c>
      <c r="B385">
        <v>3524501</v>
      </c>
      <c r="C385" t="s">
        <v>195</v>
      </c>
      <c r="D385" t="s">
        <v>195</v>
      </c>
      <c r="E385" t="s">
        <v>195</v>
      </c>
      <c r="F385" t="s">
        <v>195</v>
      </c>
      <c r="G385" t="s">
        <v>195</v>
      </c>
      <c r="H385" t="s">
        <v>195</v>
      </c>
      <c r="I385" t="s">
        <v>195</v>
      </c>
      <c r="J385" t="s">
        <v>195</v>
      </c>
      <c r="K385">
        <v>541.93222900000001</v>
      </c>
      <c r="L385">
        <v>2.1617661725233539</v>
      </c>
      <c r="M385">
        <v>3.8492350913147226</v>
      </c>
      <c r="N385">
        <v>-20.884085133117853</v>
      </c>
      <c r="O385">
        <v>-49.573344611531674</v>
      </c>
    </row>
    <row r="386" spans="1:15" x14ac:dyDescent="0.3">
      <c r="A386" t="s">
        <v>83</v>
      </c>
      <c r="B386">
        <v>3524600</v>
      </c>
      <c r="C386" t="s">
        <v>223</v>
      </c>
      <c r="D386" t="s">
        <v>223</v>
      </c>
      <c r="E386" t="s">
        <v>211</v>
      </c>
      <c r="F386" t="s">
        <v>223</v>
      </c>
      <c r="G386" t="s">
        <v>223</v>
      </c>
      <c r="H386" t="s">
        <v>223</v>
      </c>
      <c r="I386" t="s">
        <v>223</v>
      </c>
      <c r="J386" t="s">
        <v>223</v>
      </c>
      <c r="K386">
        <v>44.204442</v>
      </c>
      <c r="L386">
        <v>2.847689236757152</v>
      </c>
      <c r="M386">
        <v>4.252027329652786</v>
      </c>
      <c r="N386">
        <v>-24.698150280957801</v>
      </c>
      <c r="O386">
        <v>-48.004704511540098</v>
      </c>
    </row>
    <row r="387" spans="1:15" x14ac:dyDescent="0.3">
      <c r="A387" t="s">
        <v>84</v>
      </c>
      <c r="B387">
        <v>3524709</v>
      </c>
      <c r="C387" t="s">
        <v>195</v>
      </c>
      <c r="D387" t="s">
        <v>195</v>
      </c>
      <c r="E387" t="s">
        <v>195</v>
      </c>
      <c r="F387" t="s">
        <v>195</v>
      </c>
      <c r="G387" t="s">
        <v>195</v>
      </c>
      <c r="H387" t="s">
        <v>195</v>
      </c>
      <c r="I387" t="s">
        <v>195</v>
      </c>
      <c r="J387" t="s">
        <v>195</v>
      </c>
      <c r="K387">
        <v>571.13846599999999</v>
      </c>
      <c r="L387">
        <v>2.150421766075211</v>
      </c>
      <c r="M387">
        <v>4.7595771998605745</v>
      </c>
      <c r="N387">
        <v>-22.706781958197556</v>
      </c>
      <c r="O387">
        <v>-46.98234346628788</v>
      </c>
    </row>
    <row r="388" spans="1:15" x14ac:dyDescent="0.3">
      <c r="A388" t="s">
        <v>401</v>
      </c>
      <c r="B388">
        <v>3524808</v>
      </c>
      <c r="C388" t="s">
        <v>195</v>
      </c>
      <c r="D388" t="s">
        <v>195</v>
      </c>
      <c r="E388" t="s">
        <v>195</v>
      </c>
      <c r="F388" t="s">
        <v>195</v>
      </c>
      <c r="G388" t="s">
        <v>195</v>
      </c>
      <c r="H388" t="s">
        <v>195</v>
      </c>
      <c r="I388" t="s">
        <v>195</v>
      </c>
      <c r="J388" t="s">
        <v>195</v>
      </c>
      <c r="K388">
        <v>480.696124</v>
      </c>
      <c r="L388">
        <v>2.5665246958999055</v>
      </c>
      <c r="M388">
        <v>4.6911434034200949</v>
      </c>
      <c r="N388">
        <v>-20.267853047500004</v>
      </c>
      <c r="O388">
        <v>-50.550356199042753</v>
      </c>
    </row>
    <row r="389" spans="1:15" x14ac:dyDescent="0.3">
      <c r="A389" t="s">
        <v>402</v>
      </c>
      <c r="B389">
        <v>3524907</v>
      </c>
      <c r="C389" t="s">
        <v>195</v>
      </c>
      <c r="D389" t="s">
        <v>195</v>
      </c>
      <c r="E389" t="s">
        <v>195</v>
      </c>
      <c r="F389" t="s">
        <v>195</v>
      </c>
      <c r="G389" t="s">
        <v>195</v>
      </c>
      <c r="H389" t="s">
        <v>195</v>
      </c>
      <c r="I389" t="s">
        <v>195</v>
      </c>
      <c r="J389" t="s">
        <v>195</v>
      </c>
      <c r="K389">
        <v>702.43401500000004</v>
      </c>
      <c r="L389">
        <v>2.2657915329283576</v>
      </c>
      <c r="M389">
        <v>3.8196755199942927</v>
      </c>
      <c r="N389">
        <v>-23.256576866836607</v>
      </c>
      <c r="O389">
        <v>-45.69365512457987</v>
      </c>
    </row>
    <row r="390" spans="1:15" x14ac:dyDescent="0.3">
      <c r="A390" t="s">
        <v>403</v>
      </c>
      <c r="B390">
        <v>3525003</v>
      </c>
      <c r="C390" t="s">
        <v>195</v>
      </c>
      <c r="D390" t="s">
        <v>195</v>
      </c>
      <c r="E390" t="s">
        <v>195</v>
      </c>
      <c r="F390" t="s">
        <v>195</v>
      </c>
      <c r="G390" t="s">
        <v>195</v>
      </c>
      <c r="H390" t="s">
        <v>195</v>
      </c>
      <c r="I390" t="s">
        <v>195</v>
      </c>
      <c r="J390" t="s">
        <v>195</v>
      </c>
      <c r="K390">
        <v>755.57207600000004</v>
      </c>
      <c r="L390">
        <v>1.2417705426461245</v>
      </c>
      <c r="M390">
        <v>5.0966910734117636</v>
      </c>
      <c r="N390">
        <v>-23.529939000000002</v>
      </c>
      <c r="O390">
        <v>-46.905221141741073</v>
      </c>
    </row>
    <row r="391" spans="1:15" x14ac:dyDescent="0.3">
      <c r="A391" t="s">
        <v>404</v>
      </c>
      <c r="B391">
        <v>3525102</v>
      </c>
      <c r="C391" t="s">
        <v>195</v>
      </c>
      <c r="D391" t="s">
        <v>195</v>
      </c>
      <c r="E391" t="s">
        <v>195</v>
      </c>
      <c r="F391" t="s">
        <v>195</v>
      </c>
      <c r="G391" t="s">
        <v>195</v>
      </c>
      <c r="H391" t="s">
        <v>195</v>
      </c>
      <c r="I391" t="s">
        <v>195</v>
      </c>
      <c r="J391" t="s">
        <v>195</v>
      </c>
      <c r="K391">
        <v>581.10296800000003</v>
      </c>
      <c r="L391">
        <v>2.7005912358815829</v>
      </c>
      <c r="M391">
        <v>4.6471872978959894</v>
      </c>
      <c r="N391">
        <v>-21.022457000000003</v>
      </c>
      <c r="O391">
        <v>-47.765352928523406</v>
      </c>
    </row>
    <row r="392" spans="1:15" x14ac:dyDescent="0.3">
      <c r="A392" t="s">
        <v>405</v>
      </c>
      <c r="B392">
        <v>3525201</v>
      </c>
      <c r="C392" t="s">
        <v>195</v>
      </c>
      <c r="D392" t="s">
        <v>195</v>
      </c>
      <c r="E392" t="s">
        <v>195</v>
      </c>
      <c r="F392" t="s">
        <v>195</v>
      </c>
      <c r="G392" t="s">
        <v>195</v>
      </c>
      <c r="H392" t="s">
        <v>195</v>
      </c>
      <c r="I392" t="s">
        <v>195</v>
      </c>
      <c r="J392" t="s">
        <v>195</v>
      </c>
      <c r="K392">
        <v>794.67851800000005</v>
      </c>
      <c r="L392">
        <v>2.3171206452282549</v>
      </c>
      <c r="M392">
        <v>4.4777577533081701</v>
      </c>
      <c r="N392">
        <v>-23.103062500000004</v>
      </c>
      <c r="O392">
        <v>-46.738270935405829</v>
      </c>
    </row>
    <row r="393" spans="1:15" x14ac:dyDescent="0.3">
      <c r="A393" t="s">
        <v>85</v>
      </c>
      <c r="B393">
        <v>3525300</v>
      </c>
      <c r="C393" t="s">
        <v>195</v>
      </c>
      <c r="D393" t="s">
        <v>195</v>
      </c>
      <c r="E393" t="s">
        <v>195</v>
      </c>
      <c r="F393" t="s">
        <v>195</v>
      </c>
      <c r="G393" t="s">
        <v>195</v>
      </c>
      <c r="H393" t="s">
        <v>195</v>
      </c>
      <c r="I393" t="s">
        <v>195</v>
      </c>
      <c r="J393" t="s">
        <v>195</v>
      </c>
      <c r="K393">
        <v>526.28818999999999</v>
      </c>
      <c r="L393">
        <v>2.8370218447432101</v>
      </c>
      <c r="M393">
        <v>5.1768202615944636</v>
      </c>
      <c r="N393">
        <v>-22.295790990000008</v>
      </c>
      <c r="O393">
        <v>-48.558141387833111</v>
      </c>
    </row>
    <row r="394" spans="1:15" x14ac:dyDescent="0.3">
      <c r="A394" t="s">
        <v>406</v>
      </c>
      <c r="B394">
        <v>3525409</v>
      </c>
      <c r="C394" t="s">
        <v>195</v>
      </c>
      <c r="D394" t="s">
        <v>195</v>
      </c>
      <c r="E394" t="s">
        <v>195</v>
      </c>
      <c r="F394" t="s">
        <v>195</v>
      </c>
      <c r="G394" t="s">
        <v>195</v>
      </c>
      <c r="H394" t="s">
        <v>195</v>
      </c>
      <c r="I394" t="s">
        <v>195</v>
      </c>
      <c r="J394" t="s">
        <v>195</v>
      </c>
      <c r="K394">
        <v>863.30757000000006</v>
      </c>
      <c r="L394">
        <v>2.1521996413815598</v>
      </c>
      <c r="M394">
        <v>3.4995496259051491</v>
      </c>
      <c r="N394">
        <v>-20.312041589292903</v>
      </c>
      <c r="O394">
        <v>-47.588743916570039</v>
      </c>
    </row>
    <row r="395" spans="1:15" x14ac:dyDescent="0.3">
      <c r="A395" t="s">
        <v>407</v>
      </c>
      <c r="B395">
        <v>3525508</v>
      </c>
      <c r="C395" t="s">
        <v>195</v>
      </c>
      <c r="D395" t="s">
        <v>195</v>
      </c>
      <c r="E395" t="s">
        <v>195</v>
      </c>
      <c r="F395" t="s">
        <v>195</v>
      </c>
      <c r="G395" t="s">
        <v>195</v>
      </c>
      <c r="H395" t="s">
        <v>195</v>
      </c>
      <c r="I395" t="s">
        <v>195</v>
      </c>
      <c r="J395" t="s">
        <v>195</v>
      </c>
      <c r="K395">
        <v>924.35715600000003</v>
      </c>
      <c r="L395">
        <v>2.5732117050470946</v>
      </c>
      <c r="M395">
        <v>4.1212314551496219</v>
      </c>
      <c r="N395">
        <v>-22.930678218205603</v>
      </c>
      <c r="O395">
        <v>-46.273416610136671</v>
      </c>
    </row>
    <row r="396" spans="1:15" x14ac:dyDescent="0.3">
      <c r="A396" t="s">
        <v>408</v>
      </c>
      <c r="B396">
        <v>3525607</v>
      </c>
      <c r="C396" t="s">
        <v>195</v>
      </c>
      <c r="D396" t="s">
        <v>195</v>
      </c>
      <c r="E396" t="s">
        <v>195</v>
      </c>
      <c r="F396" t="s">
        <v>195</v>
      </c>
      <c r="G396" t="s">
        <v>195</v>
      </c>
      <c r="H396" t="s">
        <v>195</v>
      </c>
      <c r="I396" t="s">
        <v>195</v>
      </c>
      <c r="J396" t="s">
        <v>195</v>
      </c>
      <c r="K396">
        <v>553.97006099999999</v>
      </c>
      <c r="L396">
        <v>2.6185208540182452</v>
      </c>
      <c r="M396">
        <v>3.6554265877459184</v>
      </c>
      <c r="N396">
        <v>-22.251046055078699</v>
      </c>
      <c r="O396">
        <v>-50.768535308413988</v>
      </c>
    </row>
    <row r="397" spans="1:15" x14ac:dyDescent="0.3">
      <c r="A397" t="s">
        <v>86</v>
      </c>
      <c r="B397">
        <v>3525706</v>
      </c>
      <c r="C397" t="s">
        <v>195</v>
      </c>
      <c r="D397" t="s">
        <v>195</v>
      </c>
      <c r="E397" t="s">
        <v>195</v>
      </c>
      <c r="F397" t="s">
        <v>195</v>
      </c>
      <c r="G397" t="s">
        <v>195</v>
      </c>
      <c r="H397" t="s">
        <v>195</v>
      </c>
      <c r="I397" t="s">
        <v>195</v>
      </c>
      <c r="J397" t="s">
        <v>195</v>
      </c>
      <c r="K397">
        <v>444.057478</v>
      </c>
      <c r="L397">
        <v>2.9345994382180729</v>
      </c>
      <c r="M397">
        <v>4.5683777537182211</v>
      </c>
      <c r="N397">
        <v>-21.053719035000004</v>
      </c>
      <c r="O397">
        <v>-49.686282716033325</v>
      </c>
    </row>
    <row r="398" spans="1:15" x14ac:dyDescent="0.3">
      <c r="A398" t="s">
        <v>409</v>
      </c>
      <c r="B398">
        <v>3525805</v>
      </c>
      <c r="C398" t="s">
        <v>195</v>
      </c>
      <c r="D398" t="s">
        <v>195</v>
      </c>
      <c r="E398" t="s">
        <v>195</v>
      </c>
      <c r="F398" t="s">
        <v>195</v>
      </c>
      <c r="G398" t="s">
        <v>195</v>
      </c>
      <c r="H398" t="s">
        <v>195</v>
      </c>
      <c r="I398" t="s">
        <v>195</v>
      </c>
      <c r="J398" t="s">
        <v>195</v>
      </c>
      <c r="K398">
        <v>539.64108399999998</v>
      </c>
      <c r="L398">
        <v>2.1078304316122174</v>
      </c>
      <c r="M398">
        <v>3.6790643181213127</v>
      </c>
      <c r="N398">
        <v>-22.013168999343701</v>
      </c>
      <c r="O398">
        <v>-49.790794283774673</v>
      </c>
    </row>
    <row r="399" spans="1:15" x14ac:dyDescent="0.3">
      <c r="A399" t="s">
        <v>410</v>
      </c>
      <c r="B399">
        <v>3525854</v>
      </c>
      <c r="C399" t="s">
        <v>195</v>
      </c>
      <c r="D399" t="s">
        <v>195</v>
      </c>
      <c r="E399" t="s">
        <v>195</v>
      </c>
      <c r="F399" t="s">
        <v>195</v>
      </c>
      <c r="G399" t="s">
        <v>195</v>
      </c>
      <c r="H399" t="s">
        <v>195</v>
      </c>
      <c r="I399" t="s">
        <v>195</v>
      </c>
      <c r="J399" t="s">
        <v>195</v>
      </c>
      <c r="K399">
        <v>554.12080500000002</v>
      </c>
      <c r="L399">
        <v>1.7534681509726957</v>
      </c>
      <c r="M399">
        <v>3.5272431163880884</v>
      </c>
      <c r="N399">
        <v>-23.0825599993188</v>
      </c>
      <c r="O399">
        <v>-47.798173511904771</v>
      </c>
    </row>
    <row r="400" spans="1:15" x14ac:dyDescent="0.3">
      <c r="A400" t="s">
        <v>87</v>
      </c>
      <c r="B400">
        <v>3525904</v>
      </c>
      <c r="C400" t="s">
        <v>211</v>
      </c>
      <c r="D400" t="s">
        <v>211</v>
      </c>
      <c r="E400" t="s">
        <v>212</v>
      </c>
      <c r="F400" t="s">
        <v>212</v>
      </c>
      <c r="G400" t="s">
        <v>213</v>
      </c>
      <c r="H400" t="s">
        <v>213</v>
      </c>
      <c r="I400" t="s">
        <v>214</v>
      </c>
      <c r="J400" t="s">
        <v>214</v>
      </c>
      <c r="K400">
        <v>760.15619000000004</v>
      </c>
      <c r="L400">
        <v>2.6346858023565529</v>
      </c>
      <c r="M400">
        <v>5.6221746340910874</v>
      </c>
      <c r="N400">
        <v>-23.187668000000006</v>
      </c>
      <c r="O400">
        <v>-46.885273967996739</v>
      </c>
    </row>
    <row r="401" spans="1:15" x14ac:dyDescent="0.3">
      <c r="A401" t="s">
        <v>411</v>
      </c>
      <c r="B401">
        <v>3526001</v>
      </c>
      <c r="C401" t="s">
        <v>195</v>
      </c>
      <c r="D401" t="s">
        <v>195</v>
      </c>
      <c r="E401" t="s">
        <v>195</v>
      </c>
      <c r="F401" t="s">
        <v>195</v>
      </c>
      <c r="G401" t="s">
        <v>195</v>
      </c>
      <c r="H401" t="s">
        <v>195</v>
      </c>
      <c r="I401" t="s">
        <v>195</v>
      </c>
      <c r="J401" t="s">
        <v>195</v>
      </c>
      <c r="K401">
        <v>429.73788100000002</v>
      </c>
      <c r="L401">
        <v>2.7653443890395577</v>
      </c>
      <c r="M401">
        <v>4.3155295332138488</v>
      </c>
      <c r="N401">
        <v>-21.511275749680955</v>
      </c>
      <c r="O401">
        <v>-51.434011950548992</v>
      </c>
    </row>
    <row r="402" spans="1:15" x14ac:dyDescent="0.3">
      <c r="A402" t="s">
        <v>88</v>
      </c>
      <c r="B402">
        <v>3526100</v>
      </c>
      <c r="C402" t="s">
        <v>223</v>
      </c>
      <c r="D402" t="s">
        <v>211</v>
      </c>
      <c r="E402" t="s">
        <v>211</v>
      </c>
      <c r="F402" t="s">
        <v>212</v>
      </c>
      <c r="G402" t="s">
        <v>223</v>
      </c>
      <c r="H402" t="s">
        <v>212</v>
      </c>
      <c r="I402" t="s">
        <v>223</v>
      </c>
      <c r="J402" t="s">
        <v>212</v>
      </c>
      <c r="K402">
        <v>25.220403000000001</v>
      </c>
      <c r="L402">
        <v>2.9099831606205169</v>
      </c>
      <c r="M402">
        <v>4.2744349700740418</v>
      </c>
      <c r="N402">
        <v>-24.320703078972656</v>
      </c>
      <c r="O402">
        <v>-47.635341967662214</v>
      </c>
    </row>
    <row r="403" spans="1:15" x14ac:dyDescent="0.3">
      <c r="A403" t="s">
        <v>89</v>
      </c>
      <c r="B403">
        <v>3526209</v>
      </c>
      <c r="C403" t="s">
        <v>223</v>
      </c>
      <c r="D403" t="s">
        <v>211</v>
      </c>
      <c r="E403" t="s">
        <v>211</v>
      </c>
      <c r="F403" t="s">
        <v>212</v>
      </c>
      <c r="G403" t="s">
        <v>223</v>
      </c>
      <c r="H403" t="s">
        <v>212</v>
      </c>
      <c r="I403" t="s">
        <v>223</v>
      </c>
      <c r="J403" t="s">
        <v>212</v>
      </c>
      <c r="K403">
        <v>717.41663100000005</v>
      </c>
      <c r="L403">
        <v>2.7178110851648865</v>
      </c>
      <c r="M403">
        <v>4.4975377876036768</v>
      </c>
      <c r="N403">
        <v>-23.935689201507817</v>
      </c>
      <c r="O403">
        <v>-47.081594072291821</v>
      </c>
    </row>
    <row r="404" spans="1:15" x14ac:dyDescent="0.3">
      <c r="A404" t="s">
        <v>412</v>
      </c>
      <c r="B404">
        <v>3526308</v>
      </c>
      <c r="C404" t="s">
        <v>195</v>
      </c>
      <c r="D404" t="s">
        <v>195</v>
      </c>
      <c r="E404" t="s">
        <v>195</v>
      </c>
      <c r="F404" t="s">
        <v>195</v>
      </c>
      <c r="G404" t="s">
        <v>195</v>
      </c>
      <c r="H404" t="s">
        <v>195</v>
      </c>
      <c r="I404" t="s">
        <v>195</v>
      </c>
      <c r="J404" t="s">
        <v>195</v>
      </c>
      <c r="K404">
        <v>897.36637700000006</v>
      </c>
      <c r="L404">
        <v>2.4073433079468303</v>
      </c>
      <c r="M404">
        <v>3.6898414091375047</v>
      </c>
      <c r="N404">
        <v>-23.086921351486403</v>
      </c>
      <c r="O404">
        <v>-45.190810820432951</v>
      </c>
    </row>
    <row r="405" spans="1:15" x14ac:dyDescent="0.3">
      <c r="A405" t="s">
        <v>413</v>
      </c>
      <c r="B405">
        <v>3526407</v>
      </c>
      <c r="C405" t="s">
        <v>195</v>
      </c>
      <c r="D405" t="s">
        <v>195</v>
      </c>
      <c r="E405" t="s">
        <v>195</v>
      </c>
      <c r="F405" t="s">
        <v>195</v>
      </c>
      <c r="G405" t="s">
        <v>195</v>
      </c>
      <c r="H405" t="s">
        <v>195</v>
      </c>
      <c r="I405" t="s">
        <v>195</v>
      </c>
      <c r="J405" t="s">
        <v>195</v>
      </c>
      <c r="K405">
        <v>546.12378100000001</v>
      </c>
      <c r="L405">
        <v>2.5846410010698184</v>
      </c>
      <c r="M405">
        <v>4.4550886060409525</v>
      </c>
      <c r="N405">
        <v>-23.054011606537156</v>
      </c>
      <c r="O405">
        <v>-47.833780710266304</v>
      </c>
    </row>
    <row r="406" spans="1:15" x14ac:dyDescent="0.3">
      <c r="A406" t="s">
        <v>414</v>
      </c>
      <c r="B406">
        <v>3526506</v>
      </c>
      <c r="C406" t="s">
        <v>195</v>
      </c>
      <c r="D406" t="s">
        <v>195</v>
      </c>
      <c r="E406" t="s">
        <v>195</v>
      </c>
      <c r="F406" t="s">
        <v>195</v>
      </c>
      <c r="G406" t="s">
        <v>195</v>
      </c>
      <c r="H406" t="s">
        <v>195</v>
      </c>
      <c r="I406" t="s">
        <v>195</v>
      </c>
      <c r="J406" t="s">
        <v>195</v>
      </c>
      <c r="K406">
        <v>462.05960099999999</v>
      </c>
      <c r="L406">
        <v>2.7305198437777363</v>
      </c>
      <c r="M406">
        <v>4.0784568180532927</v>
      </c>
      <c r="N406">
        <v>-21.164856565473503</v>
      </c>
      <c r="O406">
        <v>-51.040501657068525</v>
      </c>
    </row>
    <row r="407" spans="1:15" x14ac:dyDescent="0.3">
      <c r="A407" t="s">
        <v>415</v>
      </c>
      <c r="B407">
        <v>3526605</v>
      </c>
      <c r="C407" t="s">
        <v>195</v>
      </c>
      <c r="D407" t="s">
        <v>195</v>
      </c>
      <c r="E407" t="s">
        <v>195</v>
      </c>
      <c r="F407" t="s">
        <v>195</v>
      </c>
      <c r="G407" t="s">
        <v>195</v>
      </c>
      <c r="H407" t="s">
        <v>195</v>
      </c>
      <c r="I407" t="s">
        <v>195</v>
      </c>
      <c r="J407" t="s">
        <v>195</v>
      </c>
      <c r="K407">
        <v>556.48646199999996</v>
      </c>
      <c r="L407">
        <v>2.2228906741109271</v>
      </c>
      <c r="M407">
        <v>3.8609366207000937</v>
      </c>
      <c r="N407">
        <v>-22.570096474152958</v>
      </c>
      <c r="O407">
        <v>-44.893110279387081</v>
      </c>
    </row>
    <row r="408" spans="1:15" x14ac:dyDescent="0.3">
      <c r="A408" t="s">
        <v>416</v>
      </c>
      <c r="B408">
        <v>3526704</v>
      </c>
      <c r="C408" t="s">
        <v>195</v>
      </c>
      <c r="D408" t="s">
        <v>195</v>
      </c>
      <c r="E408" t="s">
        <v>195</v>
      </c>
      <c r="F408" t="s">
        <v>195</v>
      </c>
      <c r="G408" t="s">
        <v>195</v>
      </c>
      <c r="H408" t="s">
        <v>195</v>
      </c>
      <c r="I408" t="s">
        <v>195</v>
      </c>
      <c r="J408" t="s">
        <v>195</v>
      </c>
      <c r="K408">
        <v>628.81122600000003</v>
      </c>
      <c r="L408">
        <v>2.6051660065463254</v>
      </c>
      <c r="M408">
        <v>5.0144827358521917</v>
      </c>
      <c r="N408">
        <v>-22.185436005000003</v>
      </c>
      <c r="O408">
        <v>-47.388707969614835</v>
      </c>
    </row>
    <row r="409" spans="1:15" x14ac:dyDescent="0.3">
      <c r="A409" t="s">
        <v>90</v>
      </c>
      <c r="B409">
        <v>3526803</v>
      </c>
      <c r="C409" t="s">
        <v>211</v>
      </c>
      <c r="D409" t="s">
        <v>211</v>
      </c>
      <c r="E409" t="s">
        <v>212</v>
      </c>
      <c r="F409" t="s">
        <v>212</v>
      </c>
      <c r="G409" t="s">
        <v>213</v>
      </c>
      <c r="H409" t="s">
        <v>212</v>
      </c>
      <c r="I409" t="s">
        <v>214</v>
      </c>
      <c r="J409" t="s">
        <v>213</v>
      </c>
      <c r="K409">
        <v>548.88346100000001</v>
      </c>
      <c r="L409">
        <v>2.9082388489174931</v>
      </c>
      <c r="M409">
        <v>4.835259232912736</v>
      </c>
      <c r="N409">
        <v>-22.597507000000004</v>
      </c>
      <c r="O409">
        <v>-48.798681972457324</v>
      </c>
    </row>
    <row r="410" spans="1:15" x14ac:dyDescent="0.3">
      <c r="A410" t="s">
        <v>417</v>
      </c>
      <c r="B410">
        <v>3526902</v>
      </c>
      <c r="C410" t="s">
        <v>195</v>
      </c>
      <c r="D410" t="s">
        <v>195</v>
      </c>
      <c r="E410" t="s">
        <v>195</v>
      </c>
      <c r="F410" t="s">
        <v>195</v>
      </c>
      <c r="G410" t="s">
        <v>195</v>
      </c>
      <c r="H410" t="s">
        <v>195</v>
      </c>
      <c r="I410" t="s">
        <v>195</v>
      </c>
      <c r="J410" t="s">
        <v>195</v>
      </c>
      <c r="K410">
        <v>579.49797599999999</v>
      </c>
      <c r="L410">
        <v>2.7639600526461274</v>
      </c>
      <c r="M410">
        <v>5.4858831923340503</v>
      </c>
      <c r="N410">
        <v>-22.562194000000005</v>
      </c>
      <c r="O410">
        <v>-47.401939523310205</v>
      </c>
    </row>
    <row r="411" spans="1:15" x14ac:dyDescent="0.3">
      <c r="A411" t="s">
        <v>418</v>
      </c>
      <c r="B411">
        <v>3527009</v>
      </c>
      <c r="C411" t="s">
        <v>195</v>
      </c>
      <c r="D411" t="s">
        <v>195</v>
      </c>
      <c r="E411" t="s">
        <v>195</v>
      </c>
      <c r="F411" t="s">
        <v>195</v>
      </c>
      <c r="G411" t="s">
        <v>195</v>
      </c>
      <c r="H411" t="s">
        <v>195</v>
      </c>
      <c r="I411" t="s">
        <v>195</v>
      </c>
      <c r="J411" t="s">
        <v>195</v>
      </c>
      <c r="K411">
        <v>717.27232600000002</v>
      </c>
      <c r="L411">
        <v>1.6880280683740365</v>
      </c>
      <c r="M411">
        <v>3.9020028913507296</v>
      </c>
      <c r="N411">
        <v>-22.520488192169154</v>
      </c>
      <c r="O411">
        <v>-46.661483616308736</v>
      </c>
    </row>
    <row r="412" spans="1:15" x14ac:dyDescent="0.3">
      <c r="A412" t="s">
        <v>419</v>
      </c>
      <c r="B412">
        <v>3527108</v>
      </c>
      <c r="C412" t="s">
        <v>195</v>
      </c>
      <c r="D412" t="s">
        <v>195</v>
      </c>
      <c r="E412" t="s">
        <v>195</v>
      </c>
      <c r="F412" t="s">
        <v>195</v>
      </c>
      <c r="G412" t="s">
        <v>195</v>
      </c>
      <c r="H412" t="s">
        <v>195</v>
      </c>
      <c r="I412" t="s">
        <v>195</v>
      </c>
      <c r="J412" t="s">
        <v>195</v>
      </c>
      <c r="K412">
        <v>433.93564700000002</v>
      </c>
      <c r="L412">
        <v>2.7559190447926452</v>
      </c>
      <c r="M412">
        <v>4.8921669790729334</v>
      </c>
      <c r="N412">
        <v>-21.6723465</v>
      </c>
      <c r="O412">
        <v>-49.751423386685467</v>
      </c>
    </row>
    <row r="413" spans="1:15" x14ac:dyDescent="0.3">
      <c r="A413" t="s">
        <v>420</v>
      </c>
      <c r="B413">
        <v>3527207</v>
      </c>
      <c r="C413" t="s">
        <v>195</v>
      </c>
      <c r="D413" t="s">
        <v>195</v>
      </c>
      <c r="E413" t="s">
        <v>195</v>
      </c>
      <c r="F413" t="s">
        <v>195</v>
      </c>
      <c r="G413" t="s">
        <v>195</v>
      </c>
      <c r="H413" t="s">
        <v>195</v>
      </c>
      <c r="I413" t="s">
        <v>195</v>
      </c>
      <c r="J413" t="s">
        <v>195</v>
      </c>
      <c r="K413">
        <v>530</v>
      </c>
      <c r="L413">
        <v>2.6171681519737997</v>
      </c>
      <c r="M413">
        <v>4.947952996142476</v>
      </c>
      <c r="N413">
        <v>-22.731693032629604</v>
      </c>
      <c r="O413">
        <v>-45.124248144163182</v>
      </c>
    </row>
    <row r="414" spans="1:15" x14ac:dyDescent="0.3">
      <c r="A414" t="s">
        <v>421</v>
      </c>
      <c r="B414">
        <v>3527256</v>
      </c>
      <c r="C414" t="s">
        <v>195</v>
      </c>
      <c r="D414" t="s">
        <v>195</v>
      </c>
      <c r="E414" t="s">
        <v>195</v>
      </c>
      <c r="F414" t="s">
        <v>195</v>
      </c>
      <c r="G414" t="s">
        <v>195</v>
      </c>
      <c r="H414" t="s">
        <v>195</v>
      </c>
      <c r="I414" t="s">
        <v>195</v>
      </c>
      <c r="J414" t="s">
        <v>195</v>
      </c>
      <c r="K414">
        <v>399.01185099999998</v>
      </c>
      <c r="L414">
        <v>2.0566762151206612</v>
      </c>
      <c r="M414">
        <v>3.3596457926745429</v>
      </c>
      <c r="N414">
        <v>-20.965390538303705</v>
      </c>
      <c r="O414">
        <v>-50.22666009599601</v>
      </c>
    </row>
    <row r="415" spans="1:15" x14ac:dyDescent="0.3">
      <c r="A415" t="s">
        <v>422</v>
      </c>
      <c r="B415">
        <v>3527306</v>
      </c>
      <c r="C415" t="s">
        <v>195</v>
      </c>
      <c r="D415" t="s">
        <v>195</v>
      </c>
      <c r="E415" t="s">
        <v>195</v>
      </c>
      <c r="F415" t="s">
        <v>195</v>
      </c>
      <c r="G415" t="s">
        <v>195</v>
      </c>
      <c r="H415" t="s">
        <v>195</v>
      </c>
      <c r="I415" t="s">
        <v>195</v>
      </c>
      <c r="J415" t="s">
        <v>195</v>
      </c>
      <c r="K415">
        <v>690.68539599999997</v>
      </c>
      <c r="L415">
        <v>1.7414116247665463</v>
      </c>
      <c r="M415">
        <v>4.6891756195208254</v>
      </c>
      <c r="N415">
        <v>-23.086778500000005</v>
      </c>
      <c r="O415">
        <v>-46.946440218048735</v>
      </c>
    </row>
    <row r="416" spans="1:15" x14ac:dyDescent="0.3">
      <c r="A416" t="s">
        <v>423</v>
      </c>
      <c r="B416">
        <v>3527405</v>
      </c>
      <c r="C416" t="s">
        <v>195</v>
      </c>
      <c r="D416" t="s">
        <v>195</v>
      </c>
      <c r="E416" t="s">
        <v>195</v>
      </c>
      <c r="F416" t="s">
        <v>195</v>
      </c>
      <c r="G416" t="s">
        <v>195</v>
      </c>
      <c r="H416" t="s">
        <v>195</v>
      </c>
      <c r="I416" t="s">
        <v>195</v>
      </c>
      <c r="J416" t="s">
        <v>195</v>
      </c>
      <c r="K416">
        <v>465.16921500000001</v>
      </c>
      <c r="L416">
        <v>2.4980485193536124</v>
      </c>
      <c r="M416">
        <v>4.3373993544718976</v>
      </c>
      <c r="N416">
        <v>-21.723415646037903</v>
      </c>
      <c r="O416">
        <v>-51.018349142240865</v>
      </c>
    </row>
    <row r="417" spans="1:15" x14ac:dyDescent="0.3">
      <c r="A417" t="s">
        <v>424</v>
      </c>
      <c r="B417">
        <v>3527504</v>
      </c>
      <c r="C417" t="s">
        <v>195</v>
      </c>
      <c r="D417" t="s">
        <v>195</v>
      </c>
      <c r="E417" t="s">
        <v>195</v>
      </c>
      <c r="F417" t="s">
        <v>195</v>
      </c>
      <c r="G417" t="s">
        <v>195</v>
      </c>
      <c r="H417" t="s">
        <v>195</v>
      </c>
      <c r="I417" t="s">
        <v>195</v>
      </c>
      <c r="J417" t="s">
        <v>195</v>
      </c>
      <c r="K417">
        <v>524.62983099999997</v>
      </c>
      <c r="L417">
        <v>2.2776917109608497</v>
      </c>
      <c r="M417">
        <v>3.3791241460703918</v>
      </c>
      <c r="N417">
        <v>-22.431639999333854</v>
      </c>
      <c r="O417">
        <v>-49.523179124461372</v>
      </c>
    </row>
    <row r="418" spans="1:15" x14ac:dyDescent="0.3">
      <c r="A418" t="s">
        <v>91</v>
      </c>
      <c r="B418">
        <v>3527603</v>
      </c>
      <c r="C418" t="s">
        <v>195</v>
      </c>
      <c r="D418" t="s">
        <v>195</v>
      </c>
      <c r="E418" t="s">
        <v>195</v>
      </c>
      <c r="F418" t="s">
        <v>195</v>
      </c>
      <c r="G418" t="s">
        <v>195</v>
      </c>
      <c r="H418" t="s">
        <v>195</v>
      </c>
      <c r="I418" t="s">
        <v>195</v>
      </c>
      <c r="J418" t="s">
        <v>195</v>
      </c>
      <c r="K418">
        <v>645.80016699999999</v>
      </c>
      <c r="L418">
        <v>2.7768877888460062</v>
      </c>
      <c r="M418">
        <v>4.1745540345208303</v>
      </c>
      <c r="N418">
        <v>-21.551706525237204</v>
      </c>
      <c r="O418">
        <v>-47.700279944847594</v>
      </c>
    </row>
    <row r="419" spans="1:15" x14ac:dyDescent="0.3">
      <c r="A419" t="s">
        <v>425</v>
      </c>
      <c r="B419">
        <v>3527702</v>
      </c>
      <c r="C419" t="s">
        <v>195</v>
      </c>
      <c r="D419" t="s">
        <v>195</v>
      </c>
      <c r="E419" t="s">
        <v>195</v>
      </c>
      <c r="F419" t="s">
        <v>195</v>
      </c>
      <c r="G419" t="s">
        <v>195</v>
      </c>
      <c r="H419" t="s">
        <v>195</v>
      </c>
      <c r="I419" t="s">
        <v>195</v>
      </c>
      <c r="J419" t="s">
        <v>195</v>
      </c>
      <c r="K419">
        <v>413.30067300000002</v>
      </c>
      <c r="L419">
        <v>2.2216124291332</v>
      </c>
      <c r="M419">
        <v>3.762678563727436</v>
      </c>
      <c r="N419">
        <v>-21.673602964563049</v>
      </c>
      <c r="O419">
        <v>-50.327639489638479</v>
      </c>
    </row>
    <row r="420" spans="1:15" x14ac:dyDescent="0.3">
      <c r="A420" t="s">
        <v>426</v>
      </c>
      <c r="B420">
        <v>3527801</v>
      </c>
      <c r="C420" t="s">
        <v>195</v>
      </c>
      <c r="D420" t="s">
        <v>195</v>
      </c>
      <c r="E420" t="s">
        <v>195</v>
      </c>
      <c r="F420" t="s">
        <v>195</v>
      </c>
      <c r="G420" t="s">
        <v>195</v>
      </c>
      <c r="H420" t="s">
        <v>195</v>
      </c>
      <c r="I420" t="s">
        <v>195</v>
      </c>
      <c r="J420" t="s">
        <v>195</v>
      </c>
      <c r="K420">
        <v>670.03316099999995</v>
      </c>
      <c r="L420">
        <v>2.190810558953082</v>
      </c>
      <c r="M420">
        <v>3.6612446089593336</v>
      </c>
      <c r="N420">
        <v>-22.413815392232703</v>
      </c>
      <c r="O420">
        <v>-49.820324699943825</v>
      </c>
    </row>
    <row r="421" spans="1:15" x14ac:dyDescent="0.3">
      <c r="A421" t="s">
        <v>427</v>
      </c>
      <c r="B421">
        <v>3527900</v>
      </c>
      <c r="C421" t="s">
        <v>195</v>
      </c>
      <c r="D421" t="s">
        <v>195</v>
      </c>
      <c r="E421" t="s">
        <v>195</v>
      </c>
      <c r="F421" t="s">
        <v>195</v>
      </c>
      <c r="G421" t="s">
        <v>195</v>
      </c>
      <c r="H421" t="s">
        <v>195</v>
      </c>
      <c r="I421" t="s">
        <v>195</v>
      </c>
      <c r="J421" t="s">
        <v>195</v>
      </c>
      <c r="K421">
        <v>567.67929200000003</v>
      </c>
      <c r="L421">
        <v>2.6769001932265799</v>
      </c>
      <c r="M421">
        <v>3.4230819582972312</v>
      </c>
      <c r="N421">
        <v>-22.343444287208154</v>
      </c>
      <c r="O421">
        <v>-50.38932711588177</v>
      </c>
    </row>
    <row r="422" spans="1:15" x14ac:dyDescent="0.3">
      <c r="A422" t="s">
        <v>92</v>
      </c>
      <c r="B422">
        <v>3528007</v>
      </c>
      <c r="C422" t="s">
        <v>195</v>
      </c>
      <c r="D422" t="s">
        <v>195</v>
      </c>
      <c r="E422" t="s">
        <v>195</v>
      </c>
      <c r="F422" t="s">
        <v>195</v>
      </c>
      <c r="G422" t="s">
        <v>195</v>
      </c>
      <c r="H422" t="s">
        <v>195</v>
      </c>
      <c r="I422" t="s">
        <v>195</v>
      </c>
      <c r="J422" t="s">
        <v>195</v>
      </c>
      <c r="K422">
        <v>542.27126999999996</v>
      </c>
      <c r="L422">
        <v>2.3512434274470206</v>
      </c>
      <c r="M422">
        <v>4.2345932024853301</v>
      </c>
      <c r="N422">
        <v>-22.505549628843855</v>
      </c>
      <c r="O422">
        <v>-48.71140538696806</v>
      </c>
    </row>
    <row r="423" spans="1:15" x14ac:dyDescent="0.3">
      <c r="A423" t="s">
        <v>428</v>
      </c>
      <c r="B423">
        <v>3528106</v>
      </c>
      <c r="C423" t="s">
        <v>195</v>
      </c>
      <c r="D423" t="s">
        <v>195</v>
      </c>
      <c r="E423" t="s">
        <v>195</v>
      </c>
      <c r="F423" t="s">
        <v>195</v>
      </c>
      <c r="G423" t="s">
        <v>195</v>
      </c>
      <c r="H423" t="s">
        <v>195</v>
      </c>
      <c r="I423" t="s">
        <v>195</v>
      </c>
      <c r="J423" t="s">
        <v>195</v>
      </c>
      <c r="K423">
        <v>516.14221899999995</v>
      </c>
      <c r="L423">
        <v>2.3946040074153547</v>
      </c>
      <c r="M423">
        <v>3.9095560292411755</v>
      </c>
      <c r="N423">
        <v>-20.801313539563303</v>
      </c>
      <c r="O423">
        <v>-49.963497820342063</v>
      </c>
    </row>
    <row r="424" spans="1:15" x14ac:dyDescent="0.3">
      <c r="A424" t="s">
        <v>429</v>
      </c>
      <c r="B424">
        <v>3528205</v>
      </c>
      <c r="C424" t="s">
        <v>195</v>
      </c>
      <c r="D424" t="s">
        <v>195</v>
      </c>
      <c r="E424" t="s">
        <v>195</v>
      </c>
      <c r="F424" t="s">
        <v>195</v>
      </c>
      <c r="G424" t="s">
        <v>195</v>
      </c>
      <c r="H424" t="s">
        <v>195</v>
      </c>
      <c r="I424" t="s">
        <v>195</v>
      </c>
      <c r="J424" t="s">
        <v>195</v>
      </c>
      <c r="K424">
        <v>516.15397099999996</v>
      </c>
      <c r="L424">
        <v>2.5153001432721815</v>
      </c>
      <c r="M424">
        <v>3.5679669068231541</v>
      </c>
      <c r="N424">
        <v>-20.149997984692504</v>
      </c>
      <c r="O424">
        <v>-50.197628484223976</v>
      </c>
    </row>
    <row r="425" spans="1:15" x14ac:dyDescent="0.3">
      <c r="A425" t="s">
        <v>430</v>
      </c>
      <c r="B425">
        <v>3528304</v>
      </c>
      <c r="C425" t="s">
        <v>195</v>
      </c>
      <c r="D425" t="s">
        <v>195</v>
      </c>
      <c r="E425" t="s">
        <v>195</v>
      </c>
      <c r="F425" t="s">
        <v>195</v>
      </c>
      <c r="G425" t="s">
        <v>195</v>
      </c>
      <c r="H425" t="s">
        <v>195</v>
      </c>
      <c r="I425" t="s">
        <v>195</v>
      </c>
      <c r="J425" t="s">
        <v>195</v>
      </c>
      <c r="K425">
        <v>502.64309800000001</v>
      </c>
      <c r="L425">
        <v>2.4945469521265631</v>
      </c>
      <c r="M425">
        <v>3.4940153747571436</v>
      </c>
      <c r="N425">
        <v>-20.643481311055101</v>
      </c>
      <c r="O425">
        <v>-50.227537047108889</v>
      </c>
    </row>
    <row r="426" spans="1:15" x14ac:dyDescent="0.3">
      <c r="A426" t="s">
        <v>431</v>
      </c>
      <c r="B426">
        <v>3528403</v>
      </c>
      <c r="C426" t="s">
        <v>195</v>
      </c>
      <c r="D426" t="s">
        <v>195</v>
      </c>
      <c r="E426" t="s">
        <v>195</v>
      </c>
      <c r="F426" t="s">
        <v>195</v>
      </c>
      <c r="G426" t="s">
        <v>195</v>
      </c>
      <c r="H426" t="s">
        <v>195</v>
      </c>
      <c r="I426" t="s">
        <v>195</v>
      </c>
      <c r="J426" t="s">
        <v>195</v>
      </c>
      <c r="K426">
        <v>861.81794500000001</v>
      </c>
      <c r="L426">
        <v>2.3225273277437153</v>
      </c>
      <c r="M426">
        <v>4.6734816970733473</v>
      </c>
      <c r="N426">
        <v>-23.547457999999907</v>
      </c>
      <c r="O426">
        <v>-47.184482626249711</v>
      </c>
    </row>
    <row r="427" spans="1:15" x14ac:dyDescent="0.3">
      <c r="A427" t="s">
        <v>93</v>
      </c>
      <c r="B427">
        <v>3528502</v>
      </c>
      <c r="C427" t="s">
        <v>195</v>
      </c>
      <c r="D427" t="s">
        <v>195</v>
      </c>
      <c r="E427" t="s">
        <v>195</v>
      </c>
      <c r="F427" t="s">
        <v>195</v>
      </c>
      <c r="G427" t="s">
        <v>195</v>
      </c>
      <c r="H427" t="s">
        <v>195</v>
      </c>
      <c r="I427" t="s">
        <v>195</v>
      </c>
      <c r="J427" t="s">
        <v>195</v>
      </c>
      <c r="K427">
        <v>793.14745400000004</v>
      </c>
      <c r="L427">
        <v>2.50609489728566</v>
      </c>
      <c r="M427">
        <v>5.0007766921902945</v>
      </c>
      <c r="N427">
        <v>-23.322459382970386</v>
      </c>
      <c r="O427">
        <v>-46.590195873141873</v>
      </c>
    </row>
    <row r="428" spans="1:15" x14ac:dyDescent="0.3">
      <c r="A428" t="s">
        <v>432</v>
      </c>
      <c r="B428">
        <v>3528601</v>
      </c>
      <c r="C428" t="s">
        <v>195</v>
      </c>
      <c r="D428" t="s">
        <v>195</v>
      </c>
      <c r="E428" t="s">
        <v>195</v>
      </c>
      <c r="F428" t="s">
        <v>195</v>
      </c>
      <c r="G428" t="s">
        <v>195</v>
      </c>
      <c r="H428" t="s">
        <v>195</v>
      </c>
      <c r="I428" t="s">
        <v>195</v>
      </c>
      <c r="J428" t="s">
        <v>195</v>
      </c>
      <c r="K428">
        <v>707.25175100000001</v>
      </c>
      <c r="L428">
        <v>2.3599227117720178</v>
      </c>
      <c r="M428">
        <v>3.9932598314367369</v>
      </c>
      <c r="N428">
        <v>-23.003346089863552</v>
      </c>
      <c r="O428">
        <v>-49.318113120583106</v>
      </c>
    </row>
    <row r="429" spans="1:15" x14ac:dyDescent="0.3">
      <c r="A429" t="s">
        <v>433</v>
      </c>
      <c r="B429">
        <v>3528700</v>
      </c>
      <c r="C429" t="s">
        <v>195</v>
      </c>
      <c r="D429" t="s">
        <v>195</v>
      </c>
      <c r="E429" t="s">
        <v>195</v>
      </c>
      <c r="F429" t="s">
        <v>195</v>
      </c>
      <c r="G429" t="s">
        <v>195</v>
      </c>
      <c r="H429" t="s">
        <v>195</v>
      </c>
      <c r="I429" t="s">
        <v>195</v>
      </c>
      <c r="J429" t="s">
        <v>195</v>
      </c>
      <c r="K429">
        <v>395.785686</v>
      </c>
      <c r="L429">
        <v>2.9635607074837256</v>
      </c>
      <c r="M429">
        <v>3.7673785241141804</v>
      </c>
      <c r="N429">
        <v>-22.110331499341353</v>
      </c>
      <c r="O429">
        <v>-51.968467484711482</v>
      </c>
    </row>
    <row r="430" spans="1:15" x14ac:dyDescent="0.3">
      <c r="A430" t="s">
        <v>434</v>
      </c>
      <c r="B430">
        <v>3528809</v>
      </c>
      <c r="C430" t="s">
        <v>195</v>
      </c>
      <c r="D430" t="s">
        <v>195</v>
      </c>
      <c r="E430" t="s">
        <v>195</v>
      </c>
      <c r="F430" t="s">
        <v>195</v>
      </c>
      <c r="G430" t="s">
        <v>195</v>
      </c>
      <c r="H430" t="s">
        <v>195</v>
      </c>
      <c r="I430" t="s">
        <v>195</v>
      </c>
      <c r="J430" t="s">
        <v>195</v>
      </c>
      <c r="K430">
        <v>388.87179200000003</v>
      </c>
      <c r="L430">
        <v>2.7271327956619098</v>
      </c>
      <c r="M430">
        <v>4.1461900733159274</v>
      </c>
      <c r="N430">
        <v>-22.61041533676195</v>
      </c>
      <c r="O430">
        <v>-50.668968249501823</v>
      </c>
    </row>
    <row r="431" spans="1:15" x14ac:dyDescent="0.3">
      <c r="A431" t="s">
        <v>435</v>
      </c>
      <c r="B431">
        <v>3528858</v>
      </c>
      <c r="C431" t="s">
        <v>195</v>
      </c>
      <c r="D431" t="s">
        <v>195</v>
      </c>
      <c r="E431" t="s">
        <v>195</v>
      </c>
      <c r="F431" t="s">
        <v>195</v>
      </c>
      <c r="G431" t="s">
        <v>195</v>
      </c>
      <c r="H431" t="s">
        <v>195</v>
      </c>
      <c r="I431" t="s">
        <v>195</v>
      </c>
      <c r="J431" t="s">
        <v>195</v>
      </c>
      <c r="K431">
        <v>451.39966099999998</v>
      </c>
      <c r="L431">
        <v>2.0463663786835755</v>
      </c>
      <c r="M431">
        <v>3.4815859363676225</v>
      </c>
      <c r="N431">
        <v>-21.258761925566304</v>
      </c>
      <c r="O431">
        <v>-49.140000810266159</v>
      </c>
    </row>
    <row r="432" spans="1:15" x14ac:dyDescent="0.3">
      <c r="A432" t="s">
        <v>436</v>
      </c>
      <c r="B432">
        <v>3528908</v>
      </c>
      <c r="C432" t="s">
        <v>195</v>
      </c>
      <c r="D432" t="s">
        <v>195</v>
      </c>
      <c r="E432" t="s">
        <v>195</v>
      </c>
      <c r="F432" t="s">
        <v>195</v>
      </c>
      <c r="G432" t="s">
        <v>195</v>
      </c>
      <c r="H432" t="s">
        <v>195</v>
      </c>
      <c r="I432" t="s">
        <v>195</v>
      </c>
      <c r="J432" t="s">
        <v>195</v>
      </c>
      <c r="K432">
        <v>390.54092000000003</v>
      </c>
      <c r="L432">
        <v>2.2707812849566018</v>
      </c>
      <c r="M432">
        <v>3.6110857334148725</v>
      </c>
      <c r="N432">
        <v>-21.794493366467254</v>
      </c>
      <c r="O432">
        <v>-51.182897555050317</v>
      </c>
    </row>
    <row r="433" spans="1:15" x14ac:dyDescent="0.3">
      <c r="A433" t="s">
        <v>437</v>
      </c>
      <c r="B433">
        <v>3529005</v>
      </c>
      <c r="C433" t="s">
        <v>195</v>
      </c>
      <c r="D433" t="s">
        <v>195</v>
      </c>
      <c r="E433" t="s">
        <v>195</v>
      </c>
      <c r="F433" t="s">
        <v>195</v>
      </c>
      <c r="G433" t="s">
        <v>195</v>
      </c>
      <c r="H433" t="s">
        <v>195</v>
      </c>
      <c r="I433" t="s">
        <v>195</v>
      </c>
      <c r="J433" t="s">
        <v>195</v>
      </c>
      <c r="K433">
        <v>657.30619000000002</v>
      </c>
      <c r="L433">
        <v>3.0683769834965369</v>
      </c>
      <c r="M433">
        <v>5.3781834264548269</v>
      </c>
      <c r="N433">
        <v>-22.214933000000002</v>
      </c>
      <c r="O433">
        <v>-49.951645643103269</v>
      </c>
    </row>
    <row r="434" spans="1:15" x14ac:dyDescent="0.3">
      <c r="A434" t="s">
        <v>438</v>
      </c>
      <c r="B434">
        <v>3529104</v>
      </c>
      <c r="C434" t="s">
        <v>195</v>
      </c>
      <c r="D434" t="s">
        <v>195</v>
      </c>
      <c r="E434" t="s">
        <v>195</v>
      </c>
      <c r="F434" t="s">
        <v>195</v>
      </c>
      <c r="G434" t="s">
        <v>195</v>
      </c>
      <c r="H434" t="s">
        <v>195</v>
      </c>
      <c r="I434" t="s">
        <v>195</v>
      </c>
      <c r="J434" t="s">
        <v>195</v>
      </c>
      <c r="K434">
        <v>408.527019</v>
      </c>
      <c r="L434">
        <v>1.8911302900073406</v>
      </c>
      <c r="M434">
        <v>3.3246939138617746</v>
      </c>
      <c r="N434">
        <v>-20.439398912525252</v>
      </c>
      <c r="O434">
        <v>-50.825677294830072</v>
      </c>
    </row>
    <row r="435" spans="1:15" x14ac:dyDescent="0.3">
      <c r="A435" t="s">
        <v>439</v>
      </c>
      <c r="B435">
        <v>3529203</v>
      </c>
      <c r="C435" t="s">
        <v>195</v>
      </c>
      <c r="D435" t="s">
        <v>195</v>
      </c>
      <c r="E435" t="s">
        <v>195</v>
      </c>
      <c r="F435" t="s">
        <v>195</v>
      </c>
      <c r="G435" t="s">
        <v>195</v>
      </c>
      <c r="H435" t="s">
        <v>195</v>
      </c>
      <c r="I435" t="s">
        <v>195</v>
      </c>
      <c r="J435" t="s">
        <v>195</v>
      </c>
      <c r="K435">
        <v>497.54003499999999</v>
      </c>
      <c r="L435">
        <v>3.0981465115190496</v>
      </c>
      <c r="M435">
        <v>4.4226062527870633</v>
      </c>
      <c r="N435">
        <v>-22.147832475000008</v>
      </c>
      <c r="O435">
        <v>-51.170768057488502</v>
      </c>
    </row>
    <row r="436" spans="1:15" x14ac:dyDescent="0.3">
      <c r="A436" t="s">
        <v>440</v>
      </c>
      <c r="B436">
        <v>3529302</v>
      </c>
      <c r="C436" t="s">
        <v>195</v>
      </c>
      <c r="D436" t="s">
        <v>195</v>
      </c>
      <c r="E436" t="s">
        <v>195</v>
      </c>
      <c r="F436" t="s">
        <v>195</v>
      </c>
      <c r="G436" t="s">
        <v>195</v>
      </c>
      <c r="H436" t="s">
        <v>195</v>
      </c>
      <c r="I436" t="s">
        <v>195</v>
      </c>
      <c r="J436" t="s">
        <v>195</v>
      </c>
      <c r="K436">
        <v>578.25469199999998</v>
      </c>
      <c r="L436">
        <v>2.7200757453821707</v>
      </c>
      <c r="M436">
        <v>4.9199667014833874</v>
      </c>
      <c r="N436">
        <v>-21.602994506272555</v>
      </c>
      <c r="O436">
        <v>-48.367747699366184</v>
      </c>
    </row>
    <row r="437" spans="1:15" x14ac:dyDescent="0.3">
      <c r="A437" t="s">
        <v>441</v>
      </c>
      <c r="B437">
        <v>3529401</v>
      </c>
      <c r="C437" t="s">
        <v>195</v>
      </c>
      <c r="D437" t="s">
        <v>195</v>
      </c>
      <c r="E437" t="s">
        <v>195</v>
      </c>
      <c r="F437" t="s">
        <v>195</v>
      </c>
      <c r="G437" t="s">
        <v>195</v>
      </c>
      <c r="H437" t="s">
        <v>195</v>
      </c>
      <c r="I437" t="s">
        <v>195</v>
      </c>
      <c r="J437" t="s">
        <v>195</v>
      </c>
      <c r="K437">
        <v>789.32946700000002</v>
      </c>
      <c r="L437">
        <v>1.7917537890235751</v>
      </c>
      <c r="M437">
        <v>5.674780334247318</v>
      </c>
      <c r="N437">
        <v>-23.669334500000001</v>
      </c>
      <c r="O437">
        <v>-46.458262012164653</v>
      </c>
    </row>
    <row r="438" spans="1:15" x14ac:dyDescent="0.3">
      <c r="A438" t="s">
        <v>442</v>
      </c>
      <c r="B438">
        <v>3529500</v>
      </c>
      <c r="C438" t="s">
        <v>195</v>
      </c>
      <c r="D438" t="s">
        <v>195</v>
      </c>
      <c r="E438" t="s">
        <v>195</v>
      </c>
      <c r="F438" t="s">
        <v>195</v>
      </c>
      <c r="G438" t="s">
        <v>195</v>
      </c>
      <c r="H438" t="s">
        <v>195</v>
      </c>
      <c r="I438" t="s">
        <v>195</v>
      </c>
      <c r="J438" t="s">
        <v>195</v>
      </c>
      <c r="K438">
        <v>476.83669300000003</v>
      </c>
      <c r="L438">
        <v>2.2903707810508784</v>
      </c>
      <c r="M438">
        <v>3.7395723444500919</v>
      </c>
      <c r="N438">
        <v>-21.180156172304553</v>
      </c>
      <c r="O438">
        <v>-49.582018998867298</v>
      </c>
    </row>
    <row r="439" spans="1:15" x14ac:dyDescent="0.3">
      <c r="A439" t="s">
        <v>443</v>
      </c>
      <c r="B439">
        <v>3529609</v>
      </c>
      <c r="C439" t="s">
        <v>195</v>
      </c>
      <c r="D439" t="s">
        <v>195</v>
      </c>
      <c r="E439" t="s">
        <v>195</v>
      </c>
      <c r="F439" t="s">
        <v>195</v>
      </c>
      <c r="G439" t="s">
        <v>195</v>
      </c>
      <c r="H439" t="s">
        <v>195</v>
      </c>
      <c r="I439" t="s">
        <v>195</v>
      </c>
      <c r="J439" t="s">
        <v>195</v>
      </c>
      <c r="K439">
        <v>518.44557199999997</v>
      </c>
      <c r="L439">
        <v>2.3583137369470797</v>
      </c>
      <c r="M439">
        <v>3.5838785984986261</v>
      </c>
      <c r="N439">
        <v>-20.354109903167451</v>
      </c>
      <c r="O439">
        <v>-50.181831839905065</v>
      </c>
    </row>
    <row r="440" spans="1:15" x14ac:dyDescent="0.3">
      <c r="A440" t="s">
        <v>444</v>
      </c>
      <c r="B440">
        <v>3529658</v>
      </c>
      <c r="C440" t="s">
        <v>195</v>
      </c>
      <c r="D440" t="s">
        <v>195</v>
      </c>
      <c r="E440" t="s">
        <v>195</v>
      </c>
      <c r="F440" t="s">
        <v>195</v>
      </c>
      <c r="G440" t="s">
        <v>195</v>
      </c>
      <c r="H440" t="s">
        <v>195</v>
      </c>
      <c r="I440" t="s">
        <v>195</v>
      </c>
      <c r="J440" t="s">
        <v>195</v>
      </c>
      <c r="K440">
        <v>408.60607299999998</v>
      </c>
      <c r="L440">
        <v>2.1721240093426348</v>
      </c>
      <c r="M440">
        <v>3.2805783703680764</v>
      </c>
      <c r="N440">
        <v>-19.9670371030093</v>
      </c>
      <c r="O440">
        <v>-50.622080265368048</v>
      </c>
    </row>
    <row r="441" spans="1:15" x14ac:dyDescent="0.3">
      <c r="A441" t="s">
        <v>445</v>
      </c>
      <c r="B441">
        <v>3529708</v>
      </c>
      <c r="C441" t="s">
        <v>195</v>
      </c>
      <c r="D441" t="s">
        <v>195</v>
      </c>
      <c r="E441" t="s">
        <v>195</v>
      </c>
      <c r="F441" t="s">
        <v>195</v>
      </c>
      <c r="G441" t="s">
        <v>195</v>
      </c>
      <c r="H441" t="s">
        <v>195</v>
      </c>
      <c r="I441" t="s">
        <v>195</v>
      </c>
      <c r="J441" t="s">
        <v>195</v>
      </c>
      <c r="K441">
        <v>513.242119</v>
      </c>
      <c r="L441">
        <v>2.914263273443229</v>
      </c>
      <c r="M441">
        <v>4.3468613100117359</v>
      </c>
      <c r="N441">
        <v>-20.177129232579301</v>
      </c>
      <c r="O441">
        <v>-48.029334182714521</v>
      </c>
    </row>
    <row r="442" spans="1:15" x14ac:dyDescent="0.3">
      <c r="A442" t="s">
        <v>94</v>
      </c>
      <c r="B442">
        <v>3529807</v>
      </c>
      <c r="C442" t="s">
        <v>195</v>
      </c>
      <c r="D442" t="s">
        <v>195</v>
      </c>
      <c r="E442" t="s">
        <v>195</v>
      </c>
      <c r="F442" t="s">
        <v>195</v>
      </c>
      <c r="G442" t="s">
        <v>195</v>
      </c>
      <c r="H442" t="s">
        <v>195</v>
      </c>
      <c r="I442" t="s">
        <v>195</v>
      </c>
      <c r="J442" t="s">
        <v>195</v>
      </c>
      <c r="K442">
        <v>681.34163100000001</v>
      </c>
      <c r="L442">
        <v>2.3288727471266579</v>
      </c>
      <c r="M442">
        <v>4.1108589567318674</v>
      </c>
      <c r="N442">
        <v>-22.411696800770851</v>
      </c>
      <c r="O442">
        <v>-48.451802309283096</v>
      </c>
    </row>
    <row r="443" spans="1:15" x14ac:dyDescent="0.3">
      <c r="A443" t="s">
        <v>446</v>
      </c>
      <c r="B443">
        <v>3530003</v>
      </c>
      <c r="C443" t="s">
        <v>195</v>
      </c>
      <c r="D443" t="s">
        <v>195</v>
      </c>
      <c r="E443" t="s">
        <v>195</v>
      </c>
      <c r="F443" t="s">
        <v>195</v>
      </c>
      <c r="G443" t="s">
        <v>195</v>
      </c>
      <c r="H443" t="s">
        <v>195</v>
      </c>
      <c r="I443" t="s">
        <v>195</v>
      </c>
      <c r="J443" t="s">
        <v>195</v>
      </c>
      <c r="K443">
        <v>459.85779500000001</v>
      </c>
      <c r="L443">
        <v>2.3361093550623577</v>
      </c>
      <c r="M443">
        <v>3.4893959217271293</v>
      </c>
      <c r="N443">
        <v>-19.980516052412604</v>
      </c>
      <c r="O443">
        <v>-50.13842719642804</v>
      </c>
    </row>
    <row r="444" spans="1:15" x14ac:dyDescent="0.3">
      <c r="A444" t="s">
        <v>95</v>
      </c>
      <c r="B444">
        <v>3529906</v>
      </c>
      <c r="C444" t="s">
        <v>223</v>
      </c>
      <c r="D444" t="s">
        <v>223</v>
      </c>
      <c r="E444" t="s">
        <v>211</v>
      </c>
      <c r="F444" t="s">
        <v>223</v>
      </c>
      <c r="G444" t="s">
        <v>223</v>
      </c>
      <c r="H444" t="s">
        <v>223</v>
      </c>
      <c r="I444" t="s">
        <v>223</v>
      </c>
      <c r="J444" t="s">
        <v>223</v>
      </c>
      <c r="K444">
        <v>34.310102000000001</v>
      </c>
      <c r="L444">
        <v>3.0006440152699172</v>
      </c>
      <c r="M444">
        <v>4.2962043304633655</v>
      </c>
      <c r="N444">
        <v>-24.283929465376051</v>
      </c>
      <c r="O444">
        <v>-47.45710399910886</v>
      </c>
    </row>
    <row r="445" spans="1:15" x14ac:dyDescent="0.3">
      <c r="A445" t="s">
        <v>96</v>
      </c>
      <c r="B445">
        <v>3530102</v>
      </c>
      <c r="C445" t="s">
        <v>195</v>
      </c>
      <c r="D445" t="s">
        <v>195</v>
      </c>
      <c r="E445" t="s">
        <v>195</v>
      </c>
      <c r="F445" t="s">
        <v>195</v>
      </c>
      <c r="G445" t="s">
        <v>195</v>
      </c>
      <c r="H445" t="s">
        <v>195</v>
      </c>
      <c r="I445" t="s">
        <v>195</v>
      </c>
      <c r="J445" t="s">
        <v>195</v>
      </c>
      <c r="K445">
        <v>412.22447</v>
      </c>
      <c r="L445">
        <v>2.9626978922411071</v>
      </c>
      <c r="M445">
        <v>4.4707631936064987</v>
      </c>
      <c r="N445">
        <v>-21.132086985000004</v>
      </c>
      <c r="O445">
        <v>-51.105640391753681</v>
      </c>
    </row>
    <row r="446" spans="1:15" x14ac:dyDescent="0.3">
      <c r="A446" t="s">
        <v>447</v>
      </c>
      <c r="B446">
        <v>3530201</v>
      </c>
      <c r="C446" t="s">
        <v>195</v>
      </c>
      <c r="D446" t="s">
        <v>195</v>
      </c>
      <c r="E446" t="s">
        <v>195</v>
      </c>
      <c r="F446" t="s">
        <v>195</v>
      </c>
      <c r="G446" t="s">
        <v>195</v>
      </c>
      <c r="H446" t="s">
        <v>195</v>
      </c>
      <c r="I446" t="s">
        <v>195</v>
      </c>
      <c r="J446" t="s">
        <v>195</v>
      </c>
      <c r="K446">
        <v>438.917914</v>
      </c>
      <c r="L446">
        <v>3.0930471198113376</v>
      </c>
      <c r="M446">
        <v>4.2614769886213741</v>
      </c>
      <c r="N446">
        <v>-22.290558594472301</v>
      </c>
      <c r="O446">
        <v>-51.905794305934975</v>
      </c>
    </row>
    <row r="447" spans="1:15" x14ac:dyDescent="0.3">
      <c r="A447" t="s">
        <v>97</v>
      </c>
      <c r="B447">
        <v>3530300</v>
      </c>
      <c r="C447" t="s">
        <v>195</v>
      </c>
      <c r="D447" t="s">
        <v>195</v>
      </c>
      <c r="E447" t="s">
        <v>195</v>
      </c>
      <c r="F447" t="s">
        <v>195</v>
      </c>
      <c r="G447" t="s">
        <v>195</v>
      </c>
      <c r="H447" t="s">
        <v>195</v>
      </c>
      <c r="I447" t="s">
        <v>195</v>
      </c>
      <c r="J447" t="s">
        <v>195</v>
      </c>
      <c r="K447">
        <v>590.24368000000004</v>
      </c>
      <c r="L447">
        <v>2.3860135687320003</v>
      </c>
      <c r="M447">
        <v>4.7768754478101441</v>
      </c>
      <c r="N447">
        <v>-20.817004500000003</v>
      </c>
      <c r="O447">
        <v>-49.512139217927263</v>
      </c>
    </row>
    <row r="448" spans="1:15" x14ac:dyDescent="0.3">
      <c r="A448" t="s">
        <v>448</v>
      </c>
      <c r="B448">
        <v>3530409</v>
      </c>
      <c r="C448" t="s">
        <v>195</v>
      </c>
      <c r="D448" t="s">
        <v>195</v>
      </c>
      <c r="E448" t="s">
        <v>195</v>
      </c>
      <c r="F448" t="s">
        <v>195</v>
      </c>
      <c r="G448" t="s">
        <v>195</v>
      </c>
      <c r="H448" t="s">
        <v>195</v>
      </c>
      <c r="I448" t="s">
        <v>195</v>
      </c>
      <c r="J448" t="s">
        <v>195</v>
      </c>
      <c r="K448">
        <v>528.41325900000004</v>
      </c>
      <c r="L448">
        <v>2.2204349939507884</v>
      </c>
      <c r="M448">
        <v>3.6876181295717698</v>
      </c>
      <c r="N448">
        <v>-20.616857219804</v>
      </c>
      <c r="O448">
        <v>-49.465519842508506</v>
      </c>
    </row>
    <row r="449" spans="1:15" x14ac:dyDescent="0.3">
      <c r="A449" t="s">
        <v>98</v>
      </c>
      <c r="B449">
        <v>3530508</v>
      </c>
      <c r="C449" t="s">
        <v>195</v>
      </c>
      <c r="D449" t="s">
        <v>195</v>
      </c>
      <c r="E449" t="s">
        <v>195</v>
      </c>
      <c r="F449" t="s">
        <v>195</v>
      </c>
      <c r="G449" t="s">
        <v>195</v>
      </c>
      <c r="H449" t="s">
        <v>195</v>
      </c>
      <c r="I449" t="s">
        <v>195</v>
      </c>
      <c r="J449" t="s">
        <v>195</v>
      </c>
      <c r="K449">
        <v>633.52176899999995</v>
      </c>
      <c r="L449">
        <v>2.9320453471951109</v>
      </c>
      <c r="M449">
        <v>4.8381246627429233</v>
      </c>
      <c r="N449">
        <v>-21.468990510000001</v>
      </c>
      <c r="O449">
        <v>-47.007170978736696</v>
      </c>
    </row>
    <row r="450" spans="1:15" x14ac:dyDescent="0.3">
      <c r="A450" t="s">
        <v>99</v>
      </c>
      <c r="B450">
        <v>3530607</v>
      </c>
      <c r="C450" t="s">
        <v>223</v>
      </c>
      <c r="D450" t="s">
        <v>223</v>
      </c>
      <c r="E450" t="s">
        <v>223</v>
      </c>
      <c r="F450" t="s">
        <v>211</v>
      </c>
      <c r="G450" t="s">
        <v>212</v>
      </c>
      <c r="H450" t="s">
        <v>211</v>
      </c>
      <c r="I450" t="s">
        <v>213</v>
      </c>
      <c r="J450" t="s">
        <v>211</v>
      </c>
      <c r="K450">
        <v>749.80401700000004</v>
      </c>
      <c r="L450">
        <v>2.8528098589422499</v>
      </c>
      <c r="M450">
        <v>5.6491809782515698</v>
      </c>
      <c r="N450">
        <v>-23.522706500000002</v>
      </c>
      <c r="O450">
        <v>-46.196760084326563</v>
      </c>
    </row>
    <row r="451" spans="1:15" x14ac:dyDescent="0.3">
      <c r="A451" t="s">
        <v>100</v>
      </c>
      <c r="B451">
        <v>3530706</v>
      </c>
      <c r="C451" t="s">
        <v>195</v>
      </c>
      <c r="D451" t="s">
        <v>195</v>
      </c>
      <c r="E451" t="s">
        <v>195</v>
      </c>
      <c r="F451" t="s">
        <v>195</v>
      </c>
      <c r="G451" t="s">
        <v>195</v>
      </c>
      <c r="H451" t="s">
        <v>195</v>
      </c>
      <c r="I451" t="s">
        <v>195</v>
      </c>
      <c r="J451" t="s">
        <v>195</v>
      </c>
      <c r="K451">
        <v>607.01452099999995</v>
      </c>
      <c r="L451">
        <v>2.9099585812208142</v>
      </c>
      <c r="M451">
        <v>5.1815234635293592</v>
      </c>
      <c r="N451">
        <v>-22.365720189511567</v>
      </c>
      <c r="O451">
        <v>-46.944474088149072</v>
      </c>
    </row>
    <row r="452" spans="1:15" x14ac:dyDescent="0.3">
      <c r="A452" t="s">
        <v>101</v>
      </c>
      <c r="B452">
        <v>3530805</v>
      </c>
      <c r="C452" t="s">
        <v>195</v>
      </c>
      <c r="D452" t="s">
        <v>195</v>
      </c>
      <c r="E452" t="s">
        <v>195</v>
      </c>
      <c r="F452" t="s">
        <v>195</v>
      </c>
      <c r="G452" t="s">
        <v>195</v>
      </c>
      <c r="H452" t="s">
        <v>195</v>
      </c>
      <c r="I452" t="s">
        <v>195</v>
      </c>
      <c r="J452" t="s">
        <v>195</v>
      </c>
      <c r="K452">
        <v>607.01452099999995</v>
      </c>
      <c r="L452">
        <v>2.6969746215114174</v>
      </c>
      <c r="M452">
        <v>4.969364651396452</v>
      </c>
      <c r="N452">
        <v>-22.365720189511567</v>
      </c>
      <c r="O452">
        <v>-46.944474088149072</v>
      </c>
    </row>
    <row r="453" spans="1:15" x14ac:dyDescent="0.3">
      <c r="A453" t="s">
        <v>449</v>
      </c>
      <c r="B453">
        <v>3530904</v>
      </c>
      <c r="C453" t="s">
        <v>195</v>
      </c>
      <c r="D453" t="s">
        <v>195</v>
      </c>
      <c r="E453" t="s">
        <v>195</v>
      </c>
      <c r="F453" t="s">
        <v>195</v>
      </c>
      <c r="G453" t="s">
        <v>195</v>
      </c>
      <c r="H453" t="s">
        <v>195</v>
      </c>
      <c r="I453" t="s">
        <v>195</v>
      </c>
      <c r="J453" t="s">
        <v>195</v>
      </c>
      <c r="K453">
        <v>536.93524000000002</v>
      </c>
      <c r="L453">
        <v>2.126124910661682</v>
      </c>
      <c r="M453">
        <v>3.5431985856376467</v>
      </c>
      <c r="N453">
        <v>-22.926827883407753</v>
      </c>
      <c r="O453">
        <v>-47.567524004838418</v>
      </c>
    </row>
    <row r="454" spans="1:15" x14ac:dyDescent="0.3">
      <c r="A454" t="s">
        <v>450</v>
      </c>
      <c r="B454">
        <v>3531001</v>
      </c>
      <c r="C454" t="s">
        <v>195</v>
      </c>
      <c r="D454" t="s">
        <v>195</v>
      </c>
      <c r="E454" t="s">
        <v>195</v>
      </c>
      <c r="F454" t="s">
        <v>195</v>
      </c>
      <c r="G454" t="s">
        <v>195</v>
      </c>
      <c r="H454" t="s">
        <v>195</v>
      </c>
      <c r="I454" t="s">
        <v>195</v>
      </c>
      <c r="J454" t="s">
        <v>195</v>
      </c>
      <c r="K454">
        <v>448.09811100000002</v>
      </c>
      <c r="L454">
        <v>2.0185007771258632</v>
      </c>
      <c r="M454">
        <v>3.3539162309203632</v>
      </c>
      <c r="N454">
        <v>-20.850325703772853</v>
      </c>
      <c r="O454">
        <v>-50.096306131545759</v>
      </c>
    </row>
    <row r="455" spans="1:15" x14ac:dyDescent="0.3">
      <c r="A455" t="s">
        <v>102</v>
      </c>
      <c r="B455">
        <v>3531100</v>
      </c>
      <c r="C455" t="s">
        <v>195</v>
      </c>
      <c r="D455" t="s">
        <v>195</v>
      </c>
      <c r="E455" t="s">
        <v>195</v>
      </c>
      <c r="F455" t="s">
        <v>195</v>
      </c>
      <c r="G455" t="s">
        <v>195</v>
      </c>
      <c r="H455" t="s">
        <v>195</v>
      </c>
      <c r="I455" t="s">
        <v>195</v>
      </c>
      <c r="J455" t="s">
        <v>195</v>
      </c>
      <c r="K455">
        <v>9.9231230000000004</v>
      </c>
      <c r="L455">
        <v>2.1559581816205839</v>
      </c>
      <c r="M455">
        <v>4.7535983776520805</v>
      </c>
      <c r="N455">
        <v>-24.094116144999902</v>
      </c>
      <c r="O455">
        <v>-46.619992725371041</v>
      </c>
    </row>
    <row r="456" spans="1:15" x14ac:dyDescent="0.3">
      <c r="A456" t="s">
        <v>103</v>
      </c>
      <c r="B456">
        <v>3531209</v>
      </c>
      <c r="C456" t="s">
        <v>195</v>
      </c>
      <c r="D456" t="s">
        <v>195</v>
      </c>
      <c r="E456" t="s">
        <v>195</v>
      </c>
      <c r="F456" t="s">
        <v>195</v>
      </c>
      <c r="G456" t="s">
        <v>195</v>
      </c>
      <c r="H456" t="s">
        <v>195</v>
      </c>
      <c r="I456" t="s">
        <v>195</v>
      </c>
      <c r="J456" t="s">
        <v>195</v>
      </c>
      <c r="K456">
        <v>762.74740299999996</v>
      </c>
      <c r="L456">
        <v>2.0426070104444038</v>
      </c>
      <c r="M456">
        <v>3.9051480018560158</v>
      </c>
      <c r="N456">
        <v>-22.68112865985935</v>
      </c>
      <c r="O456">
        <v>-46.681194300508714</v>
      </c>
    </row>
    <row r="457" spans="1:15" x14ac:dyDescent="0.3">
      <c r="A457" t="s">
        <v>451</v>
      </c>
      <c r="B457">
        <v>3531308</v>
      </c>
      <c r="C457" t="s">
        <v>195</v>
      </c>
      <c r="D457" t="s">
        <v>195</v>
      </c>
      <c r="E457" t="s">
        <v>195</v>
      </c>
      <c r="F457" t="s">
        <v>195</v>
      </c>
      <c r="G457" t="s">
        <v>195</v>
      </c>
      <c r="H457" t="s">
        <v>195</v>
      </c>
      <c r="I457" t="s">
        <v>195</v>
      </c>
      <c r="J457" t="s">
        <v>195</v>
      </c>
      <c r="K457">
        <v>722.39939100000004</v>
      </c>
      <c r="L457">
        <v>2.5402668918263007</v>
      </c>
      <c r="M457">
        <v>4.703274177996601</v>
      </c>
      <c r="N457">
        <v>-21.263863995000005</v>
      </c>
      <c r="O457">
        <v>-48.496651259965986</v>
      </c>
    </row>
    <row r="458" spans="1:15" x14ac:dyDescent="0.3">
      <c r="A458" t="s">
        <v>452</v>
      </c>
      <c r="B458">
        <v>3531407</v>
      </c>
      <c r="C458" t="s">
        <v>195</v>
      </c>
      <c r="D458" t="s">
        <v>195</v>
      </c>
      <c r="E458" t="s">
        <v>195</v>
      </c>
      <c r="F458" t="s">
        <v>195</v>
      </c>
      <c r="G458" t="s">
        <v>195</v>
      </c>
      <c r="H458" t="s">
        <v>195</v>
      </c>
      <c r="I458" t="s">
        <v>195</v>
      </c>
      <c r="J458" t="s">
        <v>195</v>
      </c>
      <c r="K458">
        <v>480.33712700000001</v>
      </c>
      <c r="L458">
        <v>2.6950953679011018</v>
      </c>
      <c r="M458">
        <v>4.3994487298142317</v>
      </c>
      <c r="N458">
        <v>-20.772140137594654</v>
      </c>
      <c r="O458">
        <v>-49.71411616142862</v>
      </c>
    </row>
    <row r="459" spans="1:15" x14ac:dyDescent="0.3">
      <c r="A459" t="s">
        <v>453</v>
      </c>
      <c r="B459">
        <v>3531506</v>
      </c>
      <c r="C459" t="s">
        <v>195</v>
      </c>
      <c r="D459" t="s">
        <v>195</v>
      </c>
      <c r="E459" t="s">
        <v>195</v>
      </c>
      <c r="F459" t="s">
        <v>195</v>
      </c>
      <c r="G459" t="s">
        <v>195</v>
      </c>
      <c r="H459" t="s">
        <v>195</v>
      </c>
      <c r="I459" t="s">
        <v>195</v>
      </c>
      <c r="J459" t="s">
        <v>195</v>
      </c>
      <c r="K459">
        <v>595.70301300000006</v>
      </c>
      <c r="L459">
        <v>2.4207179843287925</v>
      </c>
      <c r="M459">
        <v>4.2789364233010998</v>
      </c>
      <c r="N459">
        <v>-20.903841225890652</v>
      </c>
      <c r="O459">
        <v>-48.642971283280971</v>
      </c>
    </row>
    <row r="460" spans="1:15" x14ac:dyDescent="0.3">
      <c r="A460" t="s">
        <v>454</v>
      </c>
      <c r="B460">
        <v>3531605</v>
      </c>
      <c r="C460" t="s">
        <v>195</v>
      </c>
      <c r="D460" t="s">
        <v>195</v>
      </c>
      <c r="E460" t="s">
        <v>195</v>
      </c>
      <c r="F460" t="s">
        <v>195</v>
      </c>
      <c r="G460" t="s">
        <v>195</v>
      </c>
      <c r="H460" t="s">
        <v>195</v>
      </c>
      <c r="I460" t="s">
        <v>195</v>
      </c>
      <c r="J460" t="s">
        <v>195</v>
      </c>
      <c r="K460">
        <v>334.28188499999999</v>
      </c>
      <c r="L460">
        <v>2.3683742929819105</v>
      </c>
      <c r="M460">
        <v>3.6197192656117272</v>
      </c>
      <c r="N460">
        <v>-21.298959449262554</v>
      </c>
      <c r="O460">
        <v>-51.565493248709366</v>
      </c>
    </row>
    <row r="461" spans="1:15" x14ac:dyDescent="0.3">
      <c r="A461" t="s">
        <v>104</v>
      </c>
      <c r="B461">
        <v>3531803</v>
      </c>
      <c r="C461" t="s">
        <v>195</v>
      </c>
      <c r="D461" t="s">
        <v>195</v>
      </c>
      <c r="E461" t="s">
        <v>195</v>
      </c>
      <c r="F461" t="s">
        <v>195</v>
      </c>
      <c r="G461" t="s">
        <v>195</v>
      </c>
      <c r="H461" t="s">
        <v>195</v>
      </c>
      <c r="I461" t="s">
        <v>195</v>
      </c>
      <c r="J461" t="s">
        <v>195</v>
      </c>
      <c r="K461">
        <v>548.16684699999996</v>
      </c>
      <c r="L461">
        <v>2.3812342470445551</v>
      </c>
      <c r="M461">
        <v>4.7764977877800083</v>
      </c>
      <c r="N461">
        <v>-22.945521999321958</v>
      </c>
      <c r="O461">
        <v>-47.313269248336269</v>
      </c>
    </row>
    <row r="462" spans="1:15" x14ac:dyDescent="0.3">
      <c r="A462" t="s">
        <v>455</v>
      </c>
      <c r="B462">
        <v>3531704</v>
      </c>
      <c r="C462" t="s">
        <v>195</v>
      </c>
      <c r="D462" t="s">
        <v>195</v>
      </c>
      <c r="E462" t="s">
        <v>195</v>
      </c>
      <c r="F462" t="s">
        <v>195</v>
      </c>
      <c r="G462" t="s">
        <v>195</v>
      </c>
      <c r="H462" t="s">
        <v>195</v>
      </c>
      <c r="I462" t="s">
        <v>195</v>
      </c>
      <c r="J462" t="s">
        <v>195</v>
      </c>
      <c r="K462">
        <v>654.34185300000001</v>
      </c>
      <c r="L462">
        <v>2.5221076226812844</v>
      </c>
      <c r="M462">
        <v>3.6677330525332672</v>
      </c>
      <c r="N462">
        <v>-22.955010579151153</v>
      </c>
      <c r="O462">
        <v>-45.84815198496505</v>
      </c>
    </row>
    <row r="463" spans="1:15" x14ac:dyDescent="0.3">
      <c r="A463" t="s">
        <v>105</v>
      </c>
      <c r="B463">
        <v>3531902</v>
      </c>
      <c r="C463" t="s">
        <v>195</v>
      </c>
      <c r="D463" t="s">
        <v>195</v>
      </c>
      <c r="E463" t="s">
        <v>195</v>
      </c>
      <c r="F463" t="s">
        <v>195</v>
      </c>
      <c r="G463" t="s">
        <v>195</v>
      </c>
      <c r="H463" t="s">
        <v>195</v>
      </c>
      <c r="I463" t="s">
        <v>195</v>
      </c>
      <c r="J463" t="s">
        <v>195</v>
      </c>
      <c r="K463">
        <v>555.10492699999998</v>
      </c>
      <c r="L463">
        <v>3.142429201620303</v>
      </c>
      <c r="M463">
        <v>4.5180926015165319</v>
      </c>
      <c r="N463">
        <v>-20.7326629993746</v>
      </c>
      <c r="O463">
        <v>-48.057593825321732</v>
      </c>
    </row>
    <row r="464" spans="1:15" x14ac:dyDescent="0.3">
      <c r="A464" t="s">
        <v>456</v>
      </c>
      <c r="B464">
        <v>3532009</v>
      </c>
      <c r="C464" t="s">
        <v>195</v>
      </c>
      <c r="D464" t="s">
        <v>195</v>
      </c>
      <c r="E464" t="s">
        <v>195</v>
      </c>
      <c r="F464" t="s">
        <v>195</v>
      </c>
      <c r="G464" t="s">
        <v>195</v>
      </c>
      <c r="H464" t="s">
        <v>195</v>
      </c>
      <c r="I464" t="s">
        <v>195</v>
      </c>
      <c r="J464" t="s">
        <v>195</v>
      </c>
      <c r="K464">
        <v>789.27780900000005</v>
      </c>
      <c r="L464">
        <v>2.1665840287138263</v>
      </c>
      <c r="M464">
        <v>4.1342408759465901</v>
      </c>
      <c r="N464">
        <v>-22.881030932694454</v>
      </c>
      <c r="O464">
        <v>-46.79134439458381</v>
      </c>
    </row>
    <row r="465" spans="1:15" x14ac:dyDescent="0.3">
      <c r="A465" t="s">
        <v>457</v>
      </c>
      <c r="B465">
        <v>3532058</v>
      </c>
      <c r="C465" t="s">
        <v>195</v>
      </c>
      <c r="D465" t="s">
        <v>195</v>
      </c>
      <c r="E465" t="s">
        <v>195</v>
      </c>
      <c r="F465" t="s">
        <v>195</v>
      </c>
      <c r="G465" t="s">
        <v>195</v>
      </c>
      <c r="H465" t="s">
        <v>195</v>
      </c>
      <c r="I465" t="s">
        <v>195</v>
      </c>
      <c r="J465" t="s">
        <v>195</v>
      </c>
      <c r="K465">
        <v>618.54385400000001</v>
      </c>
      <c r="L465">
        <v>2.3592661646067485</v>
      </c>
      <c r="M465">
        <v>3.6774244377012475</v>
      </c>
      <c r="N465">
        <v>-21.507609441189903</v>
      </c>
      <c r="O465">
        <v>-48.150661254394855</v>
      </c>
    </row>
    <row r="466" spans="1:15" x14ac:dyDescent="0.3">
      <c r="A466" t="s">
        <v>458</v>
      </c>
      <c r="B466">
        <v>3532108</v>
      </c>
      <c r="C466" t="s">
        <v>195</v>
      </c>
      <c r="D466" t="s">
        <v>195</v>
      </c>
      <c r="E466" t="s">
        <v>195</v>
      </c>
      <c r="F466" t="s">
        <v>195</v>
      </c>
      <c r="G466" t="s">
        <v>195</v>
      </c>
      <c r="H466" t="s">
        <v>195</v>
      </c>
      <c r="I466" t="s">
        <v>195</v>
      </c>
      <c r="J466" t="s">
        <v>195</v>
      </c>
      <c r="K466">
        <v>402.97728699999999</v>
      </c>
      <c r="L466">
        <v>2.3994539232437191</v>
      </c>
      <c r="M466">
        <v>3.6518592692469491</v>
      </c>
      <c r="N466">
        <v>-20.994298089260052</v>
      </c>
      <c r="O466">
        <v>-51.277138185509848</v>
      </c>
    </row>
    <row r="467" spans="1:15" x14ac:dyDescent="0.3">
      <c r="A467" t="s">
        <v>459</v>
      </c>
      <c r="B467">
        <v>3532157</v>
      </c>
      <c r="C467" t="s">
        <v>195</v>
      </c>
      <c r="D467" t="s">
        <v>195</v>
      </c>
      <c r="E467" t="s">
        <v>195</v>
      </c>
      <c r="F467" t="s">
        <v>195</v>
      </c>
      <c r="G467" t="s">
        <v>195</v>
      </c>
      <c r="H467" t="s">
        <v>195</v>
      </c>
      <c r="I467" t="s">
        <v>195</v>
      </c>
      <c r="J467" t="s">
        <v>195</v>
      </c>
      <c r="K467">
        <v>414.91542700000002</v>
      </c>
      <c r="L467">
        <v>2.4573474008804008</v>
      </c>
      <c r="M467">
        <v>3.4970679363985049</v>
      </c>
      <c r="N467">
        <v>-22.620117582520201</v>
      </c>
      <c r="O467">
        <v>-51.238587497594786</v>
      </c>
    </row>
    <row r="468" spans="1:15" x14ac:dyDescent="0.3">
      <c r="A468" t="s">
        <v>106</v>
      </c>
      <c r="B468">
        <v>3532207</v>
      </c>
      <c r="C468" t="s">
        <v>195</v>
      </c>
      <c r="D468" t="s">
        <v>195</v>
      </c>
      <c r="E468" t="s">
        <v>195</v>
      </c>
      <c r="F468" t="s">
        <v>195</v>
      </c>
      <c r="G468" t="s">
        <v>195</v>
      </c>
      <c r="H468" t="s">
        <v>195</v>
      </c>
      <c r="I468" t="s">
        <v>195</v>
      </c>
      <c r="J468" t="s">
        <v>195</v>
      </c>
      <c r="K468">
        <v>426.10397999999998</v>
      </c>
      <c r="L468">
        <v>2.5530634023827501</v>
      </c>
      <c r="M468">
        <v>3.6863681034730362</v>
      </c>
      <c r="N468">
        <v>-22.404283199904853</v>
      </c>
      <c r="O468">
        <v>-51.524239850810247</v>
      </c>
    </row>
    <row r="469" spans="1:15" x14ac:dyDescent="0.3">
      <c r="A469" t="s">
        <v>460</v>
      </c>
      <c r="B469">
        <v>3532306</v>
      </c>
      <c r="C469" t="s">
        <v>195</v>
      </c>
      <c r="D469" t="s">
        <v>195</v>
      </c>
      <c r="E469" t="s">
        <v>195</v>
      </c>
      <c r="F469" t="s">
        <v>195</v>
      </c>
      <c r="G469" t="s">
        <v>195</v>
      </c>
      <c r="H469" t="s">
        <v>195</v>
      </c>
      <c r="I469" t="s">
        <v>195</v>
      </c>
      <c r="J469" t="s">
        <v>195</v>
      </c>
      <c r="K469">
        <v>750.90185599999995</v>
      </c>
      <c r="L469">
        <v>2.9208389047488406</v>
      </c>
      <c r="M469">
        <v>3.8235394336568591</v>
      </c>
      <c r="N469">
        <v>-23.375786983358754</v>
      </c>
      <c r="O469">
        <v>-45.446400470724441</v>
      </c>
    </row>
    <row r="470" spans="1:15" x14ac:dyDescent="0.3">
      <c r="A470" t="s">
        <v>461</v>
      </c>
      <c r="B470">
        <v>3532405</v>
      </c>
      <c r="C470" t="s">
        <v>195</v>
      </c>
      <c r="D470" t="s">
        <v>195</v>
      </c>
      <c r="E470" t="s">
        <v>195</v>
      </c>
      <c r="F470" t="s">
        <v>195</v>
      </c>
      <c r="G470" t="s">
        <v>195</v>
      </c>
      <c r="H470" t="s">
        <v>195</v>
      </c>
      <c r="I470" t="s">
        <v>195</v>
      </c>
      <c r="J470" t="s">
        <v>195</v>
      </c>
      <c r="K470">
        <v>787.67400299999997</v>
      </c>
      <c r="L470">
        <v>2.5135558449969988</v>
      </c>
      <c r="M470">
        <v>4.2677347723218562</v>
      </c>
      <c r="N470">
        <v>-23.178695811004506</v>
      </c>
      <c r="O470">
        <v>-46.402590214989615</v>
      </c>
    </row>
    <row r="471" spans="1:15" x14ac:dyDescent="0.3">
      <c r="A471" t="s">
        <v>462</v>
      </c>
      <c r="B471">
        <v>3532504</v>
      </c>
      <c r="C471" t="s">
        <v>195</v>
      </c>
      <c r="D471" t="s">
        <v>195</v>
      </c>
      <c r="E471" t="s">
        <v>195</v>
      </c>
      <c r="F471" t="s">
        <v>195</v>
      </c>
      <c r="G471" t="s">
        <v>195</v>
      </c>
      <c r="H471" t="s">
        <v>195</v>
      </c>
      <c r="I471" t="s">
        <v>195</v>
      </c>
      <c r="J471" t="s">
        <v>195</v>
      </c>
      <c r="K471">
        <v>544.12939100000006</v>
      </c>
      <c r="L471">
        <v>2.3405432575141942</v>
      </c>
      <c r="M471">
        <v>3.9508514588885464</v>
      </c>
      <c r="N471">
        <v>-20.843916155827404</v>
      </c>
      <c r="O471">
        <v>-49.630474851340189</v>
      </c>
    </row>
    <row r="472" spans="1:15" x14ac:dyDescent="0.3">
      <c r="A472" t="s">
        <v>463</v>
      </c>
      <c r="B472">
        <v>3532603</v>
      </c>
      <c r="C472" t="s">
        <v>195</v>
      </c>
      <c r="D472" t="s">
        <v>195</v>
      </c>
      <c r="E472" t="s">
        <v>195</v>
      </c>
      <c r="F472" t="s">
        <v>195</v>
      </c>
      <c r="G472" t="s">
        <v>195</v>
      </c>
      <c r="H472" t="s">
        <v>195</v>
      </c>
      <c r="I472" t="s">
        <v>195</v>
      </c>
      <c r="J472" t="s">
        <v>195</v>
      </c>
      <c r="K472">
        <v>527.53094299999998</v>
      </c>
      <c r="L472">
        <v>2.6396448384305797</v>
      </c>
      <c r="M472">
        <v>4.0598662204109397</v>
      </c>
      <c r="N472">
        <v>-20.694823499375559</v>
      </c>
      <c r="O472">
        <v>-50.040274495542853</v>
      </c>
    </row>
    <row r="473" spans="1:15" x14ac:dyDescent="0.3">
      <c r="A473" t="s">
        <v>464</v>
      </c>
      <c r="B473">
        <v>3532702</v>
      </c>
      <c r="C473" t="s">
        <v>195</v>
      </c>
      <c r="D473" t="s">
        <v>195</v>
      </c>
      <c r="E473" t="s">
        <v>195</v>
      </c>
      <c r="F473" t="s">
        <v>195</v>
      </c>
      <c r="G473" t="s">
        <v>195</v>
      </c>
      <c r="H473" t="s">
        <v>195</v>
      </c>
      <c r="I473" t="s">
        <v>195</v>
      </c>
      <c r="J473" t="s">
        <v>195</v>
      </c>
      <c r="K473">
        <v>443.31697100000002</v>
      </c>
      <c r="L473">
        <v>2.1386468388596391</v>
      </c>
      <c r="M473">
        <v>3.7170877249270191</v>
      </c>
      <c r="N473">
        <v>-20.91390242761695</v>
      </c>
      <c r="O473">
        <v>-49.780898651089437</v>
      </c>
    </row>
    <row r="474" spans="1:15" x14ac:dyDescent="0.3">
      <c r="A474" t="s">
        <v>465</v>
      </c>
      <c r="B474">
        <v>3532801</v>
      </c>
      <c r="C474" t="s">
        <v>195</v>
      </c>
      <c r="D474" t="s">
        <v>195</v>
      </c>
      <c r="E474" t="s">
        <v>195</v>
      </c>
      <c r="F474" t="s">
        <v>195</v>
      </c>
      <c r="G474" t="s">
        <v>195</v>
      </c>
      <c r="H474" t="s">
        <v>195</v>
      </c>
      <c r="I474" t="s">
        <v>195</v>
      </c>
      <c r="J474" t="s">
        <v>195</v>
      </c>
      <c r="K474">
        <v>484.18830300000002</v>
      </c>
      <c r="L474">
        <v>2.3374892116014783</v>
      </c>
      <c r="M474">
        <v>3.8434196652049182</v>
      </c>
      <c r="N474">
        <v>-21.013734717199803</v>
      </c>
      <c r="O474">
        <v>-49.507138347943247</v>
      </c>
    </row>
    <row r="475" spans="1:15" x14ac:dyDescent="0.3">
      <c r="A475" t="s">
        <v>107</v>
      </c>
      <c r="B475">
        <v>3532827</v>
      </c>
      <c r="C475" t="s">
        <v>195</v>
      </c>
      <c r="D475" t="s">
        <v>195</v>
      </c>
      <c r="E475" t="s">
        <v>195</v>
      </c>
      <c r="F475" t="s">
        <v>195</v>
      </c>
      <c r="G475" t="s">
        <v>195</v>
      </c>
      <c r="H475" t="s">
        <v>195</v>
      </c>
      <c r="I475" t="s">
        <v>195</v>
      </c>
      <c r="J475" t="s">
        <v>195</v>
      </c>
      <c r="K475">
        <v>830.40829900000006</v>
      </c>
      <c r="L475">
        <v>2.5858835377345648</v>
      </c>
      <c r="M475">
        <v>3.989227273730537</v>
      </c>
      <c r="N475">
        <v>-24.123210417911206</v>
      </c>
      <c r="O475">
        <v>-48.905738479049141</v>
      </c>
    </row>
    <row r="476" spans="1:15" x14ac:dyDescent="0.3">
      <c r="A476" t="s">
        <v>466</v>
      </c>
      <c r="B476">
        <v>3532843</v>
      </c>
      <c r="C476" t="s">
        <v>195</v>
      </c>
      <c r="D476" t="s">
        <v>195</v>
      </c>
      <c r="E476" t="s">
        <v>195</v>
      </c>
      <c r="F476" t="s">
        <v>195</v>
      </c>
      <c r="G476" t="s">
        <v>195</v>
      </c>
      <c r="H476" t="s">
        <v>195</v>
      </c>
      <c r="I476" t="s">
        <v>195</v>
      </c>
      <c r="J476" t="s">
        <v>195</v>
      </c>
      <c r="K476">
        <v>406.548295</v>
      </c>
      <c r="L476">
        <v>2.0950751568720452</v>
      </c>
      <c r="M476">
        <v>3.274388795550379</v>
      </c>
      <c r="N476">
        <v>-20.386895026048851</v>
      </c>
      <c r="O476">
        <v>-50.948052438527355</v>
      </c>
    </row>
    <row r="477" spans="1:15" x14ac:dyDescent="0.3">
      <c r="A477" t="s">
        <v>467</v>
      </c>
      <c r="B477">
        <v>3532868</v>
      </c>
      <c r="C477" t="s">
        <v>195</v>
      </c>
      <c r="D477" t="s">
        <v>195</v>
      </c>
      <c r="E477" t="s">
        <v>195</v>
      </c>
      <c r="F477" t="s">
        <v>195</v>
      </c>
      <c r="G477" t="s">
        <v>195</v>
      </c>
      <c r="H477" t="s">
        <v>195</v>
      </c>
      <c r="I477" t="s">
        <v>195</v>
      </c>
      <c r="J477" t="s">
        <v>195</v>
      </c>
      <c r="K477">
        <v>408.26790599999998</v>
      </c>
      <c r="L477">
        <v>2.2633898591591275</v>
      </c>
      <c r="M477">
        <v>3.1027766148834415</v>
      </c>
      <c r="N477">
        <v>-20.765654620104801</v>
      </c>
      <c r="O477">
        <v>-50.343906176177668</v>
      </c>
    </row>
    <row r="478" spans="1:15" x14ac:dyDescent="0.3">
      <c r="A478" t="s">
        <v>468</v>
      </c>
      <c r="B478">
        <v>3532900</v>
      </c>
      <c r="C478" t="s">
        <v>195</v>
      </c>
      <c r="D478" t="s">
        <v>195</v>
      </c>
      <c r="E478" t="s">
        <v>195</v>
      </c>
      <c r="F478" t="s">
        <v>195</v>
      </c>
      <c r="G478" t="s">
        <v>195</v>
      </c>
      <c r="H478" t="s">
        <v>195</v>
      </c>
      <c r="I478" t="s">
        <v>195</v>
      </c>
      <c r="J478" t="s">
        <v>195</v>
      </c>
      <c r="K478">
        <v>498.74665099999999</v>
      </c>
      <c r="L478">
        <v>2.2047980381908552</v>
      </c>
      <c r="M478">
        <v>4.0486748149922294</v>
      </c>
      <c r="N478">
        <v>-21.778922883855454</v>
      </c>
      <c r="O478">
        <v>-48.562140427676248</v>
      </c>
    </row>
    <row r="479" spans="1:15" x14ac:dyDescent="0.3">
      <c r="A479" t="s">
        <v>469</v>
      </c>
      <c r="B479">
        <v>3533007</v>
      </c>
      <c r="C479" t="s">
        <v>195</v>
      </c>
      <c r="D479" t="s">
        <v>195</v>
      </c>
      <c r="E479" t="s">
        <v>195</v>
      </c>
      <c r="F479" t="s">
        <v>195</v>
      </c>
      <c r="G479" t="s">
        <v>195</v>
      </c>
      <c r="H479" t="s">
        <v>195</v>
      </c>
      <c r="I479" t="s">
        <v>195</v>
      </c>
      <c r="J479" t="s">
        <v>195</v>
      </c>
      <c r="K479">
        <v>550.25140399999998</v>
      </c>
      <c r="L479">
        <v>2.7257450663831735</v>
      </c>
      <c r="M479">
        <v>4.3324384599156049</v>
      </c>
      <c r="N479">
        <v>-20.533153999379554</v>
      </c>
      <c r="O479">
        <v>-49.32009287611158</v>
      </c>
    </row>
    <row r="480" spans="1:15" x14ac:dyDescent="0.3">
      <c r="A480" t="s">
        <v>470</v>
      </c>
      <c r="B480">
        <v>3533106</v>
      </c>
      <c r="C480" t="s">
        <v>195</v>
      </c>
      <c r="D480" t="s">
        <v>195</v>
      </c>
      <c r="E480" t="s">
        <v>195</v>
      </c>
      <c r="F480" t="s">
        <v>195</v>
      </c>
      <c r="G480" t="s">
        <v>195</v>
      </c>
      <c r="H480" t="s">
        <v>195</v>
      </c>
      <c r="I480" t="s">
        <v>195</v>
      </c>
      <c r="J480" t="s">
        <v>195</v>
      </c>
      <c r="K480">
        <v>382.23311999999999</v>
      </c>
      <c r="L480">
        <v>1.5334924341951912</v>
      </c>
      <c r="M480">
        <v>3.3647385550553985</v>
      </c>
      <c r="N480">
        <v>-21.329937141170053</v>
      </c>
      <c r="O480">
        <v>-51.649832890356862</v>
      </c>
    </row>
    <row r="481" spans="1:15" x14ac:dyDescent="0.3">
      <c r="A481" t="s">
        <v>471</v>
      </c>
      <c r="B481">
        <v>3533205</v>
      </c>
      <c r="C481" t="s">
        <v>195</v>
      </c>
      <c r="D481" t="s">
        <v>195</v>
      </c>
      <c r="E481" t="s">
        <v>195</v>
      </c>
      <c r="F481" t="s">
        <v>195</v>
      </c>
      <c r="G481" t="s">
        <v>195</v>
      </c>
      <c r="H481" t="s">
        <v>195</v>
      </c>
      <c r="I481" t="s">
        <v>195</v>
      </c>
      <c r="J481" t="s">
        <v>195</v>
      </c>
      <c r="K481">
        <v>326.80445300000002</v>
      </c>
      <c r="L481">
        <v>2.4232933979024316</v>
      </c>
      <c r="M481">
        <v>3.5986810989071634</v>
      </c>
      <c r="N481">
        <v>-21.104542001455556</v>
      </c>
      <c r="O481">
        <v>-51.490446528051578</v>
      </c>
    </row>
    <row r="482" spans="1:15" x14ac:dyDescent="0.3">
      <c r="A482" t="s">
        <v>472</v>
      </c>
      <c r="B482">
        <v>3533304</v>
      </c>
      <c r="C482" t="s">
        <v>195</v>
      </c>
      <c r="D482" t="s">
        <v>195</v>
      </c>
      <c r="E482" t="s">
        <v>195</v>
      </c>
      <c r="F482" t="s">
        <v>195</v>
      </c>
      <c r="G482" t="s">
        <v>195</v>
      </c>
      <c r="H482" t="s">
        <v>195</v>
      </c>
      <c r="I482" t="s">
        <v>195</v>
      </c>
      <c r="J482" t="s">
        <v>195</v>
      </c>
      <c r="K482">
        <v>437.64648799999998</v>
      </c>
      <c r="L482">
        <v>1.8681505076031422</v>
      </c>
      <c r="M482">
        <v>3.6128897692874848</v>
      </c>
      <c r="N482">
        <v>-20.856610999371551</v>
      </c>
      <c r="O482">
        <v>-50.265827372287376</v>
      </c>
    </row>
    <row r="483" spans="1:15" x14ac:dyDescent="0.3">
      <c r="A483" t="s">
        <v>108</v>
      </c>
      <c r="B483">
        <v>3533403</v>
      </c>
      <c r="C483" t="s">
        <v>195</v>
      </c>
      <c r="D483" t="s">
        <v>195</v>
      </c>
      <c r="E483" t="s">
        <v>195</v>
      </c>
      <c r="F483" t="s">
        <v>195</v>
      </c>
      <c r="G483" t="s">
        <v>195</v>
      </c>
      <c r="H483" t="s">
        <v>195</v>
      </c>
      <c r="I483" t="s">
        <v>195</v>
      </c>
      <c r="J483" t="s">
        <v>195</v>
      </c>
      <c r="K483">
        <v>561.31518600000004</v>
      </c>
      <c r="L483">
        <v>1.8679857390922732</v>
      </c>
      <c r="M483">
        <v>4.7794088816958746</v>
      </c>
      <c r="N483">
        <v>-22.782794660913055</v>
      </c>
      <c r="O483">
        <v>-47.293634614404752</v>
      </c>
    </row>
    <row r="484" spans="1:15" x14ac:dyDescent="0.3">
      <c r="A484" t="s">
        <v>473</v>
      </c>
      <c r="B484">
        <v>3533254</v>
      </c>
      <c r="C484" t="s">
        <v>195</v>
      </c>
      <c r="D484" t="s">
        <v>195</v>
      </c>
      <c r="E484" t="s">
        <v>195</v>
      </c>
      <c r="F484" t="s">
        <v>195</v>
      </c>
      <c r="G484" t="s">
        <v>195</v>
      </c>
      <c r="H484" t="s">
        <v>195</v>
      </c>
      <c r="I484" t="s">
        <v>195</v>
      </c>
      <c r="J484" t="s">
        <v>195</v>
      </c>
      <c r="K484">
        <v>543.25176599999998</v>
      </c>
      <c r="L484">
        <v>2.0710420502905329</v>
      </c>
      <c r="M484">
        <v>3.7656685547590141</v>
      </c>
      <c r="N484">
        <v>-20.990358196418253</v>
      </c>
      <c r="O484">
        <v>-48.917063709695732</v>
      </c>
    </row>
    <row r="485" spans="1:15" x14ac:dyDescent="0.3">
      <c r="A485" t="s">
        <v>474</v>
      </c>
      <c r="B485">
        <v>3533502</v>
      </c>
      <c r="C485" t="s">
        <v>195</v>
      </c>
      <c r="D485" t="s">
        <v>195</v>
      </c>
      <c r="E485" t="s">
        <v>195</v>
      </c>
      <c r="F485" t="s">
        <v>195</v>
      </c>
      <c r="G485" t="s">
        <v>195</v>
      </c>
      <c r="H485" t="s">
        <v>195</v>
      </c>
      <c r="I485" t="s">
        <v>195</v>
      </c>
      <c r="J485" t="s">
        <v>195</v>
      </c>
      <c r="K485">
        <v>457.48877499999998</v>
      </c>
      <c r="L485">
        <v>2.9692961386699954</v>
      </c>
      <c r="M485">
        <v>4.6133343202326875</v>
      </c>
      <c r="N485">
        <v>-21.468474989356704</v>
      </c>
      <c r="O485">
        <v>-49.22174953367697</v>
      </c>
    </row>
    <row r="486" spans="1:15" x14ac:dyDescent="0.3">
      <c r="A486" t="s">
        <v>475</v>
      </c>
      <c r="B486">
        <v>3533601</v>
      </c>
      <c r="C486" t="s">
        <v>195</v>
      </c>
      <c r="D486" t="s">
        <v>195</v>
      </c>
      <c r="E486" t="s">
        <v>195</v>
      </c>
      <c r="F486" t="s">
        <v>195</v>
      </c>
      <c r="G486" t="s">
        <v>195</v>
      </c>
      <c r="H486" t="s">
        <v>195</v>
      </c>
      <c r="I486" t="s">
        <v>195</v>
      </c>
      <c r="J486" t="s">
        <v>195</v>
      </c>
      <c r="K486">
        <v>783.32163000000003</v>
      </c>
      <c r="L486">
        <v>2.5419098308445625</v>
      </c>
      <c r="M486">
        <v>3.8711057009855852</v>
      </c>
      <c r="N486">
        <v>-20.73399973477115</v>
      </c>
      <c r="O486">
        <v>-47.749105463903184</v>
      </c>
    </row>
    <row r="487" spans="1:15" x14ac:dyDescent="0.3">
      <c r="A487" t="s">
        <v>476</v>
      </c>
      <c r="B487">
        <v>3533700</v>
      </c>
      <c r="C487" t="s">
        <v>195</v>
      </c>
      <c r="D487" t="s">
        <v>195</v>
      </c>
      <c r="E487" t="s">
        <v>195</v>
      </c>
      <c r="F487" t="s">
        <v>195</v>
      </c>
      <c r="G487" t="s">
        <v>195</v>
      </c>
      <c r="H487" t="s">
        <v>195</v>
      </c>
      <c r="I487" t="s">
        <v>195</v>
      </c>
      <c r="J487" t="s">
        <v>195</v>
      </c>
      <c r="K487">
        <v>526.48381199999994</v>
      </c>
      <c r="L487">
        <v>2.4786184346850844</v>
      </c>
      <c r="M487">
        <v>3.6323560462390732</v>
      </c>
      <c r="N487">
        <v>-22.438860447948951</v>
      </c>
      <c r="O487">
        <v>-49.927372830360518</v>
      </c>
    </row>
    <row r="488" spans="1:15" x14ac:dyDescent="0.3">
      <c r="A488" t="s">
        <v>109</v>
      </c>
      <c r="B488">
        <v>3533809</v>
      </c>
      <c r="C488" t="s">
        <v>195</v>
      </c>
      <c r="D488" t="s">
        <v>195</v>
      </c>
      <c r="E488" t="s">
        <v>195</v>
      </c>
      <c r="F488" t="s">
        <v>195</v>
      </c>
      <c r="G488" t="s">
        <v>195</v>
      </c>
      <c r="H488" t="s">
        <v>195</v>
      </c>
      <c r="I488" t="s">
        <v>195</v>
      </c>
      <c r="J488" t="s">
        <v>195</v>
      </c>
      <c r="K488">
        <v>625.86302699999999</v>
      </c>
      <c r="L488">
        <v>2.2987177474986908</v>
      </c>
      <c r="M488">
        <v>3.3972445810103862</v>
      </c>
      <c r="N488">
        <v>-22.944584777489698</v>
      </c>
      <c r="O488">
        <v>-49.340950752602339</v>
      </c>
    </row>
    <row r="489" spans="1:15" x14ac:dyDescent="0.3">
      <c r="A489" t="s">
        <v>477</v>
      </c>
      <c r="B489">
        <v>3533908</v>
      </c>
      <c r="C489" t="s">
        <v>195</v>
      </c>
      <c r="D489" t="s">
        <v>195</v>
      </c>
      <c r="E489" t="s">
        <v>195</v>
      </c>
      <c r="F489" t="s">
        <v>195</v>
      </c>
      <c r="G489" t="s">
        <v>195</v>
      </c>
      <c r="H489" t="s">
        <v>195</v>
      </c>
      <c r="I489" t="s">
        <v>195</v>
      </c>
      <c r="J489" t="s">
        <v>195</v>
      </c>
      <c r="K489">
        <v>500.315541</v>
      </c>
      <c r="L489">
        <v>2.9044748047878279</v>
      </c>
      <c r="M489">
        <v>4.7385585994846613</v>
      </c>
      <c r="N489">
        <v>-20.737283985000001</v>
      </c>
      <c r="O489">
        <v>-48.913491725769418</v>
      </c>
    </row>
    <row r="490" spans="1:15" x14ac:dyDescent="0.3">
      <c r="A490" t="s">
        <v>478</v>
      </c>
      <c r="B490">
        <v>3534005</v>
      </c>
      <c r="C490" t="s">
        <v>195</v>
      </c>
      <c r="D490" t="s">
        <v>195</v>
      </c>
      <c r="E490" t="s">
        <v>195</v>
      </c>
      <c r="F490" t="s">
        <v>195</v>
      </c>
      <c r="G490" t="s">
        <v>195</v>
      </c>
      <c r="H490" t="s">
        <v>195</v>
      </c>
      <c r="I490" t="s">
        <v>195</v>
      </c>
      <c r="J490" t="s">
        <v>195</v>
      </c>
      <c r="K490">
        <v>526.32908999999995</v>
      </c>
      <c r="L490">
        <v>2.3855097529885354</v>
      </c>
      <c r="M490">
        <v>3.6415732531781755</v>
      </c>
      <c r="N490">
        <v>-20.612722120149304</v>
      </c>
      <c r="O490">
        <v>-49.299214794262355</v>
      </c>
    </row>
    <row r="491" spans="1:15" x14ac:dyDescent="0.3">
      <c r="A491" t="s">
        <v>479</v>
      </c>
      <c r="B491">
        <v>3534104</v>
      </c>
      <c r="C491" t="s">
        <v>195</v>
      </c>
      <c r="D491" t="s">
        <v>195</v>
      </c>
      <c r="E491" t="s">
        <v>195</v>
      </c>
      <c r="F491" t="s">
        <v>195</v>
      </c>
      <c r="G491" t="s">
        <v>195</v>
      </c>
      <c r="H491" t="s">
        <v>195</v>
      </c>
      <c r="I491" t="s">
        <v>195</v>
      </c>
      <c r="J491" t="s">
        <v>195</v>
      </c>
      <c r="K491">
        <v>603.71756700000003</v>
      </c>
      <c r="L491">
        <v>2.3397852327850091</v>
      </c>
      <c r="M491">
        <v>3.8139144200486035</v>
      </c>
      <c r="N491">
        <v>-22.148599411827053</v>
      </c>
      <c r="O491">
        <v>-50.093585463660212</v>
      </c>
    </row>
    <row r="492" spans="1:15" x14ac:dyDescent="0.3">
      <c r="A492" t="s">
        <v>480</v>
      </c>
      <c r="B492">
        <v>3534203</v>
      </c>
      <c r="C492" t="s">
        <v>195</v>
      </c>
      <c r="D492" t="s">
        <v>195</v>
      </c>
      <c r="E492" t="s">
        <v>195</v>
      </c>
      <c r="F492" t="s">
        <v>195</v>
      </c>
      <c r="G492" t="s">
        <v>195</v>
      </c>
      <c r="H492" t="s">
        <v>195</v>
      </c>
      <c r="I492" t="s">
        <v>195</v>
      </c>
      <c r="J492" t="s">
        <v>195</v>
      </c>
      <c r="K492">
        <v>449.94425799999999</v>
      </c>
      <c r="L492">
        <v>2.3933610740180726</v>
      </c>
      <c r="M492">
        <v>3.8491736330988267</v>
      </c>
      <c r="N492">
        <v>-20.180196743036753</v>
      </c>
      <c r="O492">
        <v>-49.351818480998617</v>
      </c>
    </row>
    <row r="493" spans="1:15" x14ac:dyDescent="0.3">
      <c r="A493" t="s">
        <v>481</v>
      </c>
      <c r="B493">
        <v>3534302</v>
      </c>
      <c r="C493" t="s">
        <v>195</v>
      </c>
      <c r="D493" t="s">
        <v>195</v>
      </c>
      <c r="E493" t="s">
        <v>195</v>
      </c>
      <c r="F493" t="s">
        <v>195</v>
      </c>
      <c r="G493" t="s">
        <v>195</v>
      </c>
      <c r="H493" t="s">
        <v>195</v>
      </c>
      <c r="I493" t="s">
        <v>195</v>
      </c>
      <c r="J493" t="s">
        <v>195</v>
      </c>
      <c r="K493">
        <v>696.79220299999997</v>
      </c>
      <c r="L493">
        <v>2.4650331929085598</v>
      </c>
      <c r="M493">
        <v>4.6437289578035728</v>
      </c>
      <c r="N493">
        <v>-20.720421495000004</v>
      </c>
      <c r="O493">
        <v>-47.886383822127812</v>
      </c>
    </row>
    <row r="494" spans="1:15" x14ac:dyDescent="0.3">
      <c r="A494" t="s">
        <v>482</v>
      </c>
      <c r="B494">
        <v>3534401</v>
      </c>
      <c r="C494" t="s">
        <v>195</v>
      </c>
      <c r="D494" t="s">
        <v>195</v>
      </c>
      <c r="E494" t="s">
        <v>195</v>
      </c>
      <c r="F494" t="s">
        <v>195</v>
      </c>
      <c r="G494" t="s">
        <v>195</v>
      </c>
      <c r="H494" t="s">
        <v>195</v>
      </c>
      <c r="I494" t="s">
        <v>195</v>
      </c>
      <c r="J494" t="s">
        <v>195</v>
      </c>
      <c r="K494">
        <v>742.96637699999997</v>
      </c>
      <c r="L494">
        <v>1.8126059009738971</v>
      </c>
      <c r="M494">
        <v>5.8441154237100239</v>
      </c>
      <c r="N494">
        <v>-23.533612000000005</v>
      </c>
      <c r="O494">
        <v>-46.788810144271423</v>
      </c>
    </row>
    <row r="495" spans="1:15" x14ac:dyDescent="0.3">
      <c r="A495" t="s">
        <v>483</v>
      </c>
      <c r="B495">
        <v>3534500</v>
      </c>
      <c r="C495" t="s">
        <v>195</v>
      </c>
      <c r="D495" t="s">
        <v>195</v>
      </c>
      <c r="E495" t="s">
        <v>195</v>
      </c>
      <c r="F495" t="s">
        <v>195</v>
      </c>
      <c r="G495" t="s">
        <v>195</v>
      </c>
      <c r="H495" t="s">
        <v>195</v>
      </c>
      <c r="I495" t="s">
        <v>195</v>
      </c>
      <c r="J495" t="s">
        <v>195</v>
      </c>
      <c r="K495">
        <v>482.056601</v>
      </c>
      <c r="L495">
        <v>2.3466072166061327</v>
      </c>
      <c r="M495">
        <v>3.4154741681092355</v>
      </c>
      <c r="N495">
        <v>-22.317882054899901</v>
      </c>
      <c r="O495">
        <v>-50.28412616584793</v>
      </c>
    </row>
    <row r="496" spans="1:15" x14ac:dyDescent="0.3">
      <c r="A496" t="s">
        <v>484</v>
      </c>
      <c r="B496">
        <v>3534609</v>
      </c>
      <c r="C496" t="s">
        <v>195</v>
      </c>
      <c r="D496" t="s">
        <v>195</v>
      </c>
      <c r="E496" t="s">
        <v>195</v>
      </c>
      <c r="F496" t="s">
        <v>195</v>
      </c>
      <c r="G496" t="s">
        <v>195</v>
      </c>
      <c r="H496" t="s">
        <v>195</v>
      </c>
      <c r="I496" t="s">
        <v>195</v>
      </c>
      <c r="J496" t="s">
        <v>195</v>
      </c>
      <c r="K496">
        <v>463.43185899999997</v>
      </c>
      <c r="L496">
        <v>2.3945182208507489</v>
      </c>
      <c r="M496">
        <v>4.5169186001975055</v>
      </c>
      <c r="N496">
        <v>-21.797083500000003</v>
      </c>
      <c r="O496">
        <v>-50.873139110263445</v>
      </c>
    </row>
    <row r="497" spans="1:15" x14ac:dyDescent="0.3">
      <c r="A497" t="s">
        <v>485</v>
      </c>
      <c r="B497">
        <v>3534708</v>
      </c>
      <c r="C497" t="s">
        <v>195</v>
      </c>
      <c r="D497" t="s">
        <v>195</v>
      </c>
      <c r="E497" t="s">
        <v>195</v>
      </c>
      <c r="F497" t="s">
        <v>195</v>
      </c>
      <c r="G497" t="s">
        <v>195</v>
      </c>
      <c r="H497" t="s">
        <v>195</v>
      </c>
      <c r="I497" t="s">
        <v>195</v>
      </c>
      <c r="J497" t="s">
        <v>195</v>
      </c>
      <c r="K497">
        <v>482.57116100000002</v>
      </c>
      <c r="L497">
        <v>2.4710245965129189</v>
      </c>
      <c r="M497">
        <v>5.0551565398921579</v>
      </c>
      <c r="N497">
        <v>-22.977267500000004</v>
      </c>
      <c r="O497">
        <v>-49.86857983593697</v>
      </c>
    </row>
    <row r="498" spans="1:15" x14ac:dyDescent="0.3">
      <c r="A498" t="s">
        <v>486</v>
      </c>
      <c r="B498">
        <v>3534807</v>
      </c>
      <c r="C498" t="s">
        <v>195</v>
      </c>
      <c r="D498" t="s">
        <v>195</v>
      </c>
      <c r="E498" t="s">
        <v>195</v>
      </c>
      <c r="F498" t="s">
        <v>195</v>
      </c>
      <c r="G498" t="s">
        <v>195</v>
      </c>
      <c r="H498" t="s">
        <v>195</v>
      </c>
      <c r="I498" t="s">
        <v>195</v>
      </c>
      <c r="J498" t="s">
        <v>195</v>
      </c>
      <c r="K498">
        <v>365.23921799999999</v>
      </c>
      <c r="L498">
        <v>2.4261500123788862</v>
      </c>
      <c r="M498">
        <v>3.9325752234982905</v>
      </c>
      <c r="N498">
        <v>-21.491165917105501</v>
      </c>
      <c r="O498">
        <v>-51.699320721678831</v>
      </c>
    </row>
    <row r="499" spans="1:15" x14ac:dyDescent="0.3">
      <c r="A499" t="s">
        <v>487</v>
      </c>
      <c r="B499">
        <v>3534757</v>
      </c>
      <c r="C499" t="s">
        <v>195</v>
      </c>
      <c r="D499" t="s">
        <v>195</v>
      </c>
      <c r="E499" t="s">
        <v>195</v>
      </c>
      <c r="F499" t="s">
        <v>195</v>
      </c>
      <c r="G499" t="s">
        <v>195</v>
      </c>
      <c r="H499" t="s">
        <v>195</v>
      </c>
      <c r="I499" t="s">
        <v>195</v>
      </c>
      <c r="J499" t="s">
        <v>195</v>
      </c>
      <c r="K499">
        <v>498.75365799999997</v>
      </c>
      <c r="L499">
        <v>2.46036855268179</v>
      </c>
      <c r="M499">
        <v>4.0154016737029492</v>
      </c>
      <c r="N499">
        <v>-19.9955921069967</v>
      </c>
      <c r="O499">
        <v>-50.377584652198053</v>
      </c>
    </row>
    <row r="500" spans="1:15" x14ac:dyDescent="0.3">
      <c r="A500" t="s">
        <v>488</v>
      </c>
      <c r="B500">
        <v>3534906</v>
      </c>
      <c r="C500" t="s">
        <v>195</v>
      </c>
      <c r="D500" t="s">
        <v>195</v>
      </c>
      <c r="E500" t="s">
        <v>195</v>
      </c>
      <c r="F500" t="s">
        <v>195</v>
      </c>
      <c r="G500" t="s">
        <v>195</v>
      </c>
      <c r="H500" t="s">
        <v>195</v>
      </c>
      <c r="I500" t="s">
        <v>195</v>
      </c>
      <c r="J500" t="s">
        <v>195</v>
      </c>
      <c r="K500">
        <v>429.05030900000003</v>
      </c>
      <c r="L500">
        <v>2.5306798469329221</v>
      </c>
      <c r="M500">
        <v>4.1521965823342093</v>
      </c>
      <c r="N500">
        <v>-21.560078499354503</v>
      </c>
      <c r="O500">
        <v>-51.265201519932354</v>
      </c>
    </row>
    <row r="501" spans="1:15" x14ac:dyDescent="0.3">
      <c r="A501" t="s">
        <v>489</v>
      </c>
      <c r="B501">
        <v>3535002</v>
      </c>
      <c r="C501" t="s">
        <v>195</v>
      </c>
      <c r="D501" t="s">
        <v>195</v>
      </c>
      <c r="E501" t="s">
        <v>195</v>
      </c>
      <c r="F501" t="s">
        <v>195</v>
      </c>
      <c r="G501" t="s">
        <v>195</v>
      </c>
      <c r="H501" t="s">
        <v>195</v>
      </c>
      <c r="I501" t="s">
        <v>195</v>
      </c>
      <c r="J501" t="s">
        <v>195</v>
      </c>
      <c r="K501">
        <v>555.54606899999999</v>
      </c>
      <c r="L501">
        <v>2.8436693454446313</v>
      </c>
      <c r="M501">
        <v>4.1125044587671606</v>
      </c>
      <c r="N501">
        <v>-20.390587470269804</v>
      </c>
      <c r="O501">
        <v>-49.433782399918428</v>
      </c>
    </row>
    <row r="502" spans="1:15" x14ac:dyDescent="0.3">
      <c r="A502" t="s">
        <v>490</v>
      </c>
      <c r="B502">
        <v>3535101</v>
      </c>
      <c r="C502" t="s">
        <v>195</v>
      </c>
      <c r="D502" t="s">
        <v>195</v>
      </c>
      <c r="E502" t="s">
        <v>195</v>
      </c>
      <c r="F502" t="s">
        <v>195</v>
      </c>
      <c r="G502" t="s">
        <v>195</v>
      </c>
      <c r="H502" t="s">
        <v>195</v>
      </c>
      <c r="I502" t="s">
        <v>195</v>
      </c>
      <c r="J502" t="s">
        <v>195</v>
      </c>
      <c r="K502">
        <v>507.21819599999998</v>
      </c>
      <c r="L502">
        <v>1.9144753825678371</v>
      </c>
      <c r="M502">
        <v>4.1230345297535065</v>
      </c>
      <c r="N502">
        <v>-21.082470691401152</v>
      </c>
      <c r="O502">
        <v>-48.801284626537182</v>
      </c>
    </row>
    <row r="503" spans="1:15" x14ac:dyDescent="0.3">
      <c r="A503" t="s">
        <v>491</v>
      </c>
      <c r="B503">
        <v>3535200</v>
      </c>
      <c r="C503" t="s">
        <v>195</v>
      </c>
      <c r="D503" t="s">
        <v>195</v>
      </c>
      <c r="E503" t="s">
        <v>195</v>
      </c>
      <c r="F503" t="s">
        <v>195</v>
      </c>
      <c r="G503" t="s">
        <v>195</v>
      </c>
      <c r="H503" t="s">
        <v>195</v>
      </c>
      <c r="I503" t="s">
        <v>195</v>
      </c>
      <c r="J503" t="s">
        <v>195</v>
      </c>
      <c r="K503">
        <v>427.004255</v>
      </c>
      <c r="L503">
        <v>2.5034365683033601</v>
      </c>
      <c r="M503">
        <v>3.9676883504533125</v>
      </c>
      <c r="N503">
        <v>-20.416217324696401</v>
      </c>
      <c r="O503">
        <v>-50.765987804946747</v>
      </c>
    </row>
    <row r="504" spans="1:15" x14ac:dyDescent="0.3">
      <c r="A504" t="s">
        <v>492</v>
      </c>
      <c r="B504">
        <v>3535309</v>
      </c>
      <c r="C504" t="s">
        <v>195</v>
      </c>
      <c r="D504" t="s">
        <v>195</v>
      </c>
      <c r="E504" t="s">
        <v>195</v>
      </c>
      <c r="F504" t="s">
        <v>195</v>
      </c>
      <c r="G504" t="s">
        <v>195</v>
      </c>
      <c r="H504" t="s">
        <v>195</v>
      </c>
      <c r="I504" t="s">
        <v>195</v>
      </c>
      <c r="J504" t="s">
        <v>195</v>
      </c>
      <c r="K504">
        <v>509.997837</v>
      </c>
      <c r="L504">
        <v>2.7391029895929879</v>
      </c>
      <c r="M504">
        <v>4.3467635993712568</v>
      </c>
      <c r="N504">
        <v>-22.785592000000008</v>
      </c>
      <c r="O504">
        <v>-50.218790987722301</v>
      </c>
    </row>
    <row r="505" spans="1:15" x14ac:dyDescent="0.3">
      <c r="A505" t="s">
        <v>493</v>
      </c>
      <c r="B505">
        <v>3535408</v>
      </c>
      <c r="C505" t="s">
        <v>195</v>
      </c>
      <c r="D505" t="s">
        <v>195</v>
      </c>
      <c r="E505" t="s">
        <v>195</v>
      </c>
      <c r="F505" t="s">
        <v>195</v>
      </c>
      <c r="G505" t="s">
        <v>195</v>
      </c>
      <c r="H505" t="s">
        <v>195</v>
      </c>
      <c r="I505" t="s">
        <v>195</v>
      </c>
      <c r="J505" t="s">
        <v>195</v>
      </c>
      <c r="K505">
        <v>300.140829</v>
      </c>
      <c r="L505">
        <v>2.5515109901058177</v>
      </c>
      <c r="M505">
        <v>4.1980244255331201</v>
      </c>
      <c r="N505">
        <v>-21.360183557941006</v>
      </c>
      <c r="O505">
        <v>-51.856574161537743</v>
      </c>
    </row>
    <row r="506" spans="1:15" x14ac:dyDescent="0.3">
      <c r="A506" t="s">
        <v>494</v>
      </c>
      <c r="B506">
        <v>3535507</v>
      </c>
      <c r="C506" t="s">
        <v>195</v>
      </c>
      <c r="D506" t="s">
        <v>195</v>
      </c>
      <c r="E506" t="s">
        <v>195</v>
      </c>
      <c r="F506" t="s">
        <v>195</v>
      </c>
      <c r="G506" t="s">
        <v>195</v>
      </c>
      <c r="H506" t="s">
        <v>195</v>
      </c>
      <c r="I506" t="s">
        <v>195</v>
      </c>
      <c r="J506" t="s">
        <v>195</v>
      </c>
      <c r="K506">
        <v>503.90114799999998</v>
      </c>
      <c r="L506">
        <v>3.0006474844636122</v>
      </c>
      <c r="M506">
        <v>4.6599447086187205</v>
      </c>
      <c r="N506">
        <v>-22.417711020000006</v>
      </c>
      <c r="O506">
        <v>-50.575028530478257</v>
      </c>
    </row>
    <row r="507" spans="1:15" x14ac:dyDescent="0.3">
      <c r="A507" t="s">
        <v>495</v>
      </c>
      <c r="B507">
        <v>3535606</v>
      </c>
      <c r="C507" t="s">
        <v>195</v>
      </c>
      <c r="D507" t="s">
        <v>195</v>
      </c>
      <c r="E507" t="s">
        <v>195</v>
      </c>
      <c r="F507" t="s">
        <v>195</v>
      </c>
      <c r="G507" t="s">
        <v>195</v>
      </c>
      <c r="H507" t="s">
        <v>195</v>
      </c>
      <c r="I507" t="s">
        <v>195</v>
      </c>
      <c r="J507" t="s">
        <v>195</v>
      </c>
      <c r="K507">
        <v>636.606582</v>
      </c>
      <c r="L507">
        <v>2.908257624962546</v>
      </c>
      <c r="M507">
        <v>4.2605960423019091</v>
      </c>
      <c r="N507">
        <v>-23.386261565928553</v>
      </c>
      <c r="O507">
        <v>-45.662864060550085</v>
      </c>
    </row>
    <row r="508" spans="1:15" x14ac:dyDescent="0.3">
      <c r="A508" t="s">
        <v>496</v>
      </c>
      <c r="B508">
        <v>3535705</v>
      </c>
      <c r="C508" t="s">
        <v>195</v>
      </c>
      <c r="D508" t="s">
        <v>195</v>
      </c>
      <c r="E508" t="s">
        <v>195</v>
      </c>
      <c r="F508" t="s">
        <v>195</v>
      </c>
      <c r="G508" t="s">
        <v>195</v>
      </c>
      <c r="H508" t="s">
        <v>195</v>
      </c>
      <c r="I508" t="s">
        <v>195</v>
      </c>
      <c r="J508" t="s">
        <v>195</v>
      </c>
      <c r="K508">
        <v>574.81024000000002</v>
      </c>
      <c r="L508">
        <v>2.1908525391064773</v>
      </c>
      <c r="M508">
        <v>3.8098289610678862</v>
      </c>
      <c r="N508">
        <v>-21.0157929993515</v>
      </c>
      <c r="O508">
        <v>-48.772528912749827</v>
      </c>
    </row>
    <row r="509" spans="1:15" x14ac:dyDescent="0.3">
      <c r="A509" t="s">
        <v>110</v>
      </c>
      <c r="B509">
        <v>3535804</v>
      </c>
      <c r="C509" t="s">
        <v>195</v>
      </c>
      <c r="D509" t="s">
        <v>195</v>
      </c>
      <c r="E509" t="s">
        <v>195</v>
      </c>
      <c r="F509" t="s">
        <v>195</v>
      </c>
      <c r="G509" t="s">
        <v>195</v>
      </c>
      <c r="H509" t="s">
        <v>195</v>
      </c>
      <c r="I509" t="s">
        <v>195</v>
      </c>
      <c r="J509" t="s">
        <v>195</v>
      </c>
      <c r="K509">
        <v>607.74558100000002</v>
      </c>
      <c r="L509">
        <v>3.0080565377719628</v>
      </c>
      <c r="M509">
        <v>4.305286865476126</v>
      </c>
      <c r="N509">
        <v>-23.386927999311954</v>
      </c>
      <c r="O509">
        <v>-48.723676984127096</v>
      </c>
    </row>
    <row r="510" spans="1:15" x14ac:dyDescent="0.3">
      <c r="A510" t="s">
        <v>497</v>
      </c>
      <c r="B510">
        <v>3535903</v>
      </c>
      <c r="C510" t="s">
        <v>195</v>
      </c>
      <c r="D510" t="s">
        <v>195</v>
      </c>
      <c r="E510" t="s">
        <v>195</v>
      </c>
      <c r="F510" t="s">
        <v>195</v>
      </c>
      <c r="G510" t="s">
        <v>195</v>
      </c>
      <c r="H510" t="s">
        <v>195</v>
      </c>
      <c r="I510" t="s">
        <v>195</v>
      </c>
      <c r="J510" t="s">
        <v>195</v>
      </c>
      <c r="K510">
        <v>471.60355499999997</v>
      </c>
      <c r="L510">
        <v>2.1472247942641749</v>
      </c>
      <c r="M510">
        <v>3.6104472214421213</v>
      </c>
      <c r="N510">
        <v>-20.099805952458805</v>
      </c>
      <c r="O510">
        <v>-50.586718917995455</v>
      </c>
    </row>
    <row r="511" spans="1:15" x14ac:dyDescent="0.3">
      <c r="A511" t="s">
        <v>498</v>
      </c>
      <c r="B511">
        <v>3536000</v>
      </c>
      <c r="C511" t="s">
        <v>195</v>
      </c>
      <c r="D511" t="s">
        <v>195</v>
      </c>
      <c r="E511" t="s">
        <v>195</v>
      </c>
      <c r="F511" t="s">
        <v>195</v>
      </c>
      <c r="G511" t="s">
        <v>195</v>
      </c>
      <c r="H511" t="s">
        <v>195</v>
      </c>
      <c r="I511" t="s">
        <v>195</v>
      </c>
      <c r="J511" t="s">
        <v>195</v>
      </c>
      <c r="K511">
        <v>479.399565</v>
      </c>
      <c r="L511">
        <v>2.5642670874720288</v>
      </c>
      <c r="M511">
        <v>4.0399690268674604</v>
      </c>
      <c r="N511">
        <v>-21.779839143789101</v>
      </c>
      <c r="O511">
        <v>-50.793843843062461</v>
      </c>
    </row>
    <row r="512" spans="1:15" x14ac:dyDescent="0.3">
      <c r="A512" t="s">
        <v>499</v>
      </c>
      <c r="B512">
        <v>3536109</v>
      </c>
      <c r="C512" t="s">
        <v>195</v>
      </c>
      <c r="D512" t="s">
        <v>195</v>
      </c>
      <c r="E512" t="s">
        <v>195</v>
      </c>
      <c r="F512" t="s">
        <v>195</v>
      </c>
      <c r="G512" t="s">
        <v>195</v>
      </c>
      <c r="H512" t="s">
        <v>195</v>
      </c>
      <c r="I512" t="s">
        <v>195</v>
      </c>
      <c r="J512" t="s">
        <v>195</v>
      </c>
      <c r="K512">
        <v>892.85883699999999</v>
      </c>
      <c r="L512">
        <v>2.322000024079613</v>
      </c>
      <c r="M512">
        <v>3.8085485512404054</v>
      </c>
      <c r="N512">
        <v>-23.080318323936503</v>
      </c>
      <c r="O512">
        <v>-48.372876683655541</v>
      </c>
    </row>
    <row r="513" spans="1:15" x14ac:dyDescent="0.3">
      <c r="A513" t="s">
        <v>111</v>
      </c>
      <c r="B513">
        <v>3536208</v>
      </c>
      <c r="C513" t="s">
        <v>223</v>
      </c>
      <c r="D513" t="s">
        <v>223</v>
      </c>
      <c r="E513" t="s">
        <v>211</v>
      </c>
      <c r="F513" t="s">
        <v>223</v>
      </c>
      <c r="G513" t="s">
        <v>223</v>
      </c>
      <c r="H513" t="s">
        <v>223</v>
      </c>
      <c r="I513" t="s">
        <v>223</v>
      </c>
      <c r="J513" t="s">
        <v>223</v>
      </c>
      <c r="K513">
        <v>32.946368</v>
      </c>
      <c r="L513">
        <v>2.5555949898690256</v>
      </c>
      <c r="M513">
        <v>4.2933183494610736</v>
      </c>
      <c r="N513">
        <v>-24.712546630958105</v>
      </c>
      <c r="O513">
        <v>-47.879997602894392</v>
      </c>
    </row>
    <row r="514" spans="1:15" x14ac:dyDescent="0.3">
      <c r="A514" t="s">
        <v>500</v>
      </c>
      <c r="B514">
        <v>3536257</v>
      </c>
      <c r="C514" t="s">
        <v>195</v>
      </c>
      <c r="D514" t="s">
        <v>195</v>
      </c>
      <c r="E514" t="s">
        <v>195</v>
      </c>
      <c r="F514" t="s">
        <v>195</v>
      </c>
      <c r="G514" t="s">
        <v>195</v>
      </c>
      <c r="H514" t="s">
        <v>195</v>
      </c>
      <c r="I514" t="s">
        <v>195</v>
      </c>
      <c r="J514" t="s">
        <v>195</v>
      </c>
      <c r="K514">
        <v>511.12064600000002</v>
      </c>
      <c r="L514">
        <v>1.928073084322643</v>
      </c>
      <c r="M514">
        <v>3.3346547668832414</v>
      </c>
      <c r="N514">
        <v>-20.302191175418304</v>
      </c>
      <c r="O514">
        <v>-50.012617830836952</v>
      </c>
    </row>
    <row r="515" spans="1:15" x14ac:dyDescent="0.3">
      <c r="A515" t="s">
        <v>112</v>
      </c>
      <c r="B515">
        <v>3536307</v>
      </c>
      <c r="C515" t="s">
        <v>195</v>
      </c>
      <c r="D515" t="s">
        <v>195</v>
      </c>
      <c r="E515" t="s">
        <v>195</v>
      </c>
      <c r="F515" t="s">
        <v>195</v>
      </c>
      <c r="G515" t="s">
        <v>195</v>
      </c>
      <c r="H515" t="s">
        <v>195</v>
      </c>
      <c r="I515" t="s">
        <v>195</v>
      </c>
      <c r="J515" t="s">
        <v>195</v>
      </c>
      <c r="K515">
        <v>748.62826600000005</v>
      </c>
      <c r="L515">
        <v>2.7802078244408741</v>
      </c>
      <c r="M515">
        <v>4.1664301138432824</v>
      </c>
      <c r="N515">
        <v>-20.641153402307655</v>
      </c>
      <c r="O515">
        <v>-47.283060090300175</v>
      </c>
    </row>
    <row r="516" spans="1:15" x14ac:dyDescent="0.3">
      <c r="A516" t="s">
        <v>501</v>
      </c>
      <c r="B516">
        <v>3536406</v>
      </c>
      <c r="C516" t="s">
        <v>195</v>
      </c>
      <c r="D516" t="s">
        <v>195</v>
      </c>
      <c r="E516" t="s">
        <v>195</v>
      </c>
      <c r="F516" t="s">
        <v>195</v>
      </c>
      <c r="G516" t="s">
        <v>195</v>
      </c>
      <c r="H516" t="s">
        <v>195</v>
      </c>
      <c r="I516" t="s">
        <v>195</v>
      </c>
      <c r="J516" t="s">
        <v>195</v>
      </c>
      <c r="K516">
        <v>294.97141699999997</v>
      </c>
      <c r="L516">
        <v>2.5729772599294147</v>
      </c>
      <c r="M516">
        <v>3.8672317145188941</v>
      </c>
      <c r="N516">
        <v>-21.309275557982609</v>
      </c>
      <c r="O516">
        <v>-51.847139950941155</v>
      </c>
    </row>
    <row r="517" spans="1:15" x14ac:dyDescent="0.3">
      <c r="A517" t="s">
        <v>113</v>
      </c>
      <c r="B517">
        <v>3536505</v>
      </c>
      <c r="C517" t="s">
        <v>195</v>
      </c>
      <c r="D517" t="s">
        <v>195</v>
      </c>
      <c r="E517" t="s">
        <v>195</v>
      </c>
      <c r="F517" t="s">
        <v>195</v>
      </c>
      <c r="G517" t="s">
        <v>195</v>
      </c>
      <c r="H517" t="s">
        <v>195</v>
      </c>
      <c r="I517" t="s">
        <v>195</v>
      </c>
      <c r="J517" t="s">
        <v>195</v>
      </c>
      <c r="K517">
        <v>590.39793199999997</v>
      </c>
      <c r="L517">
        <v>2.1423174949316941</v>
      </c>
      <c r="M517">
        <v>5.0391125863889545</v>
      </c>
      <c r="N517">
        <v>-22.759921699999953</v>
      </c>
      <c r="O517">
        <v>-47.154385800969493</v>
      </c>
    </row>
    <row r="518" spans="1:15" x14ac:dyDescent="0.3">
      <c r="A518" t="s">
        <v>502</v>
      </c>
      <c r="B518">
        <v>3536570</v>
      </c>
      <c r="C518" t="s">
        <v>195</v>
      </c>
      <c r="D518" t="s">
        <v>195</v>
      </c>
      <c r="E518" t="s">
        <v>195</v>
      </c>
      <c r="F518" t="s">
        <v>195</v>
      </c>
      <c r="G518" t="s">
        <v>195</v>
      </c>
      <c r="H518" t="s">
        <v>195</v>
      </c>
      <c r="I518" t="s">
        <v>195</v>
      </c>
      <c r="J518" t="s">
        <v>195</v>
      </c>
      <c r="K518">
        <v>556.12801000000002</v>
      </c>
      <c r="L518">
        <v>2.4085418307605453</v>
      </c>
      <c r="M518">
        <v>3.2631624649622166</v>
      </c>
      <c r="N518">
        <v>-22.57430074801</v>
      </c>
      <c r="O518">
        <v>-49.399038346137544</v>
      </c>
    </row>
    <row r="519" spans="1:15" x14ac:dyDescent="0.3">
      <c r="A519" t="s">
        <v>503</v>
      </c>
      <c r="B519">
        <v>3536604</v>
      </c>
      <c r="C519" t="s">
        <v>195</v>
      </c>
      <c r="D519" t="s">
        <v>195</v>
      </c>
      <c r="E519" t="s">
        <v>195</v>
      </c>
      <c r="F519" t="s">
        <v>195</v>
      </c>
      <c r="G519" t="s">
        <v>195</v>
      </c>
      <c r="H519" t="s">
        <v>195</v>
      </c>
      <c r="I519" t="s">
        <v>195</v>
      </c>
      <c r="J519" t="s">
        <v>195</v>
      </c>
      <c r="K519">
        <v>447.690067</v>
      </c>
      <c r="L519">
        <v>2.8680481230961878</v>
      </c>
      <c r="M519">
        <v>3.9515803449033919</v>
      </c>
      <c r="N519">
        <v>-20.029300027799255</v>
      </c>
      <c r="O519">
        <v>-49.399551886382483</v>
      </c>
    </row>
    <row r="520" spans="1:15" x14ac:dyDescent="0.3">
      <c r="A520" t="s">
        <v>504</v>
      </c>
      <c r="B520">
        <v>3536703</v>
      </c>
      <c r="C520" t="s">
        <v>195</v>
      </c>
      <c r="D520" t="s">
        <v>195</v>
      </c>
      <c r="E520" t="s">
        <v>195</v>
      </c>
      <c r="F520" t="s">
        <v>195</v>
      </c>
      <c r="G520" t="s">
        <v>195</v>
      </c>
      <c r="H520" t="s">
        <v>195</v>
      </c>
      <c r="I520" t="s">
        <v>195</v>
      </c>
      <c r="J520" t="s">
        <v>195</v>
      </c>
      <c r="K520">
        <v>499.65328299999999</v>
      </c>
      <c r="L520">
        <v>2.8625696285090627</v>
      </c>
      <c r="M520">
        <v>4.6691959680557797</v>
      </c>
      <c r="N520">
        <v>-22.355491500000007</v>
      </c>
      <c r="O520">
        <v>-48.77968096362126</v>
      </c>
    </row>
    <row r="521" spans="1:15" x14ac:dyDescent="0.3">
      <c r="A521" t="s">
        <v>505</v>
      </c>
      <c r="B521">
        <v>3536802</v>
      </c>
      <c r="C521" t="s">
        <v>195</v>
      </c>
      <c r="D521" t="s">
        <v>195</v>
      </c>
      <c r="E521" t="s">
        <v>195</v>
      </c>
      <c r="F521" t="s">
        <v>195</v>
      </c>
      <c r="G521" t="s">
        <v>195</v>
      </c>
      <c r="H521" t="s">
        <v>195</v>
      </c>
      <c r="I521" t="s">
        <v>195</v>
      </c>
      <c r="J521" t="s">
        <v>195</v>
      </c>
      <c r="K521">
        <v>1102.2691150000001</v>
      </c>
      <c r="L521">
        <v>2.200267583614222</v>
      </c>
      <c r="M521">
        <v>3.784831178124469</v>
      </c>
      <c r="N521">
        <v>-22.791384351859904</v>
      </c>
      <c r="O521">
        <v>-46.442030947329137</v>
      </c>
    </row>
    <row r="522" spans="1:15" x14ac:dyDescent="0.3">
      <c r="A522" t="s">
        <v>506</v>
      </c>
      <c r="B522">
        <v>3536901</v>
      </c>
      <c r="C522" t="s">
        <v>195</v>
      </c>
      <c r="D522" t="s">
        <v>195</v>
      </c>
      <c r="E522" t="s">
        <v>195</v>
      </c>
      <c r="F522" t="s">
        <v>195</v>
      </c>
      <c r="G522" t="s">
        <v>195</v>
      </c>
      <c r="H522" t="s">
        <v>195</v>
      </c>
      <c r="I522" t="s">
        <v>195</v>
      </c>
      <c r="J522" t="s">
        <v>195</v>
      </c>
      <c r="K522">
        <v>475.54750100000001</v>
      </c>
      <c r="L522">
        <v>2.4151420219138546</v>
      </c>
      <c r="M522">
        <v>3.396896449142524</v>
      </c>
      <c r="N522">
        <v>-20.247646667245352</v>
      </c>
      <c r="O522">
        <v>-50.112390282897117</v>
      </c>
    </row>
    <row r="523" spans="1:15" x14ac:dyDescent="0.3">
      <c r="A523" t="s">
        <v>507</v>
      </c>
      <c r="B523">
        <v>3537008</v>
      </c>
      <c r="C523" t="s">
        <v>195</v>
      </c>
      <c r="D523" t="s">
        <v>195</v>
      </c>
      <c r="E523" t="s">
        <v>195</v>
      </c>
      <c r="F523" t="s">
        <v>195</v>
      </c>
      <c r="G523" t="s">
        <v>195</v>
      </c>
      <c r="H523" t="s">
        <v>195</v>
      </c>
      <c r="I523" t="s">
        <v>195</v>
      </c>
      <c r="J523" t="s">
        <v>195</v>
      </c>
      <c r="K523">
        <v>1010.482816</v>
      </c>
      <c r="L523">
        <v>2.8528482558104669</v>
      </c>
      <c r="M523">
        <v>4.2238592153306298</v>
      </c>
      <c r="N523">
        <v>-20.256870999386454</v>
      </c>
      <c r="O523">
        <v>-47.481794969120699</v>
      </c>
    </row>
    <row r="524" spans="1:15" x14ac:dyDescent="0.3">
      <c r="A524" t="s">
        <v>114</v>
      </c>
      <c r="B524">
        <v>3537107</v>
      </c>
      <c r="C524" t="s">
        <v>195</v>
      </c>
      <c r="D524" t="s">
        <v>195</v>
      </c>
      <c r="E524" t="s">
        <v>195</v>
      </c>
      <c r="F524" t="s">
        <v>195</v>
      </c>
      <c r="G524" t="s">
        <v>195</v>
      </c>
      <c r="H524" t="s">
        <v>195</v>
      </c>
      <c r="I524" t="s">
        <v>195</v>
      </c>
      <c r="J524" t="s">
        <v>195</v>
      </c>
      <c r="K524">
        <v>600.41107999999997</v>
      </c>
      <c r="L524">
        <v>2.0366967485740641</v>
      </c>
      <c r="M524">
        <v>4.6805077463801403</v>
      </c>
      <c r="N524">
        <v>-22.743771000000002</v>
      </c>
      <c r="O524">
        <v>-46.897802090290753</v>
      </c>
    </row>
    <row r="525" spans="1:15" x14ac:dyDescent="0.3">
      <c r="A525" t="s">
        <v>508</v>
      </c>
      <c r="B525">
        <v>3537156</v>
      </c>
      <c r="C525" t="s">
        <v>195</v>
      </c>
      <c r="D525" t="s">
        <v>195</v>
      </c>
      <c r="E525" t="s">
        <v>195</v>
      </c>
      <c r="F525" t="s">
        <v>195</v>
      </c>
      <c r="G525" t="s">
        <v>195</v>
      </c>
      <c r="H525" t="s">
        <v>195</v>
      </c>
      <c r="I525" t="s">
        <v>195</v>
      </c>
      <c r="J525" t="s">
        <v>195</v>
      </c>
      <c r="K525">
        <v>351.82605000000001</v>
      </c>
      <c r="L525">
        <v>2.1827255667296934</v>
      </c>
      <c r="M525">
        <v>3.4903799200031789</v>
      </c>
      <c r="N525">
        <v>-22.811215213632</v>
      </c>
      <c r="O525">
        <v>-50.792165655456955</v>
      </c>
    </row>
    <row r="526" spans="1:15" x14ac:dyDescent="0.3">
      <c r="A526" t="s">
        <v>509</v>
      </c>
      <c r="B526">
        <v>3537206</v>
      </c>
      <c r="C526" t="s">
        <v>195</v>
      </c>
      <c r="D526" t="s">
        <v>195</v>
      </c>
      <c r="E526" t="s">
        <v>195</v>
      </c>
      <c r="F526" t="s">
        <v>195</v>
      </c>
      <c r="G526" t="s">
        <v>195</v>
      </c>
      <c r="H526" t="s">
        <v>195</v>
      </c>
      <c r="I526" t="s">
        <v>195</v>
      </c>
      <c r="J526" t="s">
        <v>195</v>
      </c>
      <c r="K526">
        <v>62.710276</v>
      </c>
      <c r="L526">
        <v>2.8263599174077894</v>
      </c>
      <c r="M526">
        <v>4.0542682395471878</v>
      </c>
      <c r="N526">
        <v>-24.272800673545394</v>
      </c>
      <c r="O526">
        <v>-47.229076349741732</v>
      </c>
    </row>
    <row r="527" spans="1:15" x14ac:dyDescent="0.3">
      <c r="A527" t="s">
        <v>115</v>
      </c>
      <c r="B527">
        <v>3537305</v>
      </c>
      <c r="C527" t="s">
        <v>195</v>
      </c>
      <c r="D527" t="s">
        <v>195</v>
      </c>
      <c r="E527" t="s">
        <v>195</v>
      </c>
      <c r="F527" t="s">
        <v>195</v>
      </c>
      <c r="G527" t="s">
        <v>195</v>
      </c>
      <c r="H527" t="s">
        <v>195</v>
      </c>
      <c r="I527" t="s">
        <v>195</v>
      </c>
      <c r="J527" t="s">
        <v>195</v>
      </c>
      <c r="K527">
        <v>415.20048700000001</v>
      </c>
      <c r="L527">
        <v>2.8520619670677942</v>
      </c>
      <c r="M527">
        <v>4.8021372057296654</v>
      </c>
      <c r="N527">
        <v>-21.418383015</v>
      </c>
      <c r="O527">
        <v>-50.07303627502921</v>
      </c>
    </row>
    <row r="528" spans="1:15" x14ac:dyDescent="0.3">
      <c r="A528" t="s">
        <v>116</v>
      </c>
      <c r="B528">
        <v>3537404</v>
      </c>
      <c r="C528" t="s">
        <v>195</v>
      </c>
      <c r="D528" t="s">
        <v>195</v>
      </c>
      <c r="E528" t="s">
        <v>195</v>
      </c>
      <c r="F528" t="s">
        <v>195</v>
      </c>
      <c r="G528" t="s">
        <v>195</v>
      </c>
      <c r="H528" t="s">
        <v>195</v>
      </c>
      <c r="I528" t="s">
        <v>195</v>
      </c>
      <c r="J528" t="s">
        <v>195</v>
      </c>
      <c r="K528">
        <v>363.98671899999999</v>
      </c>
      <c r="L528">
        <v>2.988669077143248</v>
      </c>
      <c r="M528">
        <v>4.4094089499748597</v>
      </c>
      <c r="N528">
        <v>-20.636668999377008</v>
      </c>
      <c r="O528">
        <v>-51.106661019946934</v>
      </c>
    </row>
    <row r="529" spans="1:15" x14ac:dyDescent="0.3">
      <c r="A529" t="s">
        <v>510</v>
      </c>
      <c r="B529">
        <v>3537503</v>
      </c>
      <c r="C529" t="s">
        <v>195</v>
      </c>
      <c r="D529" t="s">
        <v>195</v>
      </c>
      <c r="E529" t="s">
        <v>195</v>
      </c>
      <c r="F529" t="s">
        <v>195</v>
      </c>
      <c r="G529" t="s">
        <v>195</v>
      </c>
      <c r="H529" t="s">
        <v>195</v>
      </c>
      <c r="I529" t="s">
        <v>195</v>
      </c>
      <c r="J529" t="s">
        <v>195</v>
      </c>
      <c r="K529">
        <v>522.01582900000005</v>
      </c>
      <c r="L529">
        <v>2.3485696435248244</v>
      </c>
      <c r="M529">
        <v>3.9379189026477803</v>
      </c>
      <c r="N529">
        <v>-23.072852335940709</v>
      </c>
      <c r="O529">
        <v>-47.967866772984912</v>
      </c>
    </row>
    <row r="530" spans="1:15" x14ac:dyDescent="0.3">
      <c r="A530" t="s">
        <v>117</v>
      </c>
      <c r="B530">
        <v>3537602</v>
      </c>
      <c r="C530" t="s">
        <v>223</v>
      </c>
      <c r="D530" t="s">
        <v>211</v>
      </c>
      <c r="E530" t="s">
        <v>211</v>
      </c>
      <c r="F530" t="s">
        <v>212</v>
      </c>
      <c r="G530" t="s">
        <v>211</v>
      </c>
      <c r="H530" t="s">
        <v>212</v>
      </c>
      <c r="I530" t="s">
        <v>211</v>
      </c>
      <c r="J530" t="s">
        <v>212</v>
      </c>
      <c r="K530">
        <v>11.33502</v>
      </c>
      <c r="L530">
        <v>2.5135052581797321</v>
      </c>
      <c r="M530">
        <v>4.8343189536706639</v>
      </c>
      <c r="N530">
        <v>-24.319508883999905</v>
      </c>
      <c r="O530">
        <v>-46.997301864512337</v>
      </c>
    </row>
    <row r="531" spans="1:15" x14ac:dyDescent="0.3">
      <c r="A531" t="s">
        <v>118</v>
      </c>
      <c r="B531">
        <v>3537701</v>
      </c>
      <c r="C531" t="s">
        <v>195</v>
      </c>
      <c r="D531" t="s">
        <v>195</v>
      </c>
      <c r="E531" t="s">
        <v>195</v>
      </c>
      <c r="F531" t="s">
        <v>195</v>
      </c>
      <c r="G531" t="s">
        <v>195</v>
      </c>
      <c r="H531" t="s">
        <v>195</v>
      </c>
      <c r="I531" t="s">
        <v>195</v>
      </c>
      <c r="J531" t="s">
        <v>195</v>
      </c>
      <c r="K531">
        <v>435.26418000000001</v>
      </c>
      <c r="L531">
        <v>2.3664005414484302</v>
      </c>
      <c r="M531">
        <v>3.7767011839884108</v>
      </c>
      <c r="N531">
        <v>-21.5953916792139</v>
      </c>
      <c r="O531">
        <v>-50.599425717222353</v>
      </c>
    </row>
    <row r="532" spans="1:15" x14ac:dyDescent="0.3">
      <c r="A532" t="s">
        <v>119</v>
      </c>
      <c r="B532">
        <v>3537800</v>
      </c>
      <c r="C532" t="s">
        <v>195</v>
      </c>
      <c r="D532" t="s">
        <v>195</v>
      </c>
      <c r="E532" t="s">
        <v>195</v>
      </c>
      <c r="F532" t="s">
        <v>195</v>
      </c>
      <c r="G532" t="s">
        <v>195</v>
      </c>
      <c r="H532" t="s">
        <v>195</v>
      </c>
      <c r="I532" t="s">
        <v>195</v>
      </c>
      <c r="J532" t="s">
        <v>195</v>
      </c>
      <c r="K532">
        <v>805.44356400000004</v>
      </c>
      <c r="L532">
        <v>2.8732438522340966</v>
      </c>
      <c r="M532">
        <v>4.7431019322670114</v>
      </c>
      <c r="N532">
        <v>-23.714202222999905</v>
      </c>
      <c r="O532">
        <v>-47.418015150930991</v>
      </c>
    </row>
    <row r="533" spans="1:15" x14ac:dyDescent="0.3">
      <c r="A533" t="s">
        <v>511</v>
      </c>
      <c r="B533">
        <v>3537909</v>
      </c>
      <c r="C533" t="s">
        <v>195</v>
      </c>
      <c r="D533" t="s">
        <v>195</v>
      </c>
      <c r="E533" t="s">
        <v>195</v>
      </c>
      <c r="F533" t="s">
        <v>195</v>
      </c>
      <c r="G533" t="s">
        <v>195</v>
      </c>
      <c r="H533" t="s">
        <v>195</v>
      </c>
      <c r="I533" t="s">
        <v>195</v>
      </c>
      <c r="J533" t="s">
        <v>195</v>
      </c>
      <c r="K533">
        <v>693.03119100000004</v>
      </c>
      <c r="L533">
        <v>2.8333052402898531</v>
      </c>
      <c r="M533">
        <v>4.4651596976461789</v>
      </c>
      <c r="N533">
        <v>-23.814612000000004</v>
      </c>
      <c r="O533">
        <v>-47.71550771583852</v>
      </c>
    </row>
    <row r="534" spans="1:15" x14ac:dyDescent="0.3">
      <c r="A534" t="s">
        <v>120</v>
      </c>
      <c r="B534">
        <v>3538006</v>
      </c>
      <c r="C534" t="s">
        <v>195</v>
      </c>
      <c r="D534" t="s">
        <v>195</v>
      </c>
      <c r="E534" t="s">
        <v>195</v>
      </c>
      <c r="F534" t="s">
        <v>195</v>
      </c>
      <c r="G534" t="s">
        <v>195</v>
      </c>
      <c r="H534" t="s">
        <v>195</v>
      </c>
      <c r="I534" t="s">
        <v>195</v>
      </c>
      <c r="J534" t="s">
        <v>195</v>
      </c>
      <c r="K534">
        <v>559.00517500000001</v>
      </c>
      <c r="L534">
        <v>2.8633216702709303</v>
      </c>
      <c r="M534">
        <v>5.2261563633558481</v>
      </c>
      <c r="N534">
        <v>-22.926668725898853</v>
      </c>
      <c r="O534">
        <v>-45.46204884623041</v>
      </c>
    </row>
    <row r="535" spans="1:15" x14ac:dyDescent="0.3">
      <c r="A535" t="s">
        <v>512</v>
      </c>
      <c r="B535">
        <v>3538105</v>
      </c>
      <c r="C535" t="s">
        <v>195</v>
      </c>
      <c r="D535" t="s">
        <v>195</v>
      </c>
      <c r="E535" t="s">
        <v>195</v>
      </c>
      <c r="F535" t="s">
        <v>195</v>
      </c>
      <c r="G535" t="s">
        <v>195</v>
      </c>
      <c r="H535" t="s">
        <v>195</v>
      </c>
      <c r="I535" t="s">
        <v>195</v>
      </c>
      <c r="J535" t="s">
        <v>195</v>
      </c>
      <c r="K535">
        <v>514.94505800000002</v>
      </c>
      <c r="L535">
        <v>2.2667607148695548</v>
      </c>
      <c r="M535">
        <v>4.2316989107643925</v>
      </c>
      <c r="N535">
        <v>-21.18598848855255</v>
      </c>
      <c r="O535">
        <v>-48.90563753529365</v>
      </c>
    </row>
    <row r="536" spans="1:15" x14ac:dyDescent="0.3">
      <c r="A536" t="s">
        <v>513</v>
      </c>
      <c r="B536">
        <v>3538204</v>
      </c>
      <c r="C536" t="s">
        <v>195</v>
      </c>
      <c r="D536" t="s">
        <v>195</v>
      </c>
      <c r="E536" t="s">
        <v>195</v>
      </c>
      <c r="F536" t="s">
        <v>195</v>
      </c>
      <c r="G536" t="s">
        <v>195</v>
      </c>
      <c r="H536" t="s">
        <v>195</v>
      </c>
      <c r="I536" t="s">
        <v>195</v>
      </c>
      <c r="J536" t="s">
        <v>195</v>
      </c>
      <c r="K536">
        <v>938.50386400000002</v>
      </c>
      <c r="L536">
        <v>2.1890128046002415</v>
      </c>
      <c r="M536">
        <v>4.1820435459430643</v>
      </c>
      <c r="N536">
        <v>-22.780796068516207</v>
      </c>
      <c r="O536">
        <v>-46.590577318931651</v>
      </c>
    </row>
    <row r="537" spans="1:15" x14ac:dyDescent="0.3">
      <c r="A537" t="s">
        <v>514</v>
      </c>
      <c r="B537">
        <v>3538303</v>
      </c>
      <c r="C537" t="s">
        <v>195</v>
      </c>
      <c r="D537" t="s">
        <v>195</v>
      </c>
      <c r="E537" t="s">
        <v>195</v>
      </c>
      <c r="F537" t="s">
        <v>195</v>
      </c>
      <c r="G537" t="s">
        <v>195</v>
      </c>
      <c r="H537" t="s">
        <v>195</v>
      </c>
      <c r="I537" t="s">
        <v>195</v>
      </c>
      <c r="J537" t="s">
        <v>195</v>
      </c>
      <c r="K537">
        <v>436.11788300000001</v>
      </c>
      <c r="L537">
        <v>2.6837393750102678</v>
      </c>
      <c r="M537">
        <v>3.5672616923538745</v>
      </c>
      <c r="N537">
        <v>-21.884989698814802</v>
      </c>
      <c r="O537">
        <v>-51.731626903764202</v>
      </c>
    </row>
    <row r="538" spans="1:15" x14ac:dyDescent="0.3">
      <c r="A538" t="s">
        <v>121</v>
      </c>
      <c r="B538">
        <v>3538501</v>
      </c>
      <c r="C538" t="s">
        <v>195</v>
      </c>
      <c r="D538" t="s">
        <v>195</v>
      </c>
      <c r="E538" t="s">
        <v>195</v>
      </c>
      <c r="F538" t="s">
        <v>195</v>
      </c>
      <c r="G538" t="s">
        <v>195</v>
      </c>
      <c r="H538" t="s">
        <v>195</v>
      </c>
      <c r="I538" t="s">
        <v>195</v>
      </c>
      <c r="J538" t="s">
        <v>195</v>
      </c>
      <c r="K538">
        <v>638.54311600000005</v>
      </c>
      <c r="L538">
        <v>2.245502797372851</v>
      </c>
      <c r="M538">
        <v>4.1353553094087747</v>
      </c>
      <c r="N538">
        <v>-22.611166885180054</v>
      </c>
      <c r="O538">
        <v>-45.183569424497712</v>
      </c>
    </row>
    <row r="539" spans="1:15" x14ac:dyDescent="0.3">
      <c r="A539" t="s">
        <v>515</v>
      </c>
      <c r="B539">
        <v>3538600</v>
      </c>
      <c r="C539" t="s">
        <v>195</v>
      </c>
      <c r="D539" t="s">
        <v>195</v>
      </c>
      <c r="E539" t="s">
        <v>195</v>
      </c>
      <c r="F539" t="s">
        <v>195</v>
      </c>
      <c r="G539" t="s">
        <v>195</v>
      </c>
      <c r="H539" t="s">
        <v>195</v>
      </c>
      <c r="I539" t="s">
        <v>195</v>
      </c>
      <c r="J539" t="s">
        <v>195</v>
      </c>
      <c r="K539">
        <v>793.71493199999998</v>
      </c>
      <c r="L539">
        <v>2.586100982699389</v>
      </c>
      <c r="M539">
        <v>4.4362103690870542</v>
      </c>
      <c r="N539">
        <v>-23.050499000000006</v>
      </c>
      <c r="O539">
        <v>-46.358755200469574</v>
      </c>
    </row>
    <row r="540" spans="1:15" x14ac:dyDescent="0.3">
      <c r="A540" t="s">
        <v>122</v>
      </c>
      <c r="B540">
        <v>3538709</v>
      </c>
      <c r="C540" t="s">
        <v>211</v>
      </c>
      <c r="D540" t="s">
        <v>223</v>
      </c>
      <c r="E540" t="s">
        <v>212</v>
      </c>
      <c r="F540" t="s">
        <v>211</v>
      </c>
      <c r="G540" t="s">
        <v>213</v>
      </c>
      <c r="H540" t="s">
        <v>211</v>
      </c>
      <c r="I540" t="s">
        <v>214</v>
      </c>
      <c r="J540" t="s">
        <v>211</v>
      </c>
      <c r="K540">
        <v>527.09938799999998</v>
      </c>
      <c r="L540">
        <v>3.1392709632675655</v>
      </c>
      <c r="M540">
        <v>5.6065339863505974</v>
      </c>
      <c r="N540">
        <v>-22.723722000000002</v>
      </c>
      <c r="O540">
        <v>-47.646846236158197</v>
      </c>
    </row>
    <row r="541" spans="1:15" x14ac:dyDescent="0.3">
      <c r="A541" t="s">
        <v>123</v>
      </c>
      <c r="B541">
        <v>3538808</v>
      </c>
      <c r="C541" t="s">
        <v>195</v>
      </c>
      <c r="D541" t="s">
        <v>195</v>
      </c>
      <c r="E541" t="s">
        <v>195</v>
      </c>
      <c r="F541" t="s">
        <v>195</v>
      </c>
      <c r="G541" t="s">
        <v>195</v>
      </c>
      <c r="H541" t="s">
        <v>195</v>
      </c>
      <c r="I541" t="s">
        <v>195</v>
      </c>
      <c r="J541" t="s">
        <v>195</v>
      </c>
      <c r="K541">
        <v>555.89249900000004</v>
      </c>
      <c r="L541">
        <v>2.7029395000753436</v>
      </c>
      <c r="M541">
        <v>4.4743036971165608</v>
      </c>
      <c r="N541">
        <v>-23.192991495000008</v>
      </c>
      <c r="O541">
        <v>-49.383974489660609</v>
      </c>
    </row>
    <row r="542" spans="1:15" x14ac:dyDescent="0.3">
      <c r="A542" t="s">
        <v>516</v>
      </c>
      <c r="B542">
        <v>3538907</v>
      </c>
      <c r="C542" t="s">
        <v>195</v>
      </c>
      <c r="D542" t="s">
        <v>195</v>
      </c>
      <c r="E542" t="s">
        <v>195</v>
      </c>
      <c r="F542" t="s">
        <v>195</v>
      </c>
      <c r="G542" t="s">
        <v>195</v>
      </c>
      <c r="H542" t="s">
        <v>195</v>
      </c>
      <c r="I542" t="s">
        <v>195</v>
      </c>
      <c r="J542" t="s">
        <v>195</v>
      </c>
      <c r="K542">
        <v>481.45619599999998</v>
      </c>
      <c r="L542">
        <v>2.9157996453125179</v>
      </c>
      <c r="M542">
        <v>4.4064039098078283</v>
      </c>
      <c r="N542">
        <v>-21.993447000000003</v>
      </c>
      <c r="O542">
        <v>-49.456642433369588</v>
      </c>
    </row>
    <row r="543" spans="1:15" x14ac:dyDescent="0.3">
      <c r="A543" t="s">
        <v>517</v>
      </c>
      <c r="B543">
        <v>3539004</v>
      </c>
      <c r="C543" t="s">
        <v>195</v>
      </c>
      <c r="D543" t="s">
        <v>195</v>
      </c>
      <c r="E543" t="s">
        <v>195</v>
      </c>
      <c r="F543" t="s">
        <v>195</v>
      </c>
      <c r="G543" t="s">
        <v>195</v>
      </c>
      <c r="H543" t="s">
        <v>195</v>
      </c>
      <c r="I543" t="s">
        <v>195</v>
      </c>
      <c r="J543" t="s">
        <v>195</v>
      </c>
      <c r="K543">
        <v>579.64226299999996</v>
      </c>
      <c r="L543">
        <v>2.3340695523433408</v>
      </c>
      <c r="M543">
        <v>4.0575520010545327</v>
      </c>
      <c r="N543">
        <v>-21.099631662599752</v>
      </c>
      <c r="O543">
        <v>-48.669841932561816</v>
      </c>
    </row>
    <row r="544" spans="1:15" x14ac:dyDescent="0.3">
      <c r="A544" t="s">
        <v>518</v>
      </c>
      <c r="B544">
        <v>3539103</v>
      </c>
      <c r="C544" t="s">
        <v>195</v>
      </c>
      <c r="D544" t="s">
        <v>195</v>
      </c>
      <c r="E544" t="s">
        <v>195</v>
      </c>
      <c r="F544" t="s">
        <v>195</v>
      </c>
      <c r="G544" t="s">
        <v>195</v>
      </c>
      <c r="H544" t="s">
        <v>195</v>
      </c>
      <c r="I544" t="s">
        <v>195</v>
      </c>
      <c r="J544" t="s">
        <v>195</v>
      </c>
      <c r="K544">
        <v>705.50592800000004</v>
      </c>
      <c r="L544">
        <v>2.035385706097161</v>
      </c>
      <c r="M544">
        <v>4.2763468962530329</v>
      </c>
      <c r="N544">
        <v>-23.397523307901903</v>
      </c>
      <c r="O544">
        <v>-47.000967568744898</v>
      </c>
    </row>
    <row r="545" spans="1:15" x14ac:dyDescent="0.3">
      <c r="A545" t="s">
        <v>519</v>
      </c>
      <c r="B545">
        <v>3539202</v>
      </c>
      <c r="C545" t="s">
        <v>195</v>
      </c>
      <c r="D545" t="s">
        <v>195</v>
      </c>
      <c r="E545" t="s">
        <v>195</v>
      </c>
      <c r="F545" t="s">
        <v>195</v>
      </c>
      <c r="G545" t="s">
        <v>195</v>
      </c>
      <c r="H545" t="s">
        <v>195</v>
      </c>
      <c r="I545" t="s">
        <v>195</v>
      </c>
      <c r="J545" t="s">
        <v>195</v>
      </c>
      <c r="K545">
        <v>486.94915099999997</v>
      </c>
      <c r="L545">
        <v>2.6791306939054929</v>
      </c>
      <c r="M545">
        <v>4.439758882863007</v>
      </c>
      <c r="N545">
        <v>-22.276675485000002</v>
      </c>
      <c r="O545">
        <v>-51.499584290089487</v>
      </c>
    </row>
    <row r="546" spans="1:15" x14ac:dyDescent="0.3">
      <c r="A546" t="s">
        <v>124</v>
      </c>
      <c r="B546">
        <v>3539301</v>
      </c>
      <c r="C546" t="s">
        <v>195</v>
      </c>
      <c r="D546" t="s">
        <v>195</v>
      </c>
      <c r="E546" t="s">
        <v>195</v>
      </c>
      <c r="F546" t="s">
        <v>195</v>
      </c>
      <c r="G546" t="s">
        <v>195</v>
      </c>
      <c r="H546" t="s">
        <v>195</v>
      </c>
      <c r="I546" t="s">
        <v>195</v>
      </c>
      <c r="J546" t="s">
        <v>195</v>
      </c>
      <c r="K546">
        <v>626.16231400000004</v>
      </c>
      <c r="L546">
        <v>2.861604895852659</v>
      </c>
      <c r="M546">
        <v>4.8831445159072819</v>
      </c>
      <c r="N546">
        <v>-21.994049295000003</v>
      </c>
      <c r="O546">
        <v>-47.425172881653872</v>
      </c>
    </row>
    <row r="547" spans="1:15" x14ac:dyDescent="0.3">
      <c r="A547" t="s">
        <v>520</v>
      </c>
      <c r="B547">
        <v>3539400</v>
      </c>
      <c r="C547" t="s">
        <v>195</v>
      </c>
      <c r="D547" t="s">
        <v>195</v>
      </c>
      <c r="E547" t="s">
        <v>195</v>
      </c>
      <c r="F547" t="s">
        <v>195</v>
      </c>
      <c r="G547" t="s">
        <v>195</v>
      </c>
      <c r="H547" t="s">
        <v>195</v>
      </c>
      <c r="I547" t="s">
        <v>195</v>
      </c>
      <c r="J547" t="s">
        <v>195</v>
      </c>
      <c r="K547">
        <v>516.61361999999997</v>
      </c>
      <c r="L547">
        <v>2.6046676852850172</v>
      </c>
      <c r="M547">
        <v>4.1346869925568539</v>
      </c>
      <c r="N547">
        <v>-22.412065944821105</v>
      </c>
      <c r="O547">
        <v>-49.137252216790841</v>
      </c>
    </row>
    <row r="548" spans="1:15" x14ac:dyDescent="0.3">
      <c r="A548" t="s">
        <v>125</v>
      </c>
      <c r="B548">
        <v>3539509</v>
      </c>
      <c r="C548" t="s">
        <v>195</v>
      </c>
      <c r="D548" t="s">
        <v>195</v>
      </c>
      <c r="E548" t="s">
        <v>195</v>
      </c>
      <c r="F548" t="s">
        <v>195</v>
      </c>
      <c r="G548" t="s">
        <v>195</v>
      </c>
      <c r="H548" t="s">
        <v>195</v>
      </c>
      <c r="I548" t="s">
        <v>195</v>
      </c>
      <c r="J548" t="s">
        <v>195</v>
      </c>
      <c r="K548">
        <v>515.81715599999995</v>
      </c>
      <c r="L548">
        <v>2.6341123498306187</v>
      </c>
      <c r="M548">
        <v>4.5989983057863615</v>
      </c>
      <c r="N548">
        <v>-21.010999499367802</v>
      </c>
      <c r="O548">
        <v>-48.222265751502015</v>
      </c>
    </row>
    <row r="549" spans="1:15" x14ac:dyDescent="0.3">
      <c r="A549" t="s">
        <v>521</v>
      </c>
      <c r="B549">
        <v>3539608</v>
      </c>
      <c r="C549" t="s">
        <v>195</v>
      </c>
      <c r="D549" t="s">
        <v>195</v>
      </c>
      <c r="E549" t="s">
        <v>195</v>
      </c>
      <c r="F549" t="s">
        <v>195</v>
      </c>
      <c r="G549" t="s">
        <v>195</v>
      </c>
      <c r="H549" t="s">
        <v>195</v>
      </c>
      <c r="I549" t="s">
        <v>195</v>
      </c>
      <c r="J549" t="s">
        <v>195</v>
      </c>
      <c r="K549">
        <v>436.45196800000002</v>
      </c>
      <c r="L549">
        <v>2.4621358445366801</v>
      </c>
      <c r="M549">
        <v>3.7190825739014861</v>
      </c>
      <c r="N549">
        <v>-21.032328202496551</v>
      </c>
      <c r="O549">
        <v>-49.925719799208963</v>
      </c>
    </row>
    <row r="550" spans="1:15" x14ac:dyDescent="0.3">
      <c r="A550" t="s">
        <v>522</v>
      </c>
      <c r="B550">
        <v>3539707</v>
      </c>
      <c r="C550" t="s">
        <v>195</v>
      </c>
      <c r="D550" t="s">
        <v>195</v>
      </c>
      <c r="E550" t="s">
        <v>195</v>
      </c>
      <c r="F550" t="s">
        <v>195</v>
      </c>
      <c r="G550" t="s">
        <v>195</v>
      </c>
      <c r="H550" t="s">
        <v>195</v>
      </c>
      <c r="I550" t="s">
        <v>195</v>
      </c>
      <c r="J550" t="s">
        <v>195</v>
      </c>
      <c r="K550">
        <v>485.544939</v>
      </c>
      <c r="L550">
        <v>2.5151847817175215</v>
      </c>
      <c r="M550">
        <v>3.5502283530550942</v>
      </c>
      <c r="N550">
        <v>-22.633457258333753</v>
      </c>
      <c r="O550">
        <v>-50.208934535832</v>
      </c>
    </row>
    <row r="551" spans="1:15" x14ac:dyDescent="0.3">
      <c r="A551" t="s">
        <v>523</v>
      </c>
      <c r="B551">
        <v>3539806</v>
      </c>
      <c r="C551" t="s">
        <v>195</v>
      </c>
      <c r="D551" t="s">
        <v>195</v>
      </c>
      <c r="E551" t="s">
        <v>195</v>
      </c>
      <c r="F551" t="s">
        <v>195</v>
      </c>
      <c r="G551" t="s">
        <v>195</v>
      </c>
      <c r="H551" t="s">
        <v>195</v>
      </c>
      <c r="I551" t="s">
        <v>195</v>
      </c>
      <c r="J551" t="s">
        <v>195</v>
      </c>
      <c r="K551">
        <v>755.62460599999997</v>
      </c>
      <c r="L551">
        <v>1.2371414273388355</v>
      </c>
      <c r="M551">
        <v>5.0698604164441354</v>
      </c>
      <c r="N551">
        <v>-23.528626567661505</v>
      </c>
      <c r="O551">
        <v>-46.346220388658651</v>
      </c>
    </row>
    <row r="552" spans="1:15" x14ac:dyDescent="0.3">
      <c r="A552" t="s">
        <v>524</v>
      </c>
      <c r="B552">
        <v>3539905</v>
      </c>
      <c r="C552" t="s">
        <v>195</v>
      </c>
      <c r="D552" t="s">
        <v>195</v>
      </c>
      <c r="E552" t="s">
        <v>195</v>
      </c>
      <c r="F552" t="s">
        <v>195</v>
      </c>
      <c r="G552" t="s">
        <v>195</v>
      </c>
      <c r="H552" t="s">
        <v>195</v>
      </c>
      <c r="I552" t="s">
        <v>195</v>
      </c>
      <c r="J552" t="s">
        <v>195</v>
      </c>
      <c r="K552">
        <v>529.59821599999998</v>
      </c>
      <c r="L552">
        <v>2.1307196365629522</v>
      </c>
      <c r="M552">
        <v>3.7824009524965296</v>
      </c>
      <c r="N552">
        <v>-20.785857750580252</v>
      </c>
      <c r="O552">
        <v>-49.813894906677447</v>
      </c>
    </row>
    <row r="553" spans="1:15" x14ac:dyDescent="0.3">
      <c r="A553" t="s">
        <v>525</v>
      </c>
      <c r="B553">
        <v>3540002</v>
      </c>
      <c r="C553" t="s">
        <v>195</v>
      </c>
      <c r="D553" t="s">
        <v>195</v>
      </c>
      <c r="E553" t="s">
        <v>195</v>
      </c>
      <c r="F553" t="s">
        <v>195</v>
      </c>
      <c r="G553" t="s">
        <v>195</v>
      </c>
      <c r="H553" t="s">
        <v>195</v>
      </c>
      <c r="I553" t="s">
        <v>195</v>
      </c>
      <c r="J553" t="s">
        <v>195</v>
      </c>
      <c r="K553">
        <v>599.188267</v>
      </c>
      <c r="L553">
        <v>2.8946892625957208</v>
      </c>
      <c r="M553">
        <v>4.3426989621395915</v>
      </c>
      <c r="N553">
        <v>-22.106145654078301</v>
      </c>
      <c r="O553">
        <v>-50.176028054852985</v>
      </c>
    </row>
    <row r="554" spans="1:15" x14ac:dyDescent="0.3">
      <c r="A554" t="s">
        <v>526</v>
      </c>
      <c r="B554">
        <v>3540101</v>
      </c>
      <c r="C554" t="s">
        <v>195</v>
      </c>
      <c r="D554" t="s">
        <v>195</v>
      </c>
      <c r="E554" t="s">
        <v>195</v>
      </c>
      <c r="F554" t="s">
        <v>195</v>
      </c>
      <c r="G554" t="s">
        <v>195</v>
      </c>
      <c r="H554" t="s">
        <v>195</v>
      </c>
      <c r="I554" t="s">
        <v>195</v>
      </c>
      <c r="J554" t="s">
        <v>195</v>
      </c>
      <c r="K554">
        <v>414.678968</v>
      </c>
      <c r="L554">
        <v>2.2633969633096518</v>
      </c>
      <c r="M554">
        <v>3.5335178620169674</v>
      </c>
      <c r="N554">
        <v>-21.7361764725485</v>
      </c>
      <c r="O554">
        <v>-49.360870074892581</v>
      </c>
    </row>
    <row r="555" spans="1:15" x14ac:dyDescent="0.3">
      <c r="A555" t="s">
        <v>527</v>
      </c>
      <c r="B555">
        <v>3540200</v>
      </c>
      <c r="C555" t="s">
        <v>195</v>
      </c>
      <c r="D555" t="s">
        <v>195</v>
      </c>
      <c r="E555" t="s">
        <v>195</v>
      </c>
      <c r="F555" t="s">
        <v>195</v>
      </c>
      <c r="G555" t="s">
        <v>195</v>
      </c>
      <c r="H555" t="s">
        <v>195</v>
      </c>
      <c r="I555" t="s">
        <v>195</v>
      </c>
      <c r="J555" t="s">
        <v>195</v>
      </c>
      <c r="K555">
        <v>533.05990099999997</v>
      </c>
      <c r="L555">
        <v>2.5519023557116185</v>
      </c>
      <c r="M555">
        <v>4.6986311224590143</v>
      </c>
      <c r="N555">
        <v>-21.02571</v>
      </c>
      <c r="O555">
        <v>-48.037837302541938</v>
      </c>
    </row>
    <row r="556" spans="1:15" x14ac:dyDescent="0.3">
      <c r="A556" t="s">
        <v>528</v>
      </c>
      <c r="B556">
        <v>3540259</v>
      </c>
      <c r="C556" t="s">
        <v>195</v>
      </c>
      <c r="D556" t="s">
        <v>195</v>
      </c>
      <c r="E556" t="s">
        <v>195</v>
      </c>
      <c r="F556" t="s">
        <v>195</v>
      </c>
      <c r="G556" t="s">
        <v>195</v>
      </c>
      <c r="H556" t="s">
        <v>195</v>
      </c>
      <c r="I556" t="s">
        <v>195</v>
      </c>
      <c r="J556" t="s">
        <v>195</v>
      </c>
      <c r="K556">
        <v>396.90904899999998</v>
      </c>
      <c r="L556">
        <v>2.3212358493275413</v>
      </c>
      <c r="M556">
        <v>3.6653933502797118</v>
      </c>
      <c r="N556">
        <v>-20.440833842943853</v>
      </c>
      <c r="O556">
        <v>-50.524602015676024</v>
      </c>
    </row>
    <row r="557" spans="1:15" x14ac:dyDescent="0.3">
      <c r="A557" t="s">
        <v>529</v>
      </c>
      <c r="B557">
        <v>3540309</v>
      </c>
      <c r="C557" t="s">
        <v>195</v>
      </c>
      <c r="D557" t="s">
        <v>195</v>
      </c>
      <c r="E557" t="s">
        <v>195</v>
      </c>
      <c r="F557" t="s">
        <v>195</v>
      </c>
      <c r="G557" t="s">
        <v>195</v>
      </c>
      <c r="H557" t="s">
        <v>195</v>
      </c>
      <c r="I557" t="s">
        <v>195</v>
      </c>
      <c r="J557" t="s">
        <v>195</v>
      </c>
      <c r="K557">
        <v>451.92222800000002</v>
      </c>
      <c r="L557">
        <v>2.3374692449570951</v>
      </c>
      <c r="M557">
        <v>3.4111144185509046</v>
      </c>
      <c r="N557">
        <v>-20.182363106209657</v>
      </c>
      <c r="O557">
        <v>-49.703552355833949</v>
      </c>
    </row>
    <row r="558" spans="1:15" x14ac:dyDescent="0.3">
      <c r="A558" t="s">
        <v>530</v>
      </c>
      <c r="B558">
        <v>3540408</v>
      </c>
      <c r="C558" t="s">
        <v>195</v>
      </c>
      <c r="D558" t="s">
        <v>195</v>
      </c>
      <c r="E558" t="s">
        <v>195</v>
      </c>
      <c r="F558" t="s">
        <v>195</v>
      </c>
      <c r="G558" t="s">
        <v>195</v>
      </c>
      <c r="H558" t="s">
        <v>195</v>
      </c>
      <c r="I558" t="s">
        <v>195</v>
      </c>
      <c r="J558" t="s">
        <v>195</v>
      </c>
      <c r="K558">
        <v>435.026816</v>
      </c>
      <c r="L558">
        <v>2.4996018645813041</v>
      </c>
      <c r="M558">
        <v>3.6200318951262975</v>
      </c>
      <c r="N558">
        <v>-19.944333130697753</v>
      </c>
      <c r="O558">
        <v>-50.536853115436664</v>
      </c>
    </row>
    <row r="559" spans="1:15" x14ac:dyDescent="0.3">
      <c r="A559" t="s">
        <v>531</v>
      </c>
      <c r="B559">
        <v>3540507</v>
      </c>
      <c r="C559" t="s">
        <v>195</v>
      </c>
      <c r="D559" t="s">
        <v>195</v>
      </c>
      <c r="E559" t="s">
        <v>195</v>
      </c>
      <c r="F559" t="s">
        <v>195</v>
      </c>
      <c r="G559" t="s">
        <v>195</v>
      </c>
      <c r="H559" t="s">
        <v>195</v>
      </c>
      <c r="I559" t="s">
        <v>195</v>
      </c>
      <c r="J559" t="s">
        <v>195</v>
      </c>
      <c r="K559">
        <v>532.19377699999995</v>
      </c>
      <c r="L559">
        <v>2.4243735742138428</v>
      </c>
      <c r="M559">
        <v>3.9967305154351527</v>
      </c>
      <c r="N559">
        <v>-23.175387499316702</v>
      </c>
      <c r="O559">
        <v>-48.126767435800161</v>
      </c>
    </row>
    <row r="560" spans="1:15" x14ac:dyDescent="0.3">
      <c r="A560" t="s">
        <v>532</v>
      </c>
      <c r="B560">
        <v>3540606</v>
      </c>
      <c r="C560" t="s">
        <v>195</v>
      </c>
      <c r="D560" t="s">
        <v>195</v>
      </c>
      <c r="E560" t="s">
        <v>195</v>
      </c>
      <c r="F560" t="s">
        <v>195</v>
      </c>
      <c r="G560" t="s">
        <v>195</v>
      </c>
      <c r="H560" t="s">
        <v>195</v>
      </c>
      <c r="I560" t="s">
        <v>195</v>
      </c>
      <c r="J560" t="s">
        <v>195</v>
      </c>
      <c r="K560">
        <v>541.442588</v>
      </c>
      <c r="L560">
        <v>2.7456259020197988</v>
      </c>
      <c r="M560">
        <v>4.7250781631658034</v>
      </c>
      <c r="N560">
        <v>-23.214412267999901</v>
      </c>
      <c r="O560">
        <v>-47.524596573065608</v>
      </c>
    </row>
    <row r="561" spans="1:15" x14ac:dyDescent="0.3">
      <c r="A561" t="s">
        <v>126</v>
      </c>
      <c r="B561">
        <v>3540705</v>
      </c>
      <c r="C561" t="s">
        <v>195</v>
      </c>
      <c r="D561" t="s">
        <v>195</v>
      </c>
      <c r="E561" t="s">
        <v>195</v>
      </c>
      <c r="F561" t="s">
        <v>195</v>
      </c>
      <c r="G561" t="s">
        <v>195</v>
      </c>
      <c r="H561" t="s">
        <v>195</v>
      </c>
      <c r="I561" t="s">
        <v>195</v>
      </c>
      <c r="J561" t="s">
        <v>195</v>
      </c>
      <c r="K561">
        <v>586.68104000000005</v>
      </c>
      <c r="L561">
        <v>2.3889994251205149</v>
      </c>
      <c r="M561">
        <v>4.7493497605974762</v>
      </c>
      <c r="N561">
        <v>-21.858362505000006</v>
      </c>
      <c r="O561">
        <v>-47.48140964335802</v>
      </c>
    </row>
    <row r="562" spans="1:15" x14ac:dyDescent="0.3">
      <c r="A562" t="s">
        <v>533</v>
      </c>
      <c r="B562">
        <v>3540754</v>
      </c>
      <c r="C562" t="s">
        <v>195</v>
      </c>
      <c r="D562" t="s">
        <v>195</v>
      </c>
      <c r="E562" t="s">
        <v>195</v>
      </c>
      <c r="F562" t="s">
        <v>195</v>
      </c>
      <c r="G562" t="s">
        <v>195</v>
      </c>
      <c r="H562" t="s">
        <v>195</v>
      </c>
      <c r="I562" t="s">
        <v>195</v>
      </c>
      <c r="J562" t="s">
        <v>195</v>
      </c>
      <c r="K562">
        <v>536</v>
      </c>
      <c r="L562">
        <v>1.6480475969889299</v>
      </c>
      <c r="M562">
        <v>4.391693577036909</v>
      </c>
      <c r="N562">
        <v>-22.840620206318604</v>
      </c>
      <c r="O562">
        <v>-45.255974312882017</v>
      </c>
    </row>
    <row r="563" spans="1:15" x14ac:dyDescent="0.3">
      <c r="A563" t="s">
        <v>534</v>
      </c>
      <c r="B563">
        <v>3540804</v>
      </c>
      <c r="C563" t="s">
        <v>195</v>
      </c>
      <c r="D563" t="s">
        <v>195</v>
      </c>
      <c r="E563" t="s">
        <v>195</v>
      </c>
      <c r="F563" t="s">
        <v>195</v>
      </c>
      <c r="G563" t="s">
        <v>195</v>
      </c>
      <c r="H563" t="s">
        <v>195</v>
      </c>
      <c r="I563" t="s">
        <v>195</v>
      </c>
      <c r="J563" t="s">
        <v>195</v>
      </c>
      <c r="K563">
        <v>484.66015199999998</v>
      </c>
      <c r="L563">
        <v>2.5346504316052845</v>
      </c>
      <c r="M563">
        <v>4.2395747370832098</v>
      </c>
      <c r="N563">
        <v>-21.045094721092756</v>
      </c>
      <c r="O563">
        <v>-49.378183199902708</v>
      </c>
    </row>
    <row r="564" spans="1:15" x14ac:dyDescent="0.3">
      <c r="A564" t="s">
        <v>535</v>
      </c>
      <c r="B564">
        <v>3540853</v>
      </c>
      <c r="C564" t="s">
        <v>195</v>
      </c>
      <c r="D564" t="s">
        <v>195</v>
      </c>
      <c r="E564" t="s">
        <v>195</v>
      </c>
      <c r="F564" t="s">
        <v>195</v>
      </c>
      <c r="G564" t="s">
        <v>195</v>
      </c>
      <c r="H564" t="s">
        <v>195</v>
      </c>
      <c r="I564" t="s">
        <v>195</v>
      </c>
      <c r="J564" t="s">
        <v>195</v>
      </c>
      <c r="K564">
        <v>387.368966</v>
      </c>
      <c r="L564">
        <v>1.7997126424209984</v>
      </c>
      <c r="M564">
        <v>3.6120417446452695</v>
      </c>
      <c r="N564">
        <v>-21.851927620730056</v>
      </c>
      <c r="O564">
        <v>-51.087077210506941</v>
      </c>
    </row>
    <row r="565" spans="1:15" x14ac:dyDescent="0.3">
      <c r="A565" t="s">
        <v>536</v>
      </c>
      <c r="B565">
        <v>3540903</v>
      </c>
      <c r="C565" t="s">
        <v>195</v>
      </c>
      <c r="D565" t="s">
        <v>195</v>
      </c>
      <c r="E565" t="s">
        <v>195</v>
      </c>
      <c r="F565" t="s">
        <v>195</v>
      </c>
      <c r="G565" t="s">
        <v>195</v>
      </c>
      <c r="H565" t="s">
        <v>195</v>
      </c>
      <c r="I565" t="s">
        <v>195</v>
      </c>
      <c r="J565" t="s">
        <v>195</v>
      </c>
      <c r="K565">
        <v>537.51995999999997</v>
      </c>
      <c r="L565">
        <v>2.2236983741680536</v>
      </c>
      <c r="M565">
        <v>4.3323576534251123</v>
      </c>
      <c r="N565">
        <v>-21.358049011278002</v>
      </c>
      <c r="O565">
        <v>-48.065583022045409</v>
      </c>
    </row>
    <row r="566" spans="1:15" x14ac:dyDescent="0.3">
      <c r="A566" t="s">
        <v>127</v>
      </c>
      <c r="B566">
        <v>3541000</v>
      </c>
      <c r="C566" t="s">
        <v>223</v>
      </c>
      <c r="D566" t="s">
        <v>223</v>
      </c>
      <c r="E566" t="s">
        <v>211</v>
      </c>
      <c r="F566" t="s">
        <v>223</v>
      </c>
      <c r="G566" t="s">
        <v>211</v>
      </c>
      <c r="H566" t="s">
        <v>223</v>
      </c>
      <c r="I566" t="s">
        <v>212</v>
      </c>
      <c r="J566" t="s">
        <v>223</v>
      </c>
      <c r="K566">
        <v>8.6821260000000002</v>
      </c>
      <c r="L566">
        <v>2.1739230692509985</v>
      </c>
      <c r="M566">
        <v>5.5119808992470753</v>
      </c>
      <c r="N566">
        <v>-24.003021500000003</v>
      </c>
      <c r="O566">
        <v>-46.412049583612436</v>
      </c>
    </row>
    <row r="567" spans="1:15" x14ac:dyDescent="0.3">
      <c r="A567" t="s">
        <v>537</v>
      </c>
      <c r="B567">
        <v>3541059</v>
      </c>
      <c r="C567" t="s">
        <v>195</v>
      </c>
      <c r="D567" t="s">
        <v>195</v>
      </c>
      <c r="E567" t="s">
        <v>195</v>
      </c>
      <c r="F567" t="s">
        <v>195</v>
      </c>
      <c r="G567" t="s">
        <v>195</v>
      </c>
      <c r="H567" t="s">
        <v>195</v>
      </c>
      <c r="I567" t="s">
        <v>195</v>
      </c>
      <c r="J567" t="s">
        <v>195</v>
      </c>
      <c r="K567">
        <v>706.57203400000003</v>
      </c>
      <c r="L567">
        <v>2.2432861460834461</v>
      </c>
      <c r="M567">
        <v>3.7210683017971591</v>
      </c>
      <c r="N567">
        <v>-22.811467984467601</v>
      </c>
      <c r="O567">
        <v>-48.66468557751746</v>
      </c>
    </row>
    <row r="568" spans="1:15" x14ac:dyDescent="0.3">
      <c r="A568" t="s">
        <v>538</v>
      </c>
      <c r="B568">
        <v>3541109</v>
      </c>
      <c r="C568" t="s">
        <v>195</v>
      </c>
      <c r="D568" t="s">
        <v>195</v>
      </c>
      <c r="E568" t="s">
        <v>195</v>
      </c>
      <c r="F568" t="s">
        <v>195</v>
      </c>
      <c r="G568" t="s">
        <v>195</v>
      </c>
      <c r="H568" t="s">
        <v>195</v>
      </c>
      <c r="I568" t="s">
        <v>195</v>
      </c>
      <c r="J568" t="s">
        <v>195</v>
      </c>
      <c r="K568">
        <v>550.77447199999995</v>
      </c>
      <c r="L568">
        <v>2.4573398253908674</v>
      </c>
      <c r="M568">
        <v>3.6121478383264867</v>
      </c>
      <c r="N568">
        <v>-22.103674319237403</v>
      </c>
      <c r="O568">
        <v>-49.439149287236681</v>
      </c>
    </row>
    <row r="569" spans="1:15" x14ac:dyDescent="0.3">
      <c r="A569" t="s">
        <v>539</v>
      </c>
      <c r="B569">
        <v>3541208</v>
      </c>
      <c r="C569" t="s">
        <v>195</v>
      </c>
      <c r="D569" t="s">
        <v>195</v>
      </c>
      <c r="E569" t="s">
        <v>195</v>
      </c>
      <c r="F569" t="s">
        <v>195</v>
      </c>
      <c r="G569" t="s">
        <v>195</v>
      </c>
      <c r="H569" t="s">
        <v>195</v>
      </c>
      <c r="I569" t="s">
        <v>195</v>
      </c>
      <c r="J569" t="s">
        <v>195</v>
      </c>
      <c r="K569">
        <v>446.222148</v>
      </c>
      <c r="L569">
        <v>2.8746168976437732</v>
      </c>
      <c r="M569">
        <v>4.1174701636201201</v>
      </c>
      <c r="N569">
        <v>-22.008990778755852</v>
      </c>
      <c r="O569">
        <v>-51.557570191824034</v>
      </c>
    </row>
    <row r="570" spans="1:15" x14ac:dyDescent="0.3">
      <c r="A570" t="s">
        <v>128</v>
      </c>
      <c r="B570">
        <v>3541307</v>
      </c>
      <c r="C570" t="s">
        <v>195</v>
      </c>
      <c r="D570" t="s">
        <v>195</v>
      </c>
      <c r="E570" t="s">
        <v>195</v>
      </c>
      <c r="F570" t="s">
        <v>195</v>
      </c>
      <c r="G570" t="s">
        <v>195</v>
      </c>
      <c r="H570" t="s">
        <v>195</v>
      </c>
      <c r="I570" t="s">
        <v>195</v>
      </c>
      <c r="J570" t="s">
        <v>195</v>
      </c>
      <c r="K570">
        <v>306.17832099999998</v>
      </c>
      <c r="L570">
        <v>3.1004673888821435</v>
      </c>
      <c r="M570">
        <v>4.6454222693490923</v>
      </c>
      <c r="N570">
        <v>-21.768781995000001</v>
      </c>
      <c r="O570">
        <v>-52.115275826996601</v>
      </c>
    </row>
    <row r="571" spans="1:15" x14ac:dyDescent="0.3">
      <c r="A571" t="s">
        <v>540</v>
      </c>
      <c r="B571">
        <v>3541406</v>
      </c>
      <c r="C571" t="s">
        <v>195</v>
      </c>
      <c r="D571" t="s">
        <v>195</v>
      </c>
      <c r="E571" t="s">
        <v>195</v>
      </c>
      <c r="F571" t="s">
        <v>195</v>
      </c>
      <c r="G571" t="s">
        <v>195</v>
      </c>
      <c r="H571" t="s">
        <v>195</v>
      </c>
      <c r="I571" t="s">
        <v>195</v>
      </c>
      <c r="J571" t="s">
        <v>195</v>
      </c>
      <c r="K571">
        <v>478.61516499999999</v>
      </c>
      <c r="L571">
        <v>2.7486817562240788</v>
      </c>
      <c r="M571">
        <v>5.3593478126493546</v>
      </c>
      <c r="N571">
        <v>-22.122743500000002</v>
      </c>
      <c r="O571">
        <v>-51.386765581912492</v>
      </c>
    </row>
    <row r="572" spans="1:15" x14ac:dyDescent="0.3">
      <c r="A572" t="s">
        <v>541</v>
      </c>
      <c r="B572">
        <v>3541505</v>
      </c>
      <c r="C572" t="s">
        <v>195</v>
      </c>
      <c r="D572" t="s">
        <v>195</v>
      </c>
      <c r="E572" t="s">
        <v>195</v>
      </c>
      <c r="F572" t="s">
        <v>195</v>
      </c>
      <c r="G572" t="s">
        <v>195</v>
      </c>
      <c r="H572" t="s">
        <v>195</v>
      </c>
      <c r="I572" t="s">
        <v>195</v>
      </c>
      <c r="J572" t="s">
        <v>195</v>
      </c>
      <c r="K572">
        <v>419.896501</v>
      </c>
      <c r="L572">
        <v>2.878063706503013</v>
      </c>
      <c r="M572">
        <v>4.5967729767595324</v>
      </c>
      <c r="N572">
        <v>-21.875939505000005</v>
      </c>
      <c r="O572">
        <v>-51.840258805056799</v>
      </c>
    </row>
    <row r="573" spans="1:15" x14ac:dyDescent="0.3">
      <c r="A573" t="s">
        <v>129</v>
      </c>
      <c r="B573">
        <v>3541604</v>
      </c>
      <c r="C573" t="s">
        <v>195</v>
      </c>
      <c r="D573" t="s">
        <v>195</v>
      </c>
      <c r="E573" t="s">
        <v>195</v>
      </c>
      <c r="F573" t="s">
        <v>195</v>
      </c>
      <c r="G573" t="s">
        <v>195</v>
      </c>
      <c r="H573" t="s">
        <v>195</v>
      </c>
      <c r="I573" t="s">
        <v>195</v>
      </c>
      <c r="J573" t="s">
        <v>195</v>
      </c>
      <c r="K573">
        <v>431.25679100000002</v>
      </c>
      <c r="L573">
        <v>2.891648943870559</v>
      </c>
      <c r="M573">
        <v>4.6067252245758397</v>
      </c>
      <c r="N573">
        <v>-21.538867499355003</v>
      </c>
      <c r="O573">
        <v>-49.857735234791051</v>
      </c>
    </row>
    <row r="574" spans="1:15" x14ac:dyDescent="0.3">
      <c r="A574" t="s">
        <v>542</v>
      </c>
      <c r="B574">
        <v>3541653</v>
      </c>
      <c r="C574" t="s">
        <v>195</v>
      </c>
      <c r="D574" t="s">
        <v>195</v>
      </c>
      <c r="E574" t="s">
        <v>195</v>
      </c>
      <c r="F574" t="s">
        <v>195</v>
      </c>
      <c r="G574" t="s">
        <v>195</v>
      </c>
      <c r="H574" t="s">
        <v>195</v>
      </c>
      <c r="I574" t="s">
        <v>195</v>
      </c>
      <c r="J574" t="s">
        <v>195</v>
      </c>
      <c r="K574">
        <v>619.44831199999999</v>
      </c>
      <c r="L574">
        <v>2.3131751712610917</v>
      </c>
      <c r="M574">
        <v>3.5802405082653763</v>
      </c>
      <c r="N574">
        <v>-23.301574999313853</v>
      </c>
      <c r="O574">
        <v>-48.052685336085517</v>
      </c>
    </row>
    <row r="575" spans="1:15" x14ac:dyDescent="0.3">
      <c r="A575" t="s">
        <v>543</v>
      </c>
      <c r="B575">
        <v>3541703</v>
      </c>
      <c r="C575" t="s">
        <v>195</v>
      </c>
      <c r="D575" t="s">
        <v>195</v>
      </c>
      <c r="E575" t="s">
        <v>195</v>
      </c>
      <c r="F575" t="s">
        <v>195</v>
      </c>
      <c r="G575" t="s">
        <v>195</v>
      </c>
      <c r="H575" t="s">
        <v>195</v>
      </c>
      <c r="I575" t="s">
        <v>195</v>
      </c>
      <c r="J575" t="s">
        <v>195</v>
      </c>
      <c r="K575">
        <v>548.62896000000001</v>
      </c>
      <c r="L575">
        <v>2.8138084165946662</v>
      </c>
      <c r="M575">
        <v>4.1494962334657419</v>
      </c>
      <c r="N575">
        <v>-22.249404798371657</v>
      </c>
      <c r="O575">
        <v>-50.697947389350155</v>
      </c>
    </row>
    <row r="576" spans="1:15" x14ac:dyDescent="0.3">
      <c r="A576" t="s">
        <v>544</v>
      </c>
      <c r="B576">
        <v>3541802</v>
      </c>
      <c r="C576" t="s">
        <v>195</v>
      </c>
      <c r="D576" t="s">
        <v>195</v>
      </c>
      <c r="E576" t="s">
        <v>195</v>
      </c>
      <c r="F576" t="s">
        <v>195</v>
      </c>
      <c r="G576" t="s">
        <v>195</v>
      </c>
      <c r="H576" t="s">
        <v>195</v>
      </c>
      <c r="I576" t="s">
        <v>195</v>
      </c>
      <c r="J576" t="s">
        <v>195</v>
      </c>
      <c r="K576">
        <v>433.32870600000001</v>
      </c>
      <c r="L576">
        <v>2.3709088998834664</v>
      </c>
      <c r="M576">
        <v>3.5322446436265822</v>
      </c>
      <c r="N576">
        <v>-21.799094433957357</v>
      </c>
      <c r="O576">
        <v>-50.240928456105337</v>
      </c>
    </row>
    <row r="577" spans="1:15" x14ac:dyDescent="0.3">
      <c r="A577" t="s">
        <v>545</v>
      </c>
      <c r="B577">
        <v>3541901</v>
      </c>
      <c r="C577" t="s">
        <v>195</v>
      </c>
      <c r="D577" t="s">
        <v>195</v>
      </c>
      <c r="E577" t="s">
        <v>195</v>
      </c>
      <c r="F577" t="s">
        <v>195</v>
      </c>
      <c r="G577" t="s">
        <v>195</v>
      </c>
      <c r="H577" t="s">
        <v>195</v>
      </c>
      <c r="I577" t="s">
        <v>195</v>
      </c>
      <c r="J577" t="s">
        <v>195</v>
      </c>
      <c r="K577">
        <v>481.52960999999999</v>
      </c>
      <c r="L577">
        <v>2.3968947077818479</v>
      </c>
      <c r="M577">
        <v>4.1277525158329729</v>
      </c>
      <c r="N577">
        <v>-22.541844499331255</v>
      </c>
      <c r="O577">
        <v>-44.778477310059543</v>
      </c>
    </row>
    <row r="578" spans="1:15" x14ac:dyDescent="0.3">
      <c r="A578" t="s">
        <v>546</v>
      </c>
      <c r="B578">
        <v>3542008</v>
      </c>
      <c r="C578" t="s">
        <v>195</v>
      </c>
      <c r="D578" t="s">
        <v>195</v>
      </c>
      <c r="E578" t="s">
        <v>195</v>
      </c>
      <c r="F578" t="s">
        <v>195</v>
      </c>
      <c r="G578" t="s">
        <v>195</v>
      </c>
      <c r="H578" t="s">
        <v>195</v>
      </c>
      <c r="I578" t="s">
        <v>195</v>
      </c>
      <c r="J578" t="s">
        <v>195</v>
      </c>
      <c r="K578">
        <v>592.44499800000006</v>
      </c>
      <c r="L578">
        <v>2.5037049048300242</v>
      </c>
      <c r="M578">
        <v>3.822037248072585</v>
      </c>
      <c r="N578">
        <v>-22.071919826416956</v>
      </c>
      <c r="O578">
        <v>-50.311595242929911</v>
      </c>
    </row>
    <row r="579" spans="1:15" x14ac:dyDescent="0.3">
      <c r="A579" t="s">
        <v>547</v>
      </c>
      <c r="B579">
        <v>3542107</v>
      </c>
      <c r="C579" t="s">
        <v>195</v>
      </c>
      <c r="D579" t="s">
        <v>195</v>
      </c>
      <c r="E579" t="s">
        <v>195</v>
      </c>
      <c r="F579" t="s">
        <v>195</v>
      </c>
      <c r="G579" t="s">
        <v>195</v>
      </c>
      <c r="H579" t="s">
        <v>195</v>
      </c>
      <c r="I579" t="s">
        <v>195</v>
      </c>
      <c r="J579" t="s">
        <v>195</v>
      </c>
      <c r="K579">
        <v>537.59462499999995</v>
      </c>
      <c r="L579">
        <v>2.0850942627363307</v>
      </c>
      <c r="M579">
        <v>3.9578944872128985</v>
      </c>
      <c r="N579">
        <v>-23.011556353887332</v>
      </c>
      <c r="O579">
        <v>-47.531160680903128</v>
      </c>
    </row>
    <row r="580" spans="1:15" x14ac:dyDescent="0.3">
      <c r="A580" t="s">
        <v>548</v>
      </c>
      <c r="B580">
        <v>3542206</v>
      </c>
      <c r="C580" t="s">
        <v>195</v>
      </c>
      <c r="D580" t="s">
        <v>195</v>
      </c>
      <c r="E580" t="s">
        <v>195</v>
      </c>
      <c r="F580" t="s">
        <v>195</v>
      </c>
      <c r="G580" t="s">
        <v>195</v>
      </c>
      <c r="H580" t="s">
        <v>195</v>
      </c>
      <c r="I580" t="s">
        <v>195</v>
      </c>
      <c r="J580" t="s">
        <v>195</v>
      </c>
      <c r="K580">
        <v>507.51757700000002</v>
      </c>
      <c r="L580">
        <v>3.2007131868210141</v>
      </c>
      <c r="M580">
        <v>4.4728587962254016</v>
      </c>
      <c r="N580">
        <v>-22.228451010000004</v>
      </c>
      <c r="O580">
        <v>-50.890211685938034</v>
      </c>
    </row>
    <row r="581" spans="1:15" x14ac:dyDescent="0.3">
      <c r="A581" t="s">
        <v>549</v>
      </c>
      <c r="B581">
        <v>3542305</v>
      </c>
      <c r="C581" t="s">
        <v>195</v>
      </c>
      <c r="D581" t="s">
        <v>195</v>
      </c>
      <c r="E581" t="s">
        <v>195</v>
      </c>
      <c r="F581" t="s">
        <v>195</v>
      </c>
      <c r="G581" t="s">
        <v>195</v>
      </c>
      <c r="H581" t="s">
        <v>195</v>
      </c>
      <c r="I581" t="s">
        <v>195</v>
      </c>
      <c r="J581" t="s">
        <v>195</v>
      </c>
      <c r="K581">
        <v>719.26927799999999</v>
      </c>
      <c r="L581">
        <v>2.4905778558859097</v>
      </c>
      <c r="M581">
        <v>3.5855735186227311</v>
      </c>
      <c r="N581">
        <v>-23.272655499310559</v>
      </c>
      <c r="O581">
        <v>-45.536495610738875</v>
      </c>
    </row>
    <row r="582" spans="1:15" x14ac:dyDescent="0.3">
      <c r="A582" t="s">
        <v>550</v>
      </c>
      <c r="B582">
        <v>3542404</v>
      </c>
      <c r="C582" t="s">
        <v>195</v>
      </c>
      <c r="D582" t="s">
        <v>195</v>
      </c>
      <c r="E582" t="s">
        <v>195</v>
      </c>
      <c r="F582" t="s">
        <v>195</v>
      </c>
      <c r="G582" t="s">
        <v>195</v>
      </c>
      <c r="H582" t="s">
        <v>195</v>
      </c>
      <c r="I582" t="s">
        <v>195</v>
      </c>
      <c r="J582" t="s">
        <v>195</v>
      </c>
      <c r="K582">
        <v>504.90724899999998</v>
      </c>
      <c r="L582">
        <v>2.4204178692863172</v>
      </c>
      <c r="M582">
        <v>4.3066608765506302</v>
      </c>
      <c r="N582">
        <v>-22.220234092901951</v>
      </c>
      <c r="O582">
        <v>-51.303148976682117</v>
      </c>
    </row>
    <row r="583" spans="1:15" x14ac:dyDescent="0.3">
      <c r="A583" t="s">
        <v>551</v>
      </c>
      <c r="B583">
        <v>3542503</v>
      </c>
      <c r="C583" t="s">
        <v>195</v>
      </c>
      <c r="D583" t="s">
        <v>195</v>
      </c>
      <c r="E583" t="s">
        <v>195</v>
      </c>
      <c r="F583" t="s">
        <v>195</v>
      </c>
      <c r="G583" t="s">
        <v>195</v>
      </c>
      <c r="H583" t="s">
        <v>195</v>
      </c>
      <c r="I583" t="s">
        <v>195</v>
      </c>
      <c r="J583" t="s">
        <v>195</v>
      </c>
      <c r="K583">
        <v>401.62601999999998</v>
      </c>
      <c r="L583">
        <v>2.6132137013918779</v>
      </c>
      <c r="M583">
        <v>3.9832202146481031</v>
      </c>
      <c r="N583">
        <v>-21.886760938559505</v>
      </c>
      <c r="O583">
        <v>-49.229797671051791</v>
      </c>
    </row>
    <row r="584" spans="1:15" x14ac:dyDescent="0.3">
      <c r="A584" t="s">
        <v>130</v>
      </c>
      <c r="B584">
        <v>3542602</v>
      </c>
      <c r="C584" t="s">
        <v>223</v>
      </c>
      <c r="D584" t="s">
        <v>223</v>
      </c>
      <c r="E584" t="s">
        <v>211</v>
      </c>
      <c r="F584" t="s">
        <v>223</v>
      </c>
      <c r="G584" t="s">
        <v>223</v>
      </c>
      <c r="H584" t="s">
        <v>223</v>
      </c>
      <c r="I584" t="s">
        <v>223</v>
      </c>
      <c r="J584" t="s">
        <v>223</v>
      </c>
      <c r="K584">
        <v>19.002613</v>
      </c>
      <c r="L584">
        <v>2.8586580854397154</v>
      </c>
      <c r="M584">
        <v>4.7506780682494991</v>
      </c>
      <c r="N584">
        <v>-24.494251427999906</v>
      </c>
      <c r="O584">
        <v>-47.841054751674982</v>
      </c>
    </row>
    <row r="585" spans="1:15" x14ac:dyDescent="0.3">
      <c r="A585" t="s">
        <v>552</v>
      </c>
      <c r="B585">
        <v>3542701</v>
      </c>
      <c r="C585" t="s">
        <v>195</v>
      </c>
      <c r="D585" t="s">
        <v>195</v>
      </c>
      <c r="E585" t="s">
        <v>195</v>
      </c>
      <c r="F585" t="s">
        <v>195</v>
      </c>
      <c r="G585" t="s">
        <v>195</v>
      </c>
      <c r="H585" t="s">
        <v>195</v>
      </c>
      <c r="I585" t="s">
        <v>195</v>
      </c>
      <c r="J585" t="s">
        <v>195</v>
      </c>
      <c r="K585">
        <v>910.98194799999999</v>
      </c>
      <c r="L585">
        <v>2.3904864575639269</v>
      </c>
      <c r="M585">
        <v>3.8804133998779169</v>
      </c>
      <c r="N585">
        <v>-20.603802826270904</v>
      </c>
      <c r="O585">
        <v>-47.483090237451677</v>
      </c>
    </row>
    <row r="586" spans="1:15" x14ac:dyDescent="0.3">
      <c r="A586" t="s">
        <v>553</v>
      </c>
      <c r="B586">
        <v>3542800</v>
      </c>
      <c r="C586" t="s">
        <v>195</v>
      </c>
      <c r="D586" t="s">
        <v>195</v>
      </c>
      <c r="E586" t="s">
        <v>195</v>
      </c>
      <c r="F586" t="s">
        <v>195</v>
      </c>
      <c r="G586" t="s">
        <v>195</v>
      </c>
      <c r="H586" t="s">
        <v>195</v>
      </c>
      <c r="I586" t="s">
        <v>195</v>
      </c>
      <c r="J586" t="s">
        <v>195</v>
      </c>
      <c r="K586">
        <v>177.22798499999999</v>
      </c>
      <c r="L586">
        <v>2.5260276627345015</v>
      </c>
      <c r="M586">
        <v>3.5237464668115646</v>
      </c>
      <c r="N586">
        <v>-24.657489499283951</v>
      </c>
      <c r="O586">
        <v>-49.008301994760842</v>
      </c>
    </row>
    <row r="587" spans="1:15" x14ac:dyDescent="0.3">
      <c r="A587" t="s">
        <v>131</v>
      </c>
      <c r="B587">
        <v>3542909</v>
      </c>
      <c r="C587" t="s">
        <v>195</v>
      </c>
      <c r="D587" t="s">
        <v>195</v>
      </c>
      <c r="E587" t="s">
        <v>195</v>
      </c>
      <c r="F587" t="s">
        <v>195</v>
      </c>
      <c r="G587" t="s">
        <v>195</v>
      </c>
      <c r="H587" t="s">
        <v>195</v>
      </c>
      <c r="I587" t="s">
        <v>195</v>
      </c>
      <c r="J587" t="s">
        <v>195</v>
      </c>
      <c r="K587">
        <v>563.33300499999996</v>
      </c>
      <c r="L587">
        <v>2.6735305121612907</v>
      </c>
      <c r="M587">
        <v>4.1211986025846903</v>
      </c>
      <c r="N587">
        <v>-22.064934664020004</v>
      </c>
      <c r="O587">
        <v>-48.177705754140838</v>
      </c>
    </row>
    <row r="588" spans="1:15" x14ac:dyDescent="0.3">
      <c r="A588" t="s">
        <v>132</v>
      </c>
      <c r="B588">
        <v>3543006</v>
      </c>
      <c r="C588" t="s">
        <v>195</v>
      </c>
      <c r="D588" t="s">
        <v>195</v>
      </c>
      <c r="E588" t="s">
        <v>195</v>
      </c>
      <c r="F588" t="s">
        <v>195</v>
      </c>
      <c r="G588" t="s">
        <v>195</v>
      </c>
      <c r="H588" t="s">
        <v>195</v>
      </c>
      <c r="I588" t="s">
        <v>195</v>
      </c>
      <c r="J588" t="s">
        <v>195</v>
      </c>
      <c r="K588">
        <v>865.95305199999996</v>
      </c>
      <c r="L588">
        <v>2.8435442119456353</v>
      </c>
      <c r="M588">
        <v>4.2160074681083124</v>
      </c>
      <c r="N588">
        <v>-24.220268457556852</v>
      </c>
      <c r="O588">
        <v>-48.765477481482321</v>
      </c>
    </row>
    <row r="589" spans="1:15" x14ac:dyDescent="0.3">
      <c r="A589" t="s">
        <v>554</v>
      </c>
      <c r="B589">
        <v>3543105</v>
      </c>
      <c r="C589" t="s">
        <v>195</v>
      </c>
      <c r="D589" t="s">
        <v>195</v>
      </c>
      <c r="E589" t="s">
        <v>195</v>
      </c>
      <c r="F589" t="s">
        <v>195</v>
      </c>
      <c r="G589" t="s">
        <v>195</v>
      </c>
      <c r="H589" t="s">
        <v>195</v>
      </c>
      <c r="I589" t="s">
        <v>195</v>
      </c>
      <c r="J589" t="s">
        <v>195</v>
      </c>
      <c r="K589">
        <v>866.30719699999997</v>
      </c>
      <c r="L589">
        <v>2.1712348524731002</v>
      </c>
      <c r="M589">
        <v>3.6737579365495767</v>
      </c>
      <c r="N589">
        <v>-20.460660174376002</v>
      </c>
      <c r="O589">
        <v>-47.590705092533476</v>
      </c>
    </row>
    <row r="590" spans="1:15" x14ac:dyDescent="0.3">
      <c r="A590" t="s">
        <v>555</v>
      </c>
      <c r="B590">
        <v>3543204</v>
      </c>
      <c r="C590" t="s">
        <v>195</v>
      </c>
      <c r="D590" t="s">
        <v>195</v>
      </c>
      <c r="E590" t="s">
        <v>195</v>
      </c>
      <c r="F590" t="s">
        <v>195</v>
      </c>
      <c r="G590" t="s">
        <v>195</v>
      </c>
      <c r="H590" t="s">
        <v>195</v>
      </c>
      <c r="I590" t="s">
        <v>195</v>
      </c>
      <c r="J590" t="s">
        <v>195</v>
      </c>
      <c r="K590">
        <v>481.35211299999997</v>
      </c>
      <c r="L590">
        <v>2.3079408014832605</v>
      </c>
      <c r="M590">
        <v>3.6571515019009668</v>
      </c>
      <c r="N590">
        <v>-22.785734799678352</v>
      </c>
      <c r="O590">
        <v>-49.934167814712218</v>
      </c>
    </row>
    <row r="591" spans="1:15" x14ac:dyDescent="0.3">
      <c r="A591" t="s">
        <v>556</v>
      </c>
      <c r="B591">
        <v>3543238</v>
      </c>
      <c r="C591" t="s">
        <v>195</v>
      </c>
      <c r="D591" t="s">
        <v>195</v>
      </c>
      <c r="E591" t="s">
        <v>195</v>
      </c>
      <c r="F591" t="s">
        <v>195</v>
      </c>
      <c r="G591" t="s">
        <v>195</v>
      </c>
      <c r="H591" t="s">
        <v>195</v>
      </c>
      <c r="I591" t="s">
        <v>195</v>
      </c>
      <c r="J591" t="s">
        <v>195</v>
      </c>
      <c r="K591">
        <v>387.12235700000002</v>
      </c>
      <c r="L591">
        <v>2.2932431902075674</v>
      </c>
      <c r="M591">
        <v>3.3473300153169503</v>
      </c>
      <c r="N591">
        <v>-21.838500039749253</v>
      </c>
      <c r="O591">
        <v>-51.600634517170683</v>
      </c>
    </row>
    <row r="592" spans="1:15" x14ac:dyDescent="0.3">
      <c r="A592" t="s">
        <v>133</v>
      </c>
      <c r="B592">
        <v>3543253</v>
      </c>
      <c r="C592" t="s">
        <v>223</v>
      </c>
      <c r="D592" t="s">
        <v>211</v>
      </c>
      <c r="E592" t="s">
        <v>223</v>
      </c>
      <c r="F592" t="s">
        <v>212</v>
      </c>
      <c r="G592" t="s">
        <v>212</v>
      </c>
      <c r="H592" t="s">
        <v>213</v>
      </c>
      <c r="I592" t="s">
        <v>213</v>
      </c>
      <c r="J592" t="s">
        <v>214</v>
      </c>
      <c r="K592">
        <v>680.982846</v>
      </c>
      <c r="L592">
        <v>2.5229173957693058</v>
      </c>
      <c r="M592">
        <v>3.8849651982007325</v>
      </c>
      <c r="N592">
        <v>-24.101200310693006</v>
      </c>
      <c r="O592">
        <v>-48.367071155950498</v>
      </c>
    </row>
    <row r="593" spans="1:15" x14ac:dyDescent="0.3">
      <c r="A593" t="s">
        <v>557</v>
      </c>
      <c r="B593">
        <v>3543303</v>
      </c>
      <c r="C593" t="s">
        <v>195</v>
      </c>
      <c r="D593" t="s">
        <v>195</v>
      </c>
      <c r="E593" t="s">
        <v>195</v>
      </c>
      <c r="F593" t="s">
        <v>195</v>
      </c>
      <c r="G593" t="s">
        <v>195</v>
      </c>
      <c r="H593" t="s">
        <v>195</v>
      </c>
      <c r="I593" t="s">
        <v>195</v>
      </c>
      <c r="J593" t="s">
        <v>195</v>
      </c>
      <c r="K593">
        <v>757.07632599999999</v>
      </c>
      <c r="L593">
        <v>1.9959640810062274</v>
      </c>
      <c r="M593">
        <v>5.0912905231688441</v>
      </c>
      <c r="N593">
        <v>-23.707423000000006</v>
      </c>
      <c r="O593">
        <v>-46.415344374918476</v>
      </c>
    </row>
    <row r="594" spans="1:15" x14ac:dyDescent="0.3">
      <c r="A594" t="s">
        <v>558</v>
      </c>
      <c r="B594">
        <v>3543402</v>
      </c>
      <c r="C594" t="s">
        <v>195</v>
      </c>
      <c r="D594" t="s">
        <v>195</v>
      </c>
      <c r="E594" t="s">
        <v>195</v>
      </c>
      <c r="F594" t="s">
        <v>195</v>
      </c>
      <c r="G594" t="s">
        <v>195</v>
      </c>
      <c r="H594" t="s">
        <v>195</v>
      </c>
      <c r="I594" t="s">
        <v>195</v>
      </c>
      <c r="J594" t="s">
        <v>195</v>
      </c>
      <c r="K594">
        <v>569.83060799999998</v>
      </c>
      <c r="L594">
        <v>2.8135249469548613</v>
      </c>
      <c r="M594">
        <v>5.8471362948248915</v>
      </c>
      <c r="N594">
        <v>-21.184834500000004</v>
      </c>
      <c r="O594">
        <v>-47.805475915541528</v>
      </c>
    </row>
    <row r="595" spans="1:15" x14ac:dyDescent="0.3">
      <c r="A595" t="s">
        <v>559</v>
      </c>
      <c r="B595">
        <v>3543600</v>
      </c>
      <c r="C595" t="s">
        <v>195</v>
      </c>
      <c r="D595" t="s">
        <v>195</v>
      </c>
      <c r="E595" t="s">
        <v>195</v>
      </c>
      <c r="F595" t="s">
        <v>195</v>
      </c>
      <c r="G595" t="s">
        <v>195</v>
      </c>
      <c r="H595" t="s">
        <v>195</v>
      </c>
      <c r="I595" t="s">
        <v>195</v>
      </c>
      <c r="J595" t="s">
        <v>195</v>
      </c>
      <c r="K595">
        <v>611.52208199999995</v>
      </c>
      <c r="L595">
        <v>2.2108747454400342</v>
      </c>
      <c r="M595">
        <v>3.5597869682005565</v>
      </c>
      <c r="N595">
        <v>-20.082932499390804</v>
      </c>
      <c r="O595">
        <v>-47.429198899108492</v>
      </c>
    </row>
    <row r="596" spans="1:15" x14ac:dyDescent="0.3">
      <c r="A596" t="s">
        <v>134</v>
      </c>
      <c r="B596">
        <v>3543709</v>
      </c>
      <c r="C596" t="s">
        <v>195</v>
      </c>
      <c r="D596" t="s">
        <v>195</v>
      </c>
      <c r="E596" t="s">
        <v>195</v>
      </c>
      <c r="F596" t="s">
        <v>195</v>
      </c>
      <c r="G596" t="s">
        <v>195</v>
      </c>
      <c r="H596" t="s">
        <v>195</v>
      </c>
      <c r="I596" t="s">
        <v>195</v>
      </c>
      <c r="J596" t="s">
        <v>195</v>
      </c>
      <c r="K596">
        <v>537.58763799999997</v>
      </c>
      <c r="L596">
        <v>2.500564405288396</v>
      </c>
      <c r="M596">
        <v>4.0333835411731194</v>
      </c>
      <c r="N596">
        <v>-21.589189499357602</v>
      </c>
      <c r="O596">
        <v>-48.072330066710776</v>
      </c>
    </row>
    <row r="597" spans="1:15" x14ac:dyDescent="0.3">
      <c r="A597" t="s">
        <v>560</v>
      </c>
      <c r="B597">
        <v>3543808</v>
      </c>
      <c r="C597" t="s">
        <v>195</v>
      </c>
      <c r="D597" t="s">
        <v>195</v>
      </c>
      <c r="E597" t="s">
        <v>195</v>
      </c>
      <c r="F597" t="s">
        <v>195</v>
      </c>
      <c r="G597" t="s">
        <v>195</v>
      </c>
      <c r="H597" t="s">
        <v>195</v>
      </c>
      <c r="I597" t="s">
        <v>195</v>
      </c>
      <c r="J597" t="s">
        <v>195</v>
      </c>
      <c r="K597">
        <v>441.08302800000001</v>
      </c>
      <c r="L597">
        <v>2.5544661423920325</v>
      </c>
      <c r="M597">
        <v>3.9991740555884849</v>
      </c>
      <c r="N597">
        <v>-21.727890999350453</v>
      </c>
      <c r="O597">
        <v>-50.724838321651255</v>
      </c>
    </row>
    <row r="598" spans="1:15" x14ac:dyDescent="0.3">
      <c r="A598" t="s">
        <v>135</v>
      </c>
      <c r="B598">
        <v>3543907</v>
      </c>
      <c r="C598" t="s">
        <v>211</v>
      </c>
      <c r="D598" t="s">
        <v>223</v>
      </c>
      <c r="E598" t="s">
        <v>212</v>
      </c>
      <c r="F598" t="s">
        <v>211</v>
      </c>
      <c r="G598" t="s">
        <v>213</v>
      </c>
      <c r="H598" t="s">
        <v>211</v>
      </c>
      <c r="I598" t="s">
        <v>214</v>
      </c>
      <c r="J598" t="s">
        <v>211</v>
      </c>
      <c r="K598">
        <v>618.99365499999999</v>
      </c>
      <c r="L598">
        <v>2.6975972035301958</v>
      </c>
      <c r="M598">
        <v>5.3147601893777532</v>
      </c>
      <c r="N598">
        <v>-22.412511500000004</v>
      </c>
      <c r="O598">
        <v>-47.563533238434395</v>
      </c>
    </row>
    <row r="599" spans="1:15" x14ac:dyDescent="0.3">
      <c r="A599" t="s">
        <v>561</v>
      </c>
      <c r="B599">
        <v>3544004</v>
      </c>
      <c r="C599" t="s">
        <v>195</v>
      </c>
      <c r="D599" t="s">
        <v>195</v>
      </c>
      <c r="E599" t="s">
        <v>195</v>
      </c>
      <c r="F599" t="s">
        <v>195</v>
      </c>
      <c r="G599" t="s">
        <v>195</v>
      </c>
      <c r="H599" t="s">
        <v>195</v>
      </c>
      <c r="I599" t="s">
        <v>195</v>
      </c>
      <c r="J599" t="s">
        <v>195</v>
      </c>
      <c r="K599">
        <v>627.719112</v>
      </c>
      <c r="L599">
        <v>2.3553691362093048</v>
      </c>
      <c r="M599">
        <v>4.5468879876711785</v>
      </c>
      <c r="N599">
        <v>-22.842860722499907</v>
      </c>
      <c r="O599">
        <v>-47.60448488616057</v>
      </c>
    </row>
    <row r="600" spans="1:15" x14ac:dyDescent="0.3">
      <c r="A600" t="s">
        <v>136</v>
      </c>
      <c r="B600">
        <v>3544103</v>
      </c>
      <c r="C600" t="s">
        <v>195</v>
      </c>
      <c r="D600" t="s">
        <v>195</v>
      </c>
      <c r="E600" t="s">
        <v>195</v>
      </c>
      <c r="F600" t="s">
        <v>195</v>
      </c>
      <c r="G600" t="s">
        <v>195</v>
      </c>
      <c r="H600" t="s">
        <v>195</v>
      </c>
      <c r="I600" t="s">
        <v>195</v>
      </c>
      <c r="J600" t="s">
        <v>195</v>
      </c>
      <c r="K600">
        <v>762.981314</v>
      </c>
      <c r="L600">
        <v>1.5603968736739027</v>
      </c>
      <c r="M600">
        <v>4.7062567931239201</v>
      </c>
      <c r="N600">
        <v>-23.744515000000003</v>
      </c>
      <c r="O600">
        <v>-46.393692673973653</v>
      </c>
    </row>
    <row r="601" spans="1:15" x14ac:dyDescent="0.3">
      <c r="A601" t="s">
        <v>562</v>
      </c>
      <c r="B601">
        <v>3544202</v>
      </c>
      <c r="C601" t="s">
        <v>195</v>
      </c>
      <c r="D601" t="s">
        <v>195</v>
      </c>
      <c r="E601" t="s">
        <v>195</v>
      </c>
      <c r="F601" t="s">
        <v>195</v>
      </c>
      <c r="G601" t="s">
        <v>195</v>
      </c>
      <c r="H601" t="s">
        <v>195</v>
      </c>
      <c r="I601" t="s">
        <v>195</v>
      </c>
      <c r="J601" t="s">
        <v>195</v>
      </c>
      <c r="K601">
        <v>439.56064500000002</v>
      </c>
      <c r="L601">
        <v>2.8006462935084122</v>
      </c>
      <c r="M601">
        <v>4.0975349472172775</v>
      </c>
      <c r="N601">
        <v>-19.977734337965408</v>
      </c>
      <c r="O601">
        <v>-49.681159102896977</v>
      </c>
    </row>
    <row r="602" spans="1:15" x14ac:dyDescent="0.3">
      <c r="A602" t="s">
        <v>563</v>
      </c>
      <c r="B602">
        <v>3543501</v>
      </c>
      <c r="C602" t="s">
        <v>195</v>
      </c>
      <c r="D602" t="s">
        <v>195</v>
      </c>
      <c r="E602" t="s">
        <v>195</v>
      </c>
      <c r="F602" t="s">
        <v>195</v>
      </c>
      <c r="G602" t="s">
        <v>195</v>
      </c>
      <c r="H602" t="s">
        <v>195</v>
      </c>
      <c r="I602" t="s">
        <v>195</v>
      </c>
      <c r="J602" t="s">
        <v>195</v>
      </c>
      <c r="K602">
        <v>564.76986799999997</v>
      </c>
      <c r="L602">
        <v>2.5864500189161475</v>
      </c>
      <c r="M602">
        <v>3.7422536699065936</v>
      </c>
      <c r="N602">
        <v>-23.831335006579906</v>
      </c>
      <c r="O602">
        <v>-49.436696718913453</v>
      </c>
    </row>
    <row r="603" spans="1:15" x14ac:dyDescent="0.3">
      <c r="A603" t="s">
        <v>564</v>
      </c>
      <c r="B603">
        <v>3544251</v>
      </c>
      <c r="C603" t="s">
        <v>195</v>
      </c>
      <c r="D603" t="s">
        <v>195</v>
      </c>
      <c r="E603" t="s">
        <v>195</v>
      </c>
      <c r="F603" t="s">
        <v>195</v>
      </c>
      <c r="G603" t="s">
        <v>195</v>
      </c>
      <c r="H603" t="s">
        <v>195</v>
      </c>
      <c r="I603" t="s">
        <v>195</v>
      </c>
      <c r="J603" t="s">
        <v>195</v>
      </c>
      <c r="K603">
        <v>280.69404700000001</v>
      </c>
      <c r="L603">
        <v>2.8715793565189776</v>
      </c>
      <c r="M603">
        <v>4.2212316131814118</v>
      </c>
      <c r="N603">
        <v>-22.5811754993051</v>
      </c>
      <c r="O603">
        <v>-53.058654479408091</v>
      </c>
    </row>
    <row r="604" spans="1:15" x14ac:dyDescent="0.3">
      <c r="A604" t="s">
        <v>565</v>
      </c>
      <c r="B604">
        <v>3544301</v>
      </c>
      <c r="C604" t="s">
        <v>195</v>
      </c>
      <c r="D604" t="s">
        <v>195</v>
      </c>
      <c r="E604" t="s">
        <v>195</v>
      </c>
      <c r="F604" t="s">
        <v>195</v>
      </c>
      <c r="G604" t="s">
        <v>195</v>
      </c>
      <c r="H604" t="s">
        <v>195</v>
      </c>
      <c r="I604" t="s">
        <v>195</v>
      </c>
      <c r="J604" t="s">
        <v>195</v>
      </c>
      <c r="K604">
        <v>547.20737899999995</v>
      </c>
      <c r="L604">
        <v>2.1161227102848161</v>
      </c>
      <c r="M604">
        <v>4.0298705640039527</v>
      </c>
      <c r="N604">
        <v>-22.896818547492405</v>
      </c>
      <c r="O604">
        <v>-45.3093777870655</v>
      </c>
    </row>
    <row r="605" spans="1:15" x14ac:dyDescent="0.3">
      <c r="A605" t="s">
        <v>566</v>
      </c>
      <c r="B605">
        <v>3544400</v>
      </c>
      <c r="C605" t="s">
        <v>195</v>
      </c>
      <c r="D605" t="s">
        <v>195</v>
      </c>
      <c r="E605" t="s">
        <v>195</v>
      </c>
      <c r="F605" t="s">
        <v>195</v>
      </c>
      <c r="G605" t="s">
        <v>195</v>
      </c>
      <c r="H605" t="s">
        <v>195</v>
      </c>
      <c r="I605" t="s">
        <v>195</v>
      </c>
      <c r="J605" t="s">
        <v>195</v>
      </c>
      <c r="K605">
        <v>427.03193800000003</v>
      </c>
      <c r="L605">
        <v>2.3738017626350456</v>
      </c>
      <c r="M605">
        <v>3.4952667443878105</v>
      </c>
      <c r="N605">
        <v>-21.300523989459602</v>
      </c>
      <c r="O605">
        <v>-50.726907999479359</v>
      </c>
    </row>
    <row r="606" spans="1:15" x14ac:dyDescent="0.3">
      <c r="A606" t="s">
        <v>567</v>
      </c>
      <c r="B606">
        <v>3544509</v>
      </c>
      <c r="C606" t="s">
        <v>195</v>
      </c>
      <c r="D606" t="s">
        <v>195</v>
      </c>
      <c r="E606" t="s">
        <v>195</v>
      </c>
      <c r="F606" t="s">
        <v>195</v>
      </c>
      <c r="G606" t="s">
        <v>195</v>
      </c>
      <c r="H606" t="s">
        <v>195</v>
      </c>
      <c r="I606" t="s">
        <v>195</v>
      </c>
      <c r="J606" t="s">
        <v>195</v>
      </c>
      <c r="K606">
        <v>343.14790499999998</v>
      </c>
      <c r="L606">
        <v>2.3853863898729446</v>
      </c>
      <c r="M606">
        <v>3.4980347236870268</v>
      </c>
      <c r="N606">
        <v>-20.171774500000001</v>
      </c>
      <c r="O606">
        <v>-50.997484555034724</v>
      </c>
    </row>
    <row r="607" spans="1:15" x14ac:dyDescent="0.3">
      <c r="A607" t="s">
        <v>568</v>
      </c>
      <c r="B607">
        <v>3544608</v>
      </c>
      <c r="C607" t="s">
        <v>195</v>
      </c>
      <c r="D607" t="s">
        <v>195</v>
      </c>
      <c r="E607" t="s">
        <v>195</v>
      </c>
      <c r="F607" t="s">
        <v>195</v>
      </c>
      <c r="G607" t="s">
        <v>195</v>
      </c>
      <c r="H607" t="s">
        <v>195</v>
      </c>
      <c r="I607" t="s">
        <v>195</v>
      </c>
      <c r="J607" t="s">
        <v>195</v>
      </c>
      <c r="K607">
        <v>400.85286000000002</v>
      </c>
      <c r="L607">
        <v>2.4847054660174073</v>
      </c>
      <c r="M607">
        <v>3.7474118078864231</v>
      </c>
      <c r="N607">
        <v>-21.460213833726002</v>
      </c>
      <c r="O607">
        <v>-49.580818560208577</v>
      </c>
    </row>
    <row r="608" spans="1:15" x14ac:dyDescent="0.3">
      <c r="A608" t="s">
        <v>569</v>
      </c>
      <c r="B608">
        <v>3544707</v>
      </c>
      <c r="C608" t="s">
        <v>195</v>
      </c>
      <c r="D608" t="s">
        <v>195</v>
      </c>
      <c r="E608" t="s">
        <v>195</v>
      </c>
      <c r="F608" t="s">
        <v>195</v>
      </c>
      <c r="G608" t="s">
        <v>195</v>
      </c>
      <c r="H608" t="s">
        <v>195</v>
      </c>
      <c r="I608" t="s">
        <v>195</v>
      </c>
      <c r="J608" t="s">
        <v>195</v>
      </c>
      <c r="K608">
        <v>422.375293</v>
      </c>
      <c r="L608">
        <v>2.1700709360564021</v>
      </c>
      <c r="M608">
        <v>3.3859635706006972</v>
      </c>
      <c r="N608">
        <v>-21.881138670638304</v>
      </c>
      <c r="O608">
        <v>-50.957154711178084</v>
      </c>
    </row>
    <row r="609" spans="1:15" x14ac:dyDescent="0.3">
      <c r="A609" t="s">
        <v>570</v>
      </c>
      <c r="B609">
        <v>3544806</v>
      </c>
      <c r="C609" t="s">
        <v>195</v>
      </c>
      <c r="D609" t="s">
        <v>195</v>
      </c>
      <c r="E609" t="s">
        <v>195</v>
      </c>
      <c r="F609" t="s">
        <v>195</v>
      </c>
      <c r="G609" t="s">
        <v>195</v>
      </c>
      <c r="H609" t="s">
        <v>195</v>
      </c>
      <c r="I609" t="s">
        <v>195</v>
      </c>
      <c r="J609" t="s">
        <v>195</v>
      </c>
      <c r="K609">
        <v>444.49292700000001</v>
      </c>
      <c r="L609">
        <v>2.4893325883612154</v>
      </c>
      <c r="M609">
        <v>3.801472313521471</v>
      </c>
      <c r="N609">
        <v>-21.344453376843301</v>
      </c>
      <c r="O609">
        <v>-49.498768668620059</v>
      </c>
    </row>
    <row r="610" spans="1:15" x14ac:dyDescent="0.3">
      <c r="A610" t="s">
        <v>571</v>
      </c>
      <c r="B610">
        <v>3544905</v>
      </c>
      <c r="C610" t="s">
        <v>195</v>
      </c>
      <c r="D610" t="s">
        <v>195</v>
      </c>
      <c r="E610" t="s">
        <v>195</v>
      </c>
      <c r="F610" t="s">
        <v>195</v>
      </c>
      <c r="G610" t="s">
        <v>195</v>
      </c>
      <c r="H610" t="s">
        <v>195</v>
      </c>
      <c r="I610" t="s">
        <v>195</v>
      </c>
      <c r="J610" t="s">
        <v>195</v>
      </c>
      <c r="K610">
        <v>716.54131199999995</v>
      </c>
      <c r="L610">
        <v>2.4854033951488907</v>
      </c>
      <c r="M610">
        <v>4.075181854618692</v>
      </c>
      <c r="N610">
        <v>-20.777882151973504</v>
      </c>
      <c r="O610">
        <v>-47.842349339924858</v>
      </c>
    </row>
    <row r="611" spans="1:15" x14ac:dyDescent="0.3">
      <c r="A611" t="s">
        <v>137</v>
      </c>
      <c r="B611">
        <v>3545001</v>
      </c>
      <c r="C611" t="s">
        <v>223</v>
      </c>
      <c r="D611" t="s">
        <v>211</v>
      </c>
      <c r="E611" t="s">
        <v>223</v>
      </c>
      <c r="F611" t="s">
        <v>212</v>
      </c>
      <c r="G611" t="s">
        <v>212</v>
      </c>
      <c r="H611" t="s">
        <v>213</v>
      </c>
      <c r="I611" t="s">
        <v>213</v>
      </c>
      <c r="J611" t="s">
        <v>214</v>
      </c>
      <c r="K611">
        <v>806.35944600000005</v>
      </c>
      <c r="L611">
        <v>2.628385864431384</v>
      </c>
      <c r="M611">
        <v>4.2339854787802116</v>
      </c>
      <c r="N611">
        <v>-23.5317929883978</v>
      </c>
      <c r="O611">
        <v>-45.84717692961798</v>
      </c>
    </row>
    <row r="612" spans="1:15" x14ac:dyDescent="0.3">
      <c r="A612" t="s">
        <v>572</v>
      </c>
      <c r="B612">
        <v>3545100</v>
      </c>
      <c r="C612" t="s">
        <v>195</v>
      </c>
      <c r="D612" t="s">
        <v>195</v>
      </c>
      <c r="E612" t="s">
        <v>195</v>
      </c>
      <c r="F612" t="s">
        <v>195</v>
      </c>
      <c r="G612" t="s">
        <v>195</v>
      </c>
      <c r="H612" t="s">
        <v>195</v>
      </c>
      <c r="I612" t="s">
        <v>195</v>
      </c>
      <c r="J612" t="s">
        <v>195</v>
      </c>
      <c r="K612">
        <v>469.58034900000001</v>
      </c>
      <c r="L612">
        <v>2.2378803869161454</v>
      </c>
      <c r="M612">
        <v>3.7242758696007892</v>
      </c>
      <c r="N612">
        <v>-21.625362732839552</v>
      </c>
      <c r="O612">
        <v>-50.860672004289604</v>
      </c>
    </row>
    <row r="613" spans="1:15" x14ac:dyDescent="0.3">
      <c r="A613" t="s">
        <v>573</v>
      </c>
      <c r="B613">
        <v>3545159</v>
      </c>
      <c r="C613" t="s">
        <v>195</v>
      </c>
      <c r="D613" t="s">
        <v>195</v>
      </c>
      <c r="E613" t="s">
        <v>195</v>
      </c>
      <c r="F613" t="s">
        <v>195</v>
      </c>
      <c r="G613" t="s">
        <v>195</v>
      </c>
      <c r="H613" t="s">
        <v>195</v>
      </c>
      <c r="I613" t="s">
        <v>195</v>
      </c>
      <c r="J613" t="s">
        <v>195</v>
      </c>
      <c r="K613">
        <v>599.00793699999997</v>
      </c>
      <c r="L613">
        <v>1.99886065526321</v>
      </c>
      <c r="M613">
        <v>3.9183449289622749</v>
      </c>
      <c r="N613">
        <v>-22.843367497823351</v>
      </c>
      <c r="O613">
        <v>-47.678288388797604</v>
      </c>
    </row>
    <row r="614" spans="1:15" x14ac:dyDescent="0.3">
      <c r="A614" t="s">
        <v>574</v>
      </c>
      <c r="B614">
        <v>3545209</v>
      </c>
      <c r="C614" t="s">
        <v>195</v>
      </c>
      <c r="D614" t="s">
        <v>195</v>
      </c>
      <c r="E614" t="s">
        <v>195</v>
      </c>
      <c r="F614" t="s">
        <v>195</v>
      </c>
      <c r="G614" t="s">
        <v>195</v>
      </c>
      <c r="H614" t="s">
        <v>195</v>
      </c>
      <c r="I614" t="s">
        <v>195</v>
      </c>
      <c r="J614" t="s">
        <v>195</v>
      </c>
      <c r="K614">
        <v>554.42366700000002</v>
      </c>
      <c r="L614">
        <v>2.1240377273008204</v>
      </c>
      <c r="M614">
        <v>5.0743153238343695</v>
      </c>
      <c r="N614">
        <v>-23.204073805797098</v>
      </c>
      <c r="O614">
        <v>-47.292415629078661</v>
      </c>
    </row>
    <row r="615" spans="1:15" x14ac:dyDescent="0.3">
      <c r="A615" t="s">
        <v>575</v>
      </c>
      <c r="B615">
        <v>3545308</v>
      </c>
      <c r="C615" t="s">
        <v>195</v>
      </c>
      <c r="D615" t="s">
        <v>195</v>
      </c>
      <c r="E615" t="s">
        <v>195</v>
      </c>
      <c r="F615" t="s">
        <v>195</v>
      </c>
      <c r="G615" t="s">
        <v>195</v>
      </c>
      <c r="H615" t="s">
        <v>195</v>
      </c>
      <c r="I615" t="s">
        <v>195</v>
      </c>
      <c r="J615" t="s">
        <v>195</v>
      </c>
      <c r="K615">
        <v>632.38720499999999</v>
      </c>
      <c r="L615">
        <v>2.4479467999509428</v>
      </c>
      <c r="M615">
        <v>4.6572662529537485</v>
      </c>
      <c r="N615">
        <v>-23.649132224999903</v>
      </c>
      <c r="O615">
        <v>-47.574680120208107</v>
      </c>
    </row>
    <row r="616" spans="1:15" x14ac:dyDescent="0.3">
      <c r="A616" t="s">
        <v>576</v>
      </c>
      <c r="B616">
        <v>3545407</v>
      </c>
      <c r="C616" t="s">
        <v>195</v>
      </c>
      <c r="D616" t="s">
        <v>195</v>
      </c>
      <c r="E616" t="s">
        <v>195</v>
      </c>
      <c r="F616" t="s">
        <v>195</v>
      </c>
      <c r="G616" t="s">
        <v>195</v>
      </c>
      <c r="H616" t="s">
        <v>195</v>
      </c>
      <c r="I616" t="s">
        <v>195</v>
      </c>
      <c r="J616" t="s">
        <v>195</v>
      </c>
      <c r="K616">
        <v>405.760739</v>
      </c>
      <c r="L616">
        <v>2.2751754002431732</v>
      </c>
      <c r="M616">
        <v>3.9699281894281162</v>
      </c>
      <c r="N616">
        <v>-22.890507254193899</v>
      </c>
      <c r="O616">
        <v>-49.981077758995298</v>
      </c>
    </row>
    <row r="617" spans="1:15" x14ac:dyDescent="0.3">
      <c r="A617" t="s">
        <v>577</v>
      </c>
      <c r="B617">
        <v>3545506</v>
      </c>
      <c r="C617" t="s">
        <v>195</v>
      </c>
      <c r="D617" t="s">
        <v>195</v>
      </c>
      <c r="E617" t="s">
        <v>195</v>
      </c>
      <c r="F617" t="s">
        <v>195</v>
      </c>
      <c r="G617" t="s">
        <v>195</v>
      </c>
      <c r="H617" t="s">
        <v>195</v>
      </c>
      <c r="I617" t="s">
        <v>195</v>
      </c>
      <c r="J617" t="s">
        <v>195</v>
      </c>
      <c r="K617">
        <v>374.04254700000001</v>
      </c>
      <c r="L617">
        <v>2.6588276753794382</v>
      </c>
      <c r="M617">
        <v>3.6336704060514435</v>
      </c>
      <c r="N617">
        <v>-22.458541739996353</v>
      </c>
      <c r="O617">
        <v>-51.759951736099495</v>
      </c>
    </row>
    <row r="618" spans="1:15" x14ac:dyDescent="0.3">
      <c r="A618" t="s">
        <v>578</v>
      </c>
      <c r="B618">
        <v>3545605</v>
      </c>
      <c r="C618" t="s">
        <v>195</v>
      </c>
      <c r="D618" t="s">
        <v>195</v>
      </c>
      <c r="E618" t="s">
        <v>195</v>
      </c>
      <c r="F618" t="s">
        <v>195</v>
      </c>
      <c r="G618" t="s">
        <v>195</v>
      </c>
      <c r="H618" t="s">
        <v>195</v>
      </c>
      <c r="I618" t="s">
        <v>195</v>
      </c>
      <c r="J618" t="s">
        <v>195</v>
      </c>
      <c r="K618">
        <v>611.64257399999997</v>
      </c>
      <c r="L618">
        <v>2.5188678114729361</v>
      </c>
      <c r="M618">
        <v>4.1897709563468739</v>
      </c>
      <c r="N618">
        <v>-21.243270000000003</v>
      </c>
      <c r="O618">
        <v>-48.805948418612523</v>
      </c>
    </row>
    <row r="619" spans="1:15" x14ac:dyDescent="0.3">
      <c r="A619" t="s">
        <v>579</v>
      </c>
      <c r="B619">
        <v>3545704</v>
      </c>
      <c r="C619" t="s">
        <v>195</v>
      </c>
      <c r="D619" t="s">
        <v>195</v>
      </c>
      <c r="E619" t="s">
        <v>195</v>
      </c>
      <c r="F619" t="s">
        <v>195</v>
      </c>
      <c r="G619" t="s">
        <v>195</v>
      </c>
      <c r="H619" t="s">
        <v>195</v>
      </c>
      <c r="I619" t="s">
        <v>195</v>
      </c>
      <c r="J619" t="s">
        <v>195</v>
      </c>
      <c r="K619">
        <v>418.52105299999999</v>
      </c>
      <c r="L619">
        <v>2.4356723971758854</v>
      </c>
      <c r="M619">
        <v>3.7787299239961119</v>
      </c>
      <c r="N619">
        <v>-20.030702621951704</v>
      </c>
      <c r="O619">
        <v>-50.730564370839311</v>
      </c>
    </row>
    <row r="620" spans="1:15" x14ac:dyDescent="0.3">
      <c r="A620" t="s">
        <v>580</v>
      </c>
      <c r="B620">
        <v>3545803</v>
      </c>
      <c r="C620" t="s">
        <v>195</v>
      </c>
      <c r="D620" t="s">
        <v>195</v>
      </c>
      <c r="E620" t="s">
        <v>195</v>
      </c>
      <c r="F620" t="s">
        <v>195</v>
      </c>
      <c r="G620" t="s">
        <v>195</v>
      </c>
      <c r="H620" t="s">
        <v>195</v>
      </c>
      <c r="I620" t="s">
        <v>195</v>
      </c>
      <c r="J620" t="s">
        <v>195</v>
      </c>
      <c r="K620">
        <v>567.88567699999999</v>
      </c>
      <c r="L620">
        <v>2.4330173650934355</v>
      </c>
      <c r="M620">
        <v>5.2866248553317368</v>
      </c>
      <c r="N620">
        <v>-22.755393500000004</v>
      </c>
      <c r="O620">
        <v>-47.413954766230283</v>
      </c>
    </row>
    <row r="621" spans="1:15" x14ac:dyDescent="0.3">
      <c r="A621" t="s">
        <v>581</v>
      </c>
      <c r="B621">
        <v>3546009</v>
      </c>
      <c r="C621" t="s">
        <v>195</v>
      </c>
      <c r="D621" t="s">
        <v>195</v>
      </c>
      <c r="E621" t="s">
        <v>195</v>
      </c>
      <c r="F621" t="s">
        <v>195</v>
      </c>
      <c r="G621" t="s">
        <v>195</v>
      </c>
      <c r="H621" t="s">
        <v>195</v>
      </c>
      <c r="I621" t="s">
        <v>195</v>
      </c>
      <c r="J621" t="s">
        <v>195</v>
      </c>
      <c r="K621">
        <v>630.32430199999999</v>
      </c>
      <c r="L621">
        <v>2.4349487455494252</v>
      </c>
      <c r="M621">
        <v>4.1699094419010692</v>
      </c>
      <c r="N621">
        <v>-23.395758034871651</v>
      </c>
      <c r="O621">
        <v>-45.887648287112221</v>
      </c>
    </row>
    <row r="622" spans="1:15" x14ac:dyDescent="0.3">
      <c r="A622" t="s">
        <v>582</v>
      </c>
      <c r="B622">
        <v>3546108</v>
      </c>
      <c r="C622" t="s">
        <v>195</v>
      </c>
      <c r="D622" t="s">
        <v>195</v>
      </c>
      <c r="E622" t="s">
        <v>195</v>
      </c>
      <c r="F622" t="s">
        <v>195</v>
      </c>
      <c r="G622" t="s">
        <v>195</v>
      </c>
      <c r="H622" t="s">
        <v>195</v>
      </c>
      <c r="I622" t="s">
        <v>195</v>
      </c>
      <c r="J622" t="s">
        <v>195</v>
      </c>
      <c r="K622">
        <v>387.21857399999999</v>
      </c>
      <c r="L622">
        <v>2.2635366546588869</v>
      </c>
      <c r="M622">
        <v>3.325310371711061</v>
      </c>
      <c r="N622">
        <v>-20.091391935902251</v>
      </c>
      <c r="O622">
        <v>-50.930221154463588</v>
      </c>
    </row>
    <row r="623" spans="1:15" x14ac:dyDescent="0.3">
      <c r="A623" t="s">
        <v>583</v>
      </c>
      <c r="B623">
        <v>3546207</v>
      </c>
      <c r="C623" t="s">
        <v>195</v>
      </c>
      <c r="D623" t="s">
        <v>195</v>
      </c>
      <c r="E623" t="s">
        <v>195</v>
      </c>
      <c r="F623" t="s">
        <v>195</v>
      </c>
      <c r="G623" t="s">
        <v>195</v>
      </c>
      <c r="H623" t="s">
        <v>195</v>
      </c>
      <c r="I623" t="s">
        <v>195</v>
      </c>
      <c r="J623" t="s">
        <v>195</v>
      </c>
      <c r="K623">
        <v>636.16404199999999</v>
      </c>
      <c r="L623">
        <v>2.1764674845991339</v>
      </c>
      <c r="M623">
        <v>3.6535019469629328</v>
      </c>
      <c r="N623">
        <v>-22.127681965070703</v>
      </c>
      <c r="O623">
        <v>-47.457163694997277</v>
      </c>
    </row>
    <row r="624" spans="1:15" x14ac:dyDescent="0.3">
      <c r="A624" t="s">
        <v>584</v>
      </c>
      <c r="B624">
        <v>3546256</v>
      </c>
      <c r="C624" t="s">
        <v>195</v>
      </c>
      <c r="D624" t="s">
        <v>195</v>
      </c>
      <c r="E624" t="s">
        <v>195</v>
      </c>
      <c r="F624" t="s">
        <v>195</v>
      </c>
      <c r="G624" t="s">
        <v>195</v>
      </c>
      <c r="H624" t="s">
        <v>195</v>
      </c>
      <c r="I624" t="s">
        <v>195</v>
      </c>
      <c r="J624" t="s">
        <v>195</v>
      </c>
      <c r="K624">
        <v>608.92385300000001</v>
      </c>
      <c r="L624">
        <v>2.1704436114726144</v>
      </c>
      <c r="M624">
        <v>3.3302107845715279</v>
      </c>
      <c r="N624">
        <v>-21.2911683770477</v>
      </c>
      <c r="O624">
        <v>-47.43378056152681</v>
      </c>
    </row>
    <row r="625" spans="1:15" x14ac:dyDescent="0.3">
      <c r="A625" t="s">
        <v>585</v>
      </c>
      <c r="B625">
        <v>3546306</v>
      </c>
      <c r="C625" t="s">
        <v>195</v>
      </c>
      <c r="D625" t="s">
        <v>195</v>
      </c>
      <c r="E625" t="s">
        <v>195</v>
      </c>
      <c r="F625" t="s">
        <v>195</v>
      </c>
      <c r="G625" t="s">
        <v>195</v>
      </c>
      <c r="H625" t="s">
        <v>195</v>
      </c>
      <c r="I625" t="s">
        <v>195</v>
      </c>
      <c r="J625" t="s">
        <v>195</v>
      </c>
      <c r="K625">
        <v>657.94260199999997</v>
      </c>
      <c r="L625">
        <v>2.4703178590518644</v>
      </c>
      <c r="M625">
        <v>4.5360657945120062</v>
      </c>
      <c r="N625">
        <v>-21.827568000000007</v>
      </c>
      <c r="O625">
        <v>-47.249414421875009</v>
      </c>
    </row>
    <row r="626" spans="1:15" x14ac:dyDescent="0.3">
      <c r="A626" t="s">
        <v>586</v>
      </c>
      <c r="B626">
        <v>3546405</v>
      </c>
      <c r="C626" t="s">
        <v>195</v>
      </c>
      <c r="D626" t="s">
        <v>195</v>
      </c>
      <c r="E626" t="s">
        <v>195</v>
      </c>
      <c r="F626" t="s">
        <v>195</v>
      </c>
      <c r="G626" t="s">
        <v>195</v>
      </c>
      <c r="H626" t="s">
        <v>195</v>
      </c>
      <c r="I626" t="s">
        <v>195</v>
      </c>
      <c r="J626" t="s">
        <v>195</v>
      </c>
      <c r="K626">
        <v>456.771523</v>
      </c>
      <c r="L626">
        <v>3.0471763122526845</v>
      </c>
      <c r="M626">
        <v>4.6782724823749229</v>
      </c>
      <c r="N626">
        <v>-22.9057225</v>
      </c>
      <c r="O626">
        <v>-49.624608869300936</v>
      </c>
    </row>
    <row r="627" spans="1:15" x14ac:dyDescent="0.3">
      <c r="A627" t="s">
        <v>587</v>
      </c>
      <c r="B627">
        <v>3546504</v>
      </c>
      <c r="C627" t="s">
        <v>195</v>
      </c>
      <c r="D627" t="s">
        <v>195</v>
      </c>
      <c r="E627" t="s">
        <v>195</v>
      </c>
      <c r="F627" t="s">
        <v>195</v>
      </c>
      <c r="G627" t="s">
        <v>195</v>
      </c>
      <c r="H627" t="s">
        <v>195</v>
      </c>
      <c r="I627" t="s">
        <v>195</v>
      </c>
      <c r="J627" t="s">
        <v>195</v>
      </c>
      <c r="K627">
        <v>588.85806700000001</v>
      </c>
      <c r="L627">
        <v>2.1284671219297095</v>
      </c>
      <c r="M627">
        <v>3.7481104674949837</v>
      </c>
      <c r="N627">
        <v>-21.462921503002956</v>
      </c>
      <c r="O627">
        <v>-48.393649928861812</v>
      </c>
    </row>
    <row r="628" spans="1:15" x14ac:dyDescent="0.3">
      <c r="A628" t="s">
        <v>588</v>
      </c>
      <c r="B628">
        <v>3546603</v>
      </c>
      <c r="C628" t="s">
        <v>195</v>
      </c>
      <c r="D628" t="s">
        <v>195</v>
      </c>
      <c r="E628" t="s">
        <v>195</v>
      </c>
      <c r="F628" t="s">
        <v>195</v>
      </c>
      <c r="G628" t="s">
        <v>195</v>
      </c>
      <c r="H628" t="s">
        <v>195</v>
      </c>
      <c r="I628" t="s">
        <v>195</v>
      </c>
      <c r="J628" t="s">
        <v>195</v>
      </c>
      <c r="K628">
        <v>398.81276100000002</v>
      </c>
      <c r="L628">
        <v>2.3149978644980664</v>
      </c>
      <c r="M628">
        <v>4.5094982259295984</v>
      </c>
      <c r="N628">
        <v>-20.211693165000003</v>
      </c>
      <c r="O628">
        <v>-50.92677742384334</v>
      </c>
    </row>
    <row r="629" spans="1:15" x14ac:dyDescent="0.3">
      <c r="A629" t="s">
        <v>589</v>
      </c>
      <c r="B629">
        <v>3546702</v>
      </c>
      <c r="C629" t="s">
        <v>195</v>
      </c>
      <c r="D629" t="s">
        <v>195</v>
      </c>
      <c r="E629" t="s">
        <v>195</v>
      </c>
      <c r="F629" t="s">
        <v>195</v>
      </c>
      <c r="G629" t="s">
        <v>195</v>
      </c>
      <c r="H629" t="s">
        <v>195</v>
      </c>
      <c r="I629" t="s">
        <v>195</v>
      </c>
      <c r="J629" t="s">
        <v>195</v>
      </c>
      <c r="K629">
        <v>584.71581600000002</v>
      </c>
      <c r="L629">
        <v>1.9925137535464881</v>
      </c>
      <c r="M629">
        <v>4.4297199892494357</v>
      </c>
      <c r="N629">
        <v>-22.455326956296258</v>
      </c>
      <c r="O629">
        <v>-47.530708716203748</v>
      </c>
    </row>
    <row r="630" spans="1:15" x14ac:dyDescent="0.3">
      <c r="A630" t="s">
        <v>590</v>
      </c>
      <c r="B630">
        <v>3546801</v>
      </c>
      <c r="C630" t="s">
        <v>195</v>
      </c>
      <c r="D630" t="s">
        <v>195</v>
      </c>
      <c r="E630" t="s">
        <v>195</v>
      </c>
      <c r="F630" t="s">
        <v>195</v>
      </c>
      <c r="G630" t="s">
        <v>195</v>
      </c>
      <c r="H630" t="s">
        <v>195</v>
      </c>
      <c r="I630" t="s">
        <v>195</v>
      </c>
      <c r="J630" t="s">
        <v>195</v>
      </c>
      <c r="K630">
        <v>646.60742200000004</v>
      </c>
      <c r="L630">
        <v>2.5603036494768188</v>
      </c>
      <c r="M630">
        <v>4.7588059539947398</v>
      </c>
      <c r="N630">
        <v>-23.31808850000002</v>
      </c>
      <c r="O630">
        <v>-46.227012841821789</v>
      </c>
    </row>
    <row r="631" spans="1:15" x14ac:dyDescent="0.3">
      <c r="A631" t="s">
        <v>591</v>
      </c>
      <c r="B631">
        <v>3546900</v>
      </c>
      <c r="C631" t="s">
        <v>195</v>
      </c>
      <c r="D631" t="s">
        <v>195</v>
      </c>
      <c r="E631" t="s">
        <v>195</v>
      </c>
      <c r="F631" t="s">
        <v>195</v>
      </c>
      <c r="G631" t="s">
        <v>195</v>
      </c>
      <c r="H631" t="s">
        <v>195</v>
      </c>
      <c r="I631" t="s">
        <v>195</v>
      </c>
      <c r="J631" t="s">
        <v>195</v>
      </c>
      <c r="K631">
        <v>714.804936</v>
      </c>
      <c r="L631">
        <v>2.1876137739701056</v>
      </c>
      <c r="M631">
        <v>3.9453208407922751</v>
      </c>
      <c r="N631">
        <v>-21.686567851077204</v>
      </c>
      <c r="O631">
        <v>-48.085336013100189</v>
      </c>
    </row>
    <row r="632" spans="1:15" x14ac:dyDescent="0.3">
      <c r="A632" t="s">
        <v>138</v>
      </c>
      <c r="B632">
        <v>3547007</v>
      </c>
      <c r="C632" t="s">
        <v>195</v>
      </c>
      <c r="D632" t="s">
        <v>195</v>
      </c>
      <c r="E632" t="s">
        <v>195</v>
      </c>
      <c r="F632" t="s">
        <v>195</v>
      </c>
      <c r="G632" t="s">
        <v>195</v>
      </c>
      <c r="H632" t="s">
        <v>195</v>
      </c>
      <c r="I632" t="s">
        <v>195</v>
      </c>
      <c r="J632" t="s">
        <v>195</v>
      </c>
      <c r="K632">
        <v>512.43853300000001</v>
      </c>
      <c r="L632">
        <v>2.402469449960547</v>
      </c>
      <c r="M632">
        <v>3.7904962769671093</v>
      </c>
      <c r="N632">
        <v>-22.569410257822707</v>
      </c>
      <c r="O632">
        <v>-48.159014141546734</v>
      </c>
    </row>
    <row r="633" spans="1:15" x14ac:dyDescent="0.3">
      <c r="A633" t="s">
        <v>592</v>
      </c>
      <c r="B633">
        <v>3547106</v>
      </c>
      <c r="C633" t="s">
        <v>195</v>
      </c>
      <c r="D633" t="s">
        <v>195</v>
      </c>
      <c r="E633" t="s">
        <v>195</v>
      </c>
      <c r="F633" t="s">
        <v>195</v>
      </c>
      <c r="G633" t="s">
        <v>195</v>
      </c>
      <c r="H633" t="s">
        <v>195</v>
      </c>
      <c r="I633" t="s">
        <v>195</v>
      </c>
      <c r="J633" t="s">
        <v>195</v>
      </c>
      <c r="K633">
        <v>357.49049100000002</v>
      </c>
      <c r="L633">
        <v>2.2220736559122791</v>
      </c>
      <c r="M633">
        <v>3.4681995860726125</v>
      </c>
      <c r="N633">
        <v>-21.346910745592201</v>
      </c>
      <c r="O633">
        <v>-51.758974242144937</v>
      </c>
    </row>
    <row r="634" spans="1:15" x14ac:dyDescent="0.3">
      <c r="A634" t="s">
        <v>593</v>
      </c>
      <c r="B634">
        <v>3547502</v>
      </c>
      <c r="C634" t="s">
        <v>195</v>
      </c>
      <c r="D634" t="s">
        <v>195</v>
      </c>
      <c r="E634" t="s">
        <v>195</v>
      </c>
      <c r="F634" t="s">
        <v>195</v>
      </c>
      <c r="G634" t="s">
        <v>195</v>
      </c>
      <c r="H634" t="s">
        <v>195</v>
      </c>
      <c r="I634" t="s">
        <v>195</v>
      </c>
      <c r="J634" t="s">
        <v>195</v>
      </c>
      <c r="K634">
        <v>763.07680100000005</v>
      </c>
      <c r="L634">
        <v>2.8774525524971741</v>
      </c>
      <c r="M634">
        <v>4.4402319362267892</v>
      </c>
      <c r="N634">
        <v>-21.707144010000004</v>
      </c>
      <c r="O634">
        <v>-47.478980851786389</v>
      </c>
    </row>
    <row r="635" spans="1:15" x14ac:dyDescent="0.3">
      <c r="A635" t="s">
        <v>594</v>
      </c>
      <c r="B635">
        <v>3547403</v>
      </c>
      <c r="C635" t="s">
        <v>195</v>
      </c>
      <c r="D635" t="s">
        <v>195</v>
      </c>
      <c r="E635" t="s">
        <v>195</v>
      </c>
      <c r="F635" t="s">
        <v>195</v>
      </c>
      <c r="G635" t="s">
        <v>195</v>
      </c>
      <c r="H635" t="s">
        <v>195</v>
      </c>
      <c r="I635" t="s">
        <v>195</v>
      </c>
      <c r="J635" t="s">
        <v>195</v>
      </c>
      <c r="K635">
        <v>428.951819</v>
      </c>
      <c r="L635">
        <v>2.3218054838575393</v>
      </c>
      <c r="M635">
        <v>3.3975924340381165</v>
      </c>
      <c r="N635">
        <v>-20.141801473440854</v>
      </c>
      <c r="O635">
        <v>-50.830947388177513</v>
      </c>
    </row>
    <row r="636" spans="1:15" x14ac:dyDescent="0.3">
      <c r="A636" t="s">
        <v>595</v>
      </c>
      <c r="B636">
        <v>3547601</v>
      </c>
      <c r="C636" t="s">
        <v>195</v>
      </c>
      <c r="D636" t="s">
        <v>195</v>
      </c>
      <c r="E636" t="s">
        <v>195</v>
      </c>
      <c r="F636" t="s">
        <v>195</v>
      </c>
      <c r="G636" t="s">
        <v>195</v>
      </c>
      <c r="H636" t="s">
        <v>195</v>
      </c>
      <c r="I636" t="s">
        <v>195</v>
      </c>
      <c r="J636" t="s">
        <v>195</v>
      </c>
      <c r="K636">
        <v>739.90868899999998</v>
      </c>
      <c r="L636">
        <v>2.4602602092904577</v>
      </c>
      <c r="M636">
        <v>4.4239009185284166</v>
      </c>
      <c r="N636">
        <v>-21.485272500000004</v>
      </c>
      <c r="O636">
        <v>-47.36726892829423</v>
      </c>
    </row>
    <row r="637" spans="1:15" x14ac:dyDescent="0.3">
      <c r="A637" t="s">
        <v>596</v>
      </c>
      <c r="B637">
        <v>3547650</v>
      </c>
      <c r="C637" t="s">
        <v>195</v>
      </c>
      <c r="D637" t="s">
        <v>195</v>
      </c>
      <c r="E637" t="s">
        <v>195</v>
      </c>
      <c r="F637" t="s">
        <v>195</v>
      </c>
      <c r="G637" t="s">
        <v>195</v>
      </c>
      <c r="H637" t="s">
        <v>195</v>
      </c>
      <c r="I637" t="s">
        <v>195</v>
      </c>
      <c r="J637" t="s">
        <v>195</v>
      </c>
      <c r="K637">
        <v>443.15183100000002</v>
      </c>
      <c r="L637">
        <v>1.8986813112442971</v>
      </c>
      <c r="M637">
        <v>3.1889284837608534</v>
      </c>
      <c r="N637">
        <v>-20.243845188018554</v>
      </c>
      <c r="O637">
        <v>-50.688461881161054</v>
      </c>
    </row>
    <row r="638" spans="1:15" x14ac:dyDescent="0.3">
      <c r="A638" t="s">
        <v>597</v>
      </c>
      <c r="B638">
        <v>3547205</v>
      </c>
      <c r="C638" t="s">
        <v>195</v>
      </c>
      <c r="D638" t="s">
        <v>195</v>
      </c>
      <c r="E638" t="s">
        <v>195</v>
      </c>
      <c r="F638" t="s">
        <v>195</v>
      </c>
      <c r="G638" t="s">
        <v>195</v>
      </c>
      <c r="H638" t="s">
        <v>195</v>
      </c>
      <c r="I638" t="s">
        <v>195</v>
      </c>
      <c r="J638" t="s">
        <v>195</v>
      </c>
      <c r="K638">
        <v>426.15583400000003</v>
      </c>
      <c r="L638">
        <v>2.1135690296371914</v>
      </c>
      <c r="M638">
        <v>3.1723109685219542</v>
      </c>
      <c r="N638">
        <v>-20.252602255670553</v>
      </c>
      <c r="O638">
        <v>-50.798403844625568</v>
      </c>
    </row>
    <row r="639" spans="1:15" x14ac:dyDescent="0.3">
      <c r="A639" t="s">
        <v>598</v>
      </c>
      <c r="B639">
        <v>3547304</v>
      </c>
      <c r="C639" t="s">
        <v>195</v>
      </c>
      <c r="D639" t="s">
        <v>195</v>
      </c>
      <c r="E639" t="s">
        <v>195</v>
      </c>
      <c r="F639" t="s">
        <v>195</v>
      </c>
      <c r="G639" t="s">
        <v>195</v>
      </c>
      <c r="H639" t="s">
        <v>195</v>
      </c>
      <c r="I639" t="s">
        <v>195</v>
      </c>
      <c r="J639" t="s">
        <v>195</v>
      </c>
      <c r="K639">
        <v>769.83483799999999</v>
      </c>
      <c r="L639">
        <v>2.2551494375647088</v>
      </c>
      <c r="M639">
        <v>5.1444091754865404</v>
      </c>
      <c r="N639">
        <v>-23.449453000000005</v>
      </c>
      <c r="O639">
        <v>-46.922092505649722</v>
      </c>
    </row>
    <row r="640" spans="1:15" x14ac:dyDescent="0.3">
      <c r="A640" t="s">
        <v>599</v>
      </c>
      <c r="B640">
        <v>3547700</v>
      </c>
      <c r="C640" t="s">
        <v>195</v>
      </c>
      <c r="D640" t="s">
        <v>195</v>
      </c>
      <c r="E640" t="s">
        <v>195</v>
      </c>
      <c r="F640" t="s">
        <v>195</v>
      </c>
      <c r="G640" t="s">
        <v>195</v>
      </c>
      <c r="H640" t="s">
        <v>195</v>
      </c>
      <c r="I640" t="s">
        <v>195</v>
      </c>
      <c r="J640" t="s">
        <v>195</v>
      </c>
      <c r="K640">
        <v>428.49614000000003</v>
      </c>
      <c r="L640">
        <v>2.742627737897152</v>
      </c>
      <c r="M640">
        <v>4.3196888932494986</v>
      </c>
      <c r="N640">
        <v>-21.973021020000004</v>
      </c>
      <c r="O640">
        <v>-51.649892211767877</v>
      </c>
    </row>
    <row r="641" spans="1:15" x14ac:dyDescent="0.3">
      <c r="A641" t="s">
        <v>139</v>
      </c>
      <c r="B641">
        <v>3547809</v>
      </c>
      <c r="C641" t="s">
        <v>223</v>
      </c>
      <c r="D641" t="s">
        <v>211</v>
      </c>
      <c r="E641" t="s">
        <v>223</v>
      </c>
      <c r="F641" t="s">
        <v>212</v>
      </c>
      <c r="G641" t="s">
        <v>212</v>
      </c>
      <c r="H641" t="s">
        <v>213</v>
      </c>
      <c r="I641" t="s">
        <v>213</v>
      </c>
      <c r="J641" t="s">
        <v>214</v>
      </c>
      <c r="K641">
        <v>764.09666800000002</v>
      </c>
      <c r="L641">
        <v>2.2449744014493307</v>
      </c>
      <c r="M641">
        <v>5.8565917548987541</v>
      </c>
      <c r="N641">
        <v>-23.657510000000002</v>
      </c>
      <c r="O641">
        <v>-46.530874257629542</v>
      </c>
    </row>
    <row r="642" spans="1:15" x14ac:dyDescent="0.3">
      <c r="A642" t="s">
        <v>600</v>
      </c>
      <c r="B642">
        <v>3547908</v>
      </c>
      <c r="C642" t="s">
        <v>195</v>
      </c>
      <c r="D642" t="s">
        <v>195</v>
      </c>
      <c r="E642" t="s">
        <v>195</v>
      </c>
      <c r="F642" t="s">
        <v>195</v>
      </c>
      <c r="G642" t="s">
        <v>195</v>
      </c>
      <c r="H642" t="s">
        <v>195</v>
      </c>
      <c r="I642" t="s">
        <v>195</v>
      </c>
      <c r="J642" t="s">
        <v>195</v>
      </c>
      <c r="K642">
        <v>793.88254500000005</v>
      </c>
      <c r="L642">
        <v>2.4917971708617275</v>
      </c>
      <c r="M642">
        <v>3.8406705613334089</v>
      </c>
      <c r="N642">
        <v>-21.089964029079102</v>
      </c>
      <c r="O642">
        <v>-47.155930969991516</v>
      </c>
    </row>
    <row r="643" spans="1:15" x14ac:dyDescent="0.3">
      <c r="A643" t="s">
        <v>140</v>
      </c>
      <c r="B643">
        <v>3548005</v>
      </c>
      <c r="C643" t="s">
        <v>195</v>
      </c>
      <c r="D643" t="s">
        <v>195</v>
      </c>
      <c r="E643" t="s">
        <v>195</v>
      </c>
      <c r="F643" t="s">
        <v>195</v>
      </c>
      <c r="G643" t="s">
        <v>195</v>
      </c>
      <c r="H643" t="s">
        <v>195</v>
      </c>
      <c r="I643" t="s">
        <v>195</v>
      </c>
      <c r="J643" t="s">
        <v>195</v>
      </c>
      <c r="K643">
        <v>659.86581000000001</v>
      </c>
      <c r="L643">
        <v>2.1878956314736246</v>
      </c>
      <c r="M643">
        <v>4.3675422735205771</v>
      </c>
      <c r="N643">
        <v>-22.604796852294054</v>
      </c>
      <c r="O643">
        <v>-46.915909900122074</v>
      </c>
    </row>
    <row r="644" spans="1:15" x14ac:dyDescent="0.3">
      <c r="A644" t="s">
        <v>141</v>
      </c>
      <c r="B644">
        <v>3548054</v>
      </c>
      <c r="C644" t="s">
        <v>195</v>
      </c>
      <c r="D644" t="s">
        <v>195</v>
      </c>
      <c r="E644" t="s">
        <v>195</v>
      </c>
      <c r="F644" t="s">
        <v>195</v>
      </c>
      <c r="G644" t="s">
        <v>195</v>
      </c>
      <c r="H644" t="s">
        <v>195</v>
      </c>
      <c r="I644" t="s">
        <v>195</v>
      </c>
      <c r="J644" t="s">
        <v>195</v>
      </c>
      <c r="K644">
        <v>382.57087799999999</v>
      </c>
      <c r="L644">
        <v>3.116751157016286</v>
      </c>
      <c r="M644">
        <v>3.9253120914996495</v>
      </c>
      <c r="N644">
        <v>-20.932496842544253</v>
      </c>
      <c r="O644">
        <v>-50.496735052327885</v>
      </c>
    </row>
    <row r="645" spans="1:15" x14ac:dyDescent="0.3">
      <c r="A645" t="s">
        <v>601</v>
      </c>
      <c r="B645">
        <v>3548104</v>
      </c>
      <c r="C645" t="s">
        <v>195</v>
      </c>
      <c r="D645" t="s">
        <v>195</v>
      </c>
      <c r="E645" t="s">
        <v>195</v>
      </c>
      <c r="F645" t="s">
        <v>195</v>
      </c>
      <c r="G645" t="s">
        <v>195</v>
      </c>
      <c r="H645" t="s">
        <v>195</v>
      </c>
      <c r="I645" t="s">
        <v>195</v>
      </c>
      <c r="J645" t="s">
        <v>195</v>
      </c>
      <c r="K645">
        <v>834.39146300000004</v>
      </c>
      <c r="L645">
        <v>2.0412189326126375</v>
      </c>
      <c r="M645">
        <v>3.7748088303107061</v>
      </c>
      <c r="N645">
        <v>-22.118523499931857</v>
      </c>
      <c r="O645">
        <v>-46.682306631830471</v>
      </c>
    </row>
    <row r="646" spans="1:15" x14ac:dyDescent="0.3">
      <c r="A646" t="s">
        <v>602</v>
      </c>
      <c r="B646">
        <v>3548203</v>
      </c>
      <c r="C646" t="s">
        <v>195</v>
      </c>
      <c r="D646" t="s">
        <v>195</v>
      </c>
      <c r="E646" t="s">
        <v>195</v>
      </c>
      <c r="F646" t="s">
        <v>195</v>
      </c>
      <c r="G646" t="s">
        <v>195</v>
      </c>
      <c r="H646" t="s">
        <v>195</v>
      </c>
      <c r="I646" t="s">
        <v>195</v>
      </c>
      <c r="J646" t="s">
        <v>195</v>
      </c>
      <c r="K646">
        <v>1196.6080139999999</v>
      </c>
      <c r="L646">
        <v>2.123877763157819</v>
      </c>
      <c r="M646">
        <v>3.8332108802826088</v>
      </c>
      <c r="N646">
        <v>-22.831193402258851</v>
      </c>
      <c r="O646">
        <v>-45.679278863261565</v>
      </c>
    </row>
    <row r="647" spans="1:15" x14ac:dyDescent="0.3">
      <c r="A647" t="s">
        <v>603</v>
      </c>
      <c r="B647">
        <v>3548302</v>
      </c>
      <c r="C647" t="s">
        <v>195</v>
      </c>
      <c r="D647" t="s">
        <v>195</v>
      </c>
      <c r="E647" t="s">
        <v>195</v>
      </c>
      <c r="F647" t="s">
        <v>195</v>
      </c>
      <c r="G647" t="s">
        <v>195</v>
      </c>
      <c r="H647" t="s">
        <v>195</v>
      </c>
      <c r="I647" t="s">
        <v>195</v>
      </c>
      <c r="J647" t="s">
        <v>195</v>
      </c>
      <c r="K647">
        <v>405.035707</v>
      </c>
      <c r="L647">
        <v>1.9752709289067922</v>
      </c>
      <c r="M647">
        <v>3.4929000111087034</v>
      </c>
      <c r="N647">
        <v>-21.846805051206054</v>
      </c>
      <c r="O647">
        <v>-51.390920981413316</v>
      </c>
    </row>
    <row r="648" spans="1:15" x14ac:dyDescent="0.3">
      <c r="A648" t="s">
        <v>604</v>
      </c>
      <c r="B648">
        <v>3548401</v>
      </c>
      <c r="C648" t="s">
        <v>195</v>
      </c>
      <c r="D648" t="s">
        <v>195</v>
      </c>
      <c r="E648" t="s">
        <v>195</v>
      </c>
      <c r="F648" t="s">
        <v>195</v>
      </c>
      <c r="G648" t="s">
        <v>195</v>
      </c>
      <c r="H648" t="s">
        <v>195</v>
      </c>
      <c r="I648" t="s">
        <v>195</v>
      </c>
      <c r="J648" t="s">
        <v>195</v>
      </c>
      <c r="K648">
        <v>421.97500400000001</v>
      </c>
      <c r="L648">
        <v>2.1072981767562737</v>
      </c>
      <c r="M648">
        <v>3.6791552412833539</v>
      </c>
      <c r="N648">
        <v>-21.639311663835056</v>
      </c>
      <c r="O648">
        <v>-50.504692473553753</v>
      </c>
    </row>
    <row r="649" spans="1:15" x14ac:dyDescent="0.3">
      <c r="A649" t="s">
        <v>142</v>
      </c>
      <c r="B649">
        <v>3548500</v>
      </c>
      <c r="C649" t="s">
        <v>195</v>
      </c>
      <c r="D649" t="s">
        <v>195</v>
      </c>
      <c r="E649" t="s">
        <v>195</v>
      </c>
      <c r="F649" t="s">
        <v>195</v>
      </c>
      <c r="G649" t="s">
        <v>195</v>
      </c>
      <c r="H649" t="s">
        <v>195</v>
      </c>
      <c r="I649" t="s">
        <v>195</v>
      </c>
      <c r="J649" t="s">
        <v>195</v>
      </c>
      <c r="K649">
        <v>16.189961</v>
      </c>
      <c r="L649">
        <v>2.4487573194653165</v>
      </c>
      <c r="M649">
        <v>5.6367997141409134</v>
      </c>
      <c r="N649">
        <v>-23.933737500000003</v>
      </c>
      <c r="O649">
        <v>-46.331370849190684</v>
      </c>
    </row>
    <row r="650" spans="1:15" x14ac:dyDescent="0.3">
      <c r="A650" t="s">
        <v>605</v>
      </c>
      <c r="B650">
        <v>3548609</v>
      </c>
      <c r="C650" t="s">
        <v>195</v>
      </c>
      <c r="D650" t="s">
        <v>195</v>
      </c>
      <c r="E650" t="s">
        <v>195</v>
      </c>
      <c r="F650" t="s">
        <v>195</v>
      </c>
      <c r="G650" t="s">
        <v>195</v>
      </c>
      <c r="H650" t="s">
        <v>195</v>
      </c>
      <c r="I650" t="s">
        <v>195</v>
      </c>
      <c r="J650" t="s">
        <v>195</v>
      </c>
      <c r="K650">
        <v>901.06317000000001</v>
      </c>
      <c r="L650">
        <v>2.4023972394764534</v>
      </c>
      <c r="M650">
        <v>4.0365490544791527</v>
      </c>
      <c r="N650">
        <v>-22.685286953319157</v>
      </c>
      <c r="O650">
        <v>-45.737138986892376</v>
      </c>
    </row>
    <row r="651" spans="1:15" x14ac:dyDescent="0.3">
      <c r="A651" t="s">
        <v>143</v>
      </c>
      <c r="B651">
        <v>3548708</v>
      </c>
      <c r="C651" t="s">
        <v>195</v>
      </c>
      <c r="D651" t="s">
        <v>195</v>
      </c>
      <c r="E651" t="s">
        <v>195</v>
      </c>
      <c r="F651" t="s">
        <v>195</v>
      </c>
      <c r="G651" t="s">
        <v>195</v>
      </c>
      <c r="H651" t="s">
        <v>195</v>
      </c>
      <c r="I651" t="s">
        <v>195</v>
      </c>
      <c r="J651" t="s">
        <v>195</v>
      </c>
      <c r="K651">
        <v>772.83696899999995</v>
      </c>
      <c r="L651">
        <v>2.6122878423124289</v>
      </c>
      <c r="M651">
        <v>5.9237288310229683</v>
      </c>
      <c r="N651">
        <v>-23.710304500000007</v>
      </c>
      <c r="O651">
        <v>-46.550257247678331</v>
      </c>
    </row>
    <row r="652" spans="1:15" x14ac:dyDescent="0.3">
      <c r="A652" t="s">
        <v>144</v>
      </c>
      <c r="B652">
        <v>3548807</v>
      </c>
      <c r="C652" t="s">
        <v>195</v>
      </c>
      <c r="D652" t="s">
        <v>195</v>
      </c>
      <c r="E652" t="s">
        <v>195</v>
      </c>
      <c r="F652" t="s">
        <v>195</v>
      </c>
      <c r="G652" t="s">
        <v>195</v>
      </c>
      <c r="H652" t="s">
        <v>195</v>
      </c>
      <c r="I652" t="s">
        <v>195</v>
      </c>
      <c r="J652" t="s">
        <v>195</v>
      </c>
      <c r="K652">
        <v>754.99158699999998</v>
      </c>
      <c r="L652">
        <v>1.1855704836422201</v>
      </c>
      <c r="M652">
        <v>5.207168321105125</v>
      </c>
      <c r="N652">
        <v>-23.614705000000004</v>
      </c>
      <c r="O652">
        <v>-46.571514608630615</v>
      </c>
    </row>
    <row r="653" spans="1:15" x14ac:dyDescent="0.3">
      <c r="A653" t="s">
        <v>145</v>
      </c>
      <c r="B653">
        <v>3548906</v>
      </c>
      <c r="C653" t="s">
        <v>211</v>
      </c>
      <c r="D653" t="s">
        <v>223</v>
      </c>
      <c r="E653" t="s">
        <v>212</v>
      </c>
      <c r="F653" t="s">
        <v>211</v>
      </c>
      <c r="G653" t="s">
        <v>213</v>
      </c>
      <c r="H653" t="s">
        <v>211</v>
      </c>
      <c r="I653" t="s">
        <v>214</v>
      </c>
      <c r="J653" t="s">
        <v>211</v>
      </c>
      <c r="K653">
        <v>849.65603699999997</v>
      </c>
      <c r="L653">
        <v>3.0557249404672282</v>
      </c>
      <c r="M653">
        <v>5.4013712421496649</v>
      </c>
      <c r="N653">
        <v>-22.015998500000002</v>
      </c>
      <c r="O653">
        <v>-47.889237684691636</v>
      </c>
    </row>
    <row r="654" spans="1:15" x14ac:dyDescent="0.3">
      <c r="A654" t="s">
        <v>606</v>
      </c>
      <c r="B654">
        <v>3549003</v>
      </c>
      <c r="C654" t="s">
        <v>195</v>
      </c>
      <c r="D654" t="s">
        <v>195</v>
      </c>
      <c r="E654" t="s">
        <v>195</v>
      </c>
      <c r="F654" t="s">
        <v>195</v>
      </c>
      <c r="G654" t="s">
        <v>195</v>
      </c>
      <c r="H654" t="s">
        <v>195</v>
      </c>
      <c r="I654" t="s">
        <v>195</v>
      </c>
      <c r="J654" t="s">
        <v>195</v>
      </c>
      <c r="K654">
        <v>401.30137999999999</v>
      </c>
      <c r="L654">
        <v>1.8784011413868305</v>
      </c>
      <c r="M654">
        <v>3.4504030861553661</v>
      </c>
      <c r="N654">
        <v>-20.358413817609105</v>
      </c>
      <c r="O654">
        <v>-50.700097157287885</v>
      </c>
    </row>
    <row r="655" spans="1:15" x14ac:dyDescent="0.3">
      <c r="A655" t="s">
        <v>607</v>
      </c>
      <c r="B655">
        <v>3549102</v>
      </c>
      <c r="C655" t="s">
        <v>195</v>
      </c>
      <c r="D655" t="s">
        <v>195</v>
      </c>
      <c r="E655" t="s">
        <v>195</v>
      </c>
      <c r="F655" t="s">
        <v>195</v>
      </c>
      <c r="G655" t="s">
        <v>195</v>
      </c>
      <c r="H655" t="s">
        <v>195</v>
      </c>
      <c r="I655" t="s">
        <v>195</v>
      </c>
      <c r="J655" t="s">
        <v>195</v>
      </c>
      <c r="K655">
        <v>766.78897300000006</v>
      </c>
      <c r="L655">
        <v>2.7129853925895366</v>
      </c>
      <c r="M655">
        <v>4.9600472171795458</v>
      </c>
      <c r="N655">
        <v>-21.972011000000006</v>
      </c>
      <c r="O655">
        <v>-46.79635078179556</v>
      </c>
    </row>
    <row r="656" spans="1:15" x14ac:dyDescent="0.3">
      <c r="A656" t="s">
        <v>608</v>
      </c>
      <c r="B656">
        <v>3549201</v>
      </c>
      <c r="C656" t="s">
        <v>195</v>
      </c>
      <c r="D656" t="s">
        <v>195</v>
      </c>
      <c r="E656" t="s">
        <v>195</v>
      </c>
      <c r="F656" t="s">
        <v>195</v>
      </c>
      <c r="G656" t="s">
        <v>195</v>
      </c>
      <c r="H656" t="s">
        <v>195</v>
      </c>
      <c r="I656" t="s">
        <v>195</v>
      </c>
      <c r="J656" t="s">
        <v>195</v>
      </c>
      <c r="K656">
        <v>438.17087299999997</v>
      </c>
      <c r="L656">
        <v>2.1121423119531504</v>
      </c>
      <c r="M656">
        <v>3.4095950193968156</v>
      </c>
      <c r="N656">
        <v>-20.3887717266302</v>
      </c>
      <c r="O656">
        <v>-50.380721907748104</v>
      </c>
    </row>
    <row r="657" spans="1:15" x14ac:dyDescent="0.3">
      <c r="A657" t="s">
        <v>609</v>
      </c>
      <c r="B657">
        <v>3549250</v>
      </c>
      <c r="C657" t="s">
        <v>195</v>
      </c>
      <c r="D657" t="s">
        <v>195</v>
      </c>
      <c r="E657" t="s">
        <v>195</v>
      </c>
      <c r="F657" t="s">
        <v>195</v>
      </c>
      <c r="G657" t="s">
        <v>195</v>
      </c>
      <c r="H657" t="s">
        <v>195</v>
      </c>
      <c r="I657" t="s">
        <v>195</v>
      </c>
      <c r="J657" t="s">
        <v>195</v>
      </c>
      <c r="K657">
        <v>409.68960700000002</v>
      </c>
      <c r="L657">
        <v>2.2513851123865001</v>
      </c>
      <c r="M657">
        <v>3.2837533833325265</v>
      </c>
      <c r="N657">
        <v>-20.512615492076005</v>
      </c>
      <c r="O657">
        <v>-50.351597516901712</v>
      </c>
    </row>
    <row r="658" spans="1:15" x14ac:dyDescent="0.3">
      <c r="A658" t="s">
        <v>610</v>
      </c>
      <c r="B658">
        <v>3549300</v>
      </c>
      <c r="C658" t="s">
        <v>195</v>
      </c>
      <c r="D658" t="s">
        <v>195</v>
      </c>
      <c r="E658" t="s">
        <v>195</v>
      </c>
      <c r="F658" t="s">
        <v>195</v>
      </c>
      <c r="G658" t="s">
        <v>195</v>
      </c>
      <c r="H658" t="s">
        <v>195</v>
      </c>
      <c r="I658" t="s">
        <v>195</v>
      </c>
      <c r="J658" t="s">
        <v>195</v>
      </c>
      <c r="K658">
        <v>367.88439199999999</v>
      </c>
      <c r="L658">
        <v>2.0706472991446803</v>
      </c>
      <c r="M658">
        <v>3.323252100171687</v>
      </c>
      <c r="N658">
        <v>-21.268363999361551</v>
      </c>
      <c r="O658">
        <v>-51.666665161173604</v>
      </c>
    </row>
    <row r="659" spans="1:15" x14ac:dyDescent="0.3">
      <c r="A659" t="s">
        <v>611</v>
      </c>
      <c r="B659">
        <v>3549409</v>
      </c>
      <c r="C659" t="s">
        <v>195</v>
      </c>
      <c r="D659" t="s">
        <v>195</v>
      </c>
      <c r="E659" t="s">
        <v>195</v>
      </c>
      <c r="F659" t="s">
        <v>195</v>
      </c>
      <c r="G659" t="s">
        <v>195</v>
      </c>
      <c r="H659" t="s">
        <v>195</v>
      </c>
      <c r="I659" t="s">
        <v>195</v>
      </c>
      <c r="J659" t="s">
        <v>195</v>
      </c>
      <c r="K659">
        <v>630.79878199999996</v>
      </c>
      <c r="L659">
        <v>2.6136970329159337</v>
      </c>
      <c r="M659">
        <v>4.7150669313288978</v>
      </c>
      <c r="N659">
        <v>-20.583165555000004</v>
      </c>
      <c r="O659">
        <v>-47.863268070713261</v>
      </c>
    </row>
    <row r="660" spans="1:15" x14ac:dyDescent="0.3">
      <c r="A660" t="s">
        <v>612</v>
      </c>
      <c r="B660">
        <v>3549508</v>
      </c>
      <c r="C660" t="s">
        <v>195</v>
      </c>
      <c r="D660" t="s">
        <v>195</v>
      </c>
      <c r="E660" t="s">
        <v>195</v>
      </c>
      <c r="F660" t="s">
        <v>195</v>
      </c>
      <c r="G660" t="s">
        <v>195</v>
      </c>
      <c r="H660" t="s">
        <v>195</v>
      </c>
      <c r="I660" t="s">
        <v>195</v>
      </c>
      <c r="J660" t="s">
        <v>195</v>
      </c>
      <c r="K660">
        <v>719.07448299999999</v>
      </c>
      <c r="L660">
        <v>2.4424045057377217</v>
      </c>
      <c r="M660">
        <v>3.9507541815935037</v>
      </c>
      <c r="N660">
        <v>-20.594419531098705</v>
      </c>
      <c r="O660">
        <v>-47.640989501499746</v>
      </c>
    </row>
    <row r="661" spans="1:15" x14ac:dyDescent="0.3">
      <c r="A661" t="s">
        <v>146</v>
      </c>
      <c r="B661">
        <v>3549607</v>
      </c>
      <c r="C661" t="s">
        <v>195</v>
      </c>
      <c r="D661" t="s">
        <v>195</v>
      </c>
      <c r="E661" t="s">
        <v>195</v>
      </c>
      <c r="F661" t="s">
        <v>195</v>
      </c>
      <c r="G661" t="s">
        <v>195</v>
      </c>
      <c r="H661" t="s">
        <v>195</v>
      </c>
      <c r="I661" t="s">
        <v>195</v>
      </c>
      <c r="J661" t="s">
        <v>195</v>
      </c>
      <c r="K661">
        <v>517.39019800000005</v>
      </c>
      <c r="L661">
        <v>2.7563964576149456</v>
      </c>
      <c r="M661">
        <v>3.6177340353640179</v>
      </c>
      <c r="N661">
        <v>-22.646489896629703</v>
      </c>
      <c r="O661">
        <v>-44.578340961319348</v>
      </c>
    </row>
    <row r="662" spans="1:15" x14ac:dyDescent="0.3">
      <c r="A662" t="s">
        <v>147</v>
      </c>
      <c r="B662">
        <v>3549706</v>
      </c>
      <c r="C662" t="s">
        <v>195</v>
      </c>
      <c r="D662" t="s">
        <v>195</v>
      </c>
      <c r="E662" t="s">
        <v>195</v>
      </c>
      <c r="F662" t="s">
        <v>195</v>
      </c>
      <c r="G662" t="s">
        <v>195</v>
      </c>
      <c r="H662" t="s">
        <v>195</v>
      </c>
      <c r="I662" t="s">
        <v>195</v>
      </c>
      <c r="J662" t="s">
        <v>195</v>
      </c>
      <c r="K662">
        <v>718.57108200000005</v>
      </c>
      <c r="L662">
        <v>2.6229224125182213</v>
      </c>
      <c r="M662">
        <v>4.7399360818157739</v>
      </c>
      <c r="N662">
        <v>-21.596102500000004</v>
      </c>
      <c r="O662">
        <v>-46.888265889528491</v>
      </c>
    </row>
    <row r="663" spans="1:15" x14ac:dyDescent="0.3">
      <c r="A663" t="s">
        <v>148</v>
      </c>
      <c r="B663">
        <v>3549805</v>
      </c>
      <c r="C663" t="s">
        <v>195</v>
      </c>
      <c r="D663" t="s">
        <v>195</v>
      </c>
      <c r="E663" t="s">
        <v>195</v>
      </c>
      <c r="F663" t="s">
        <v>195</v>
      </c>
      <c r="G663" t="s">
        <v>195</v>
      </c>
      <c r="H663" t="s">
        <v>195</v>
      </c>
      <c r="I663" t="s">
        <v>195</v>
      </c>
      <c r="J663" t="s">
        <v>195</v>
      </c>
      <c r="K663">
        <v>504.243066</v>
      </c>
      <c r="L663">
        <v>2.6354274457328497</v>
      </c>
      <c r="M663">
        <v>5.663390873558539</v>
      </c>
      <c r="N663">
        <v>-20.812636500000004</v>
      </c>
      <c r="O663">
        <v>-49.381347685025794</v>
      </c>
    </row>
    <row r="664" spans="1:15" x14ac:dyDescent="0.3">
      <c r="A664" t="s">
        <v>149</v>
      </c>
      <c r="B664">
        <v>3549904</v>
      </c>
      <c r="C664" t="s">
        <v>223</v>
      </c>
      <c r="D664" t="s">
        <v>211</v>
      </c>
      <c r="E664" t="s">
        <v>223</v>
      </c>
      <c r="F664" t="s">
        <v>212</v>
      </c>
      <c r="G664" t="s">
        <v>212</v>
      </c>
      <c r="H664" t="s">
        <v>213</v>
      </c>
      <c r="I664" t="s">
        <v>213</v>
      </c>
      <c r="J664" t="s">
        <v>214</v>
      </c>
      <c r="K664">
        <v>604.88468899999998</v>
      </c>
      <c r="L664">
        <v>3.0411592878728797</v>
      </c>
      <c r="M664">
        <v>5.8585035113726693</v>
      </c>
      <c r="N664">
        <v>-23.184061500000002</v>
      </c>
      <c r="O664">
        <v>-45.884175401459665</v>
      </c>
    </row>
    <row r="665" spans="1:15" x14ac:dyDescent="0.3">
      <c r="A665" t="s">
        <v>613</v>
      </c>
      <c r="B665">
        <v>3549953</v>
      </c>
      <c r="C665" t="s">
        <v>195</v>
      </c>
      <c r="D665" t="s">
        <v>195</v>
      </c>
      <c r="E665" t="s">
        <v>195</v>
      </c>
      <c r="F665" t="s">
        <v>195</v>
      </c>
      <c r="G665" t="s">
        <v>195</v>
      </c>
      <c r="H665" t="s">
        <v>195</v>
      </c>
      <c r="I665" t="s">
        <v>195</v>
      </c>
      <c r="J665" t="s">
        <v>195</v>
      </c>
      <c r="K665">
        <v>717.411337</v>
      </c>
      <c r="L665">
        <v>2.27057636315973</v>
      </c>
      <c r="M665">
        <v>4.1993437186893923</v>
      </c>
      <c r="N665">
        <v>-23.849085716050105</v>
      </c>
      <c r="O665">
        <v>-46.941749717393989</v>
      </c>
    </row>
    <row r="666" spans="1:15" x14ac:dyDescent="0.3">
      <c r="A666" t="s">
        <v>150</v>
      </c>
      <c r="B666">
        <v>3550001</v>
      </c>
      <c r="C666" t="s">
        <v>223</v>
      </c>
      <c r="D666" t="s">
        <v>211</v>
      </c>
      <c r="E666" t="s">
        <v>223</v>
      </c>
      <c r="F666" t="s">
        <v>212</v>
      </c>
      <c r="G666" t="s">
        <v>212</v>
      </c>
      <c r="H666" t="s">
        <v>213</v>
      </c>
      <c r="I666" t="s">
        <v>213</v>
      </c>
      <c r="J666" t="s">
        <v>214</v>
      </c>
      <c r="K666">
        <v>761.15639399999998</v>
      </c>
      <c r="L666">
        <v>2.790506829920425</v>
      </c>
      <c r="M666">
        <v>4.0288558093904436</v>
      </c>
      <c r="N666">
        <v>-23.221871510221003</v>
      </c>
      <c r="O666">
        <v>-45.309544504809459</v>
      </c>
    </row>
    <row r="667" spans="1:15" x14ac:dyDescent="0.3">
      <c r="A667" t="s">
        <v>151</v>
      </c>
      <c r="B667">
        <v>3550100</v>
      </c>
      <c r="C667" t="s">
        <v>195</v>
      </c>
      <c r="D667" t="s">
        <v>195</v>
      </c>
      <c r="E667" t="s">
        <v>195</v>
      </c>
      <c r="F667" t="s">
        <v>195</v>
      </c>
      <c r="G667" t="s">
        <v>195</v>
      </c>
      <c r="H667" t="s">
        <v>195</v>
      </c>
      <c r="I667" t="s">
        <v>195</v>
      </c>
      <c r="J667" t="s">
        <v>195</v>
      </c>
      <c r="K667">
        <v>733.95771000000002</v>
      </c>
      <c r="L667">
        <v>2.8134034986450676</v>
      </c>
      <c r="M667">
        <v>4.612296325952097</v>
      </c>
      <c r="N667">
        <v>-22.736459985000007</v>
      </c>
      <c r="O667">
        <v>-48.568763281267941</v>
      </c>
    </row>
    <row r="668" spans="1:15" x14ac:dyDescent="0.3">
      <c r="A668" t="s">
        <v>152</v>
      </c>
      <c r="B668">
        <v>3550209</v>
      </c>
      <c r="C668" t="s">
        <v>223</v>
      </c>
      <c r="D668" t="s">
        <v>223</v>
      </c>
      <c r="E668" t="s">
        <v>223</v>
      </c>
      <c r="F668" t="s">
        <v>211</v>
      </c>
      <c r="G668" t="s">
        <v>212</v>
      </c>
      <c r="H668" t="s">
        <v>211</v>
      </c>
      <c r="I668" t="s">
        <v>213</v>
      </c>
      <c r="J668" t="s">
        <v>211</v>
      </c>
      <c r="K668">
        <v>665.75800000000004</v>
      </c>
      <c r="L668">
        <v>2.9686412270515583</v>
      </c>
      <c r="M668">
        <v>4.5176049189259322</v>
      </c>
      <c r="N668">
        <v>-23.879490000000004</v>
      </c>
      <c r="O668">
        <v>-47.99558914635093</v>
      </c>
    </row>
    <row r="669" spans="1:15" x14ac:dyDescent="0.3">
      <c r="A669" t="s">
        <v>153</v>
      </c>
      <c r="B669">
        <v>3550308</v>
      </c>
      <c r="C669" t="s">
        <v>223</v>
      </c>
      <c r="D669" t="s">
        <v>211</v>
      </c>
      <c r="E669" t="s">
        <v>223</v>
      </c>
      <c r="F669" t="s">
        <v>212</v>
      </c>
      <c r="G669" t="s">
        <v>212</v>
      </c>
      <c r="H669" t="s">
        <v>212</v>
      </c>
      <c r="I669" t="s">
        <v>213</v>
      </c>
      <c r="J669" t="s">
        <v>213</v>
      </c>
      <c r="K669">
        <v>783.61512700000003</v>
      </c>
      <c r="L669">
        <v>3.1821606214597193</v>
      </c>
      <c r="M669">
        <v>7.088207803410711</v>
      </c>
      <c r="N669">
        <v>-23.567386500000001</v>
      </c>
      <c r="O669">
        <v>-46.570383182112749</v>
      </c>
    </row>
    <row r="670" spans="1:15" x14ac:dyDescent="0.3">
      <c r="A670" t="s">
        <v>154</v>
      </c>
      <c r="B670">
        <v>3550407</v>
      </c>
      <c r="C670" t="s">
        <v>211</v>
      </c>
      <c r="D670" t="s">
        <v>223</v>
      </c>
      <c r="E670" t="s">
        <v>212</v>
      </c>
      <c r="F670" t="s">
        <v>211</v>
      </c>
      <c r="G670" t="s">
        <v>213</v>
      </c>
      <c r="H670" t="s">
        <v>211</v>
      </c>
      <c r="I670" t="s">
        <v>214</v>
      </c>
      <c r="J670" t="s">
        <v>211</v>
      </c>
      <c r="K670">
        <v>565.011977</v>
      </c>
      <c r="L670">
        <v>2.786238765738196</v>
      </c>
      <c r="M670">
        <v>4.5520960791704654</v>
      </c>
      <c r="N670">
        <v>-22.548888000000002</v>
      </c>
      <c r="O670">
        <v>-47.914032997113132</v>
      </c>
    </row>
    <row r="671" spans="1:15" x14ac:dyDescent="0.3">
      <c r="A671" t="s">
        <v>614</v>
      </c>
      <c r="B671">
        <v>3550506</v>
      </c>
      <c r="C671" t="s">
        <v>195</v>
      </c>
      <c r="D671" t="s">
        <v>195</v>
      </c>
      <c r="E671" t="s">
        <v>195</v>
      </c>
      <c r="F671" t="s">
        <v>195</v>
      </c>
      <c r="G671" t="s">
        <v>195</v>
      </c>
      <c r="H671" t="s">
        <v>195</v>
      </c>
      <c r="I671" t="s">
        <v>195</v>
      </c>
      <c r="J671" t="s">
        <v>195</v>
      </c>
      <c r="K671">
        <v>463.13224700000001</v>
      </c>
      <c r="L671">
        <v>2.8640486554461759</v>
      </c>
      <c r="M671">
        <v>3.8845688149183335</v>
      </c>
      <c r="N671">
        <v>-22.751256429245135</v>
      </c>
      <c r="O671">
        <v>-49.741476162902714</v>
      </c>
    </row>
    <row r="672" spans="1:15" x14ac:dyDescent="0.3">
      <c r="A672" t="s">
        <v>615</v>
      </c>
      <c r="B672">
        <v>3550605</v>
      </c>
      <c r="C672" t="s">
        <v>195</v>
      </c>
      <c r="D672" t="s">
        <v>195</v>
      </c>
      <c r="E672" t="s">
        <v>195</v>
      </c>
      <c r="F672" t="s">
        <v>195</v>
      </c>
      <c r="G672" t="s">
        <v>195</v>
      </c>
      <c r="H672" t="s">
        <v>195</v>
      </c>
      <c r="I672" t="s">
        <v>195</v>
      </c>
      <c r="J672" t="s">
        <v>195</v>
      </c>
      <c r="K672">
        <v>778.64078300000006</v>
      </c>
      <c r="L672">
        <v>2.4870082090918837</v>
      </c>
      <c r="M672">
        <v>4.9591177450783057</v>
      </c>
      <c r="N672">
        <v>-23.530359000000004</v>
      </c>
      <c r="O672">
        <v>-47.135423012747943</v>
      </c>
    </row>
    <row r="673" spans="1:15" x14ac:dyDescent="0.3">
      <c r="A673" t="s">
        <v>155</v>
      </c>
      <c r="B673">
        <v>3550704</v>
      </c>
      <c r="C673" t="s">
        <v>223</v>
      </c>
      <c r="D673" t="s">
        <v>211</v>
      </c>
      <c r="E673" t="s">
        <v>211</v>
      </c>
      <c r="F673" t="s">
        <v>212</v>
      </c>
      <c r="G673" t="s">
        <v>211</v>
      </c>
      <c r="H673" t="s">
        <v>212</v>
      </c>
      <c r="I673" t="s">
        <v>211</v>
      </c>
      <c r="J673" t="s">
        <v>212</v>
      </c>
      <c r="K673">
        <v>1.362498</v>
      </c>
      <c r="L673">
        <v>2.6046525757111403</v>
      </c>
      <c r="M673">
        <v>4.9492924014120261</v>
      </c>
      <c r="N673">
        <v>-23.806687652148753</v>
      </c>
      <c r="O673">
        <v>-45.402680140543957</v>
      </c>
    </row>
    <row r="674" spans="1:15" x14ac:dyDescent="0.3">
      <c r="A674" t="s">
        <v>156</v>
      </c>
      <c r="B674">
        <v>3550803</v>
      </c>
      <c r="C674" t="s">
        <v>195</v>
      </c>
      <c r="D674" t="s">
        <v>195</v>
      </c>
      <c r="E674" t="s">
        <v>195</v>
      </c>
      <c r="F674" t="s">
        <v>195</v>
      </c>
      <c r="G674" t="s">
        <v>195</v>
      </c>
      <c r="H674" t="s">
        <v>195</v>
      </c>
      <c r="I674" t="s">
        <v>195</v>
      </c>
      <c r="J674" t="s">
        <v>195</v>
      </c>
      <c r="K674">
        <v>929.72258999999997</v>
      </c>
      <c r="L674">
        <v>2.4021065568272011</v>
      </c>
      <c r="M674">
        <v>4.0857185951654023</v>
      </c>
      <c r="N674">
        <v>-21.708420791919607</v>
      </c>
      <c r="O674">
        <v>-46.824127625791355</v>
      </c>
    </row>
    <row r="675" spans="1:15" x14ac:dyDescent="0.3">
      <c r="A675" t="s">
        <v>157</v>
      </c>
      <c r="B675">
        <v>3550902</v>
      </c>
      <c r="C675" t="s">
        <v>195</v>
      </c>
      <c r="D675" t="s">
        <v>195</v>
      </c>
      <c r="E675" t="s">
        <v>195</v>
      </c>
      <c r="F675" t="s">
        <v>195</v>
      </c>
      <c r="G675" t="s">
        <v>195</v>
      </c>
      <c r="H675" t="s">
        <v>195</v>
      </c>
      <c r="I675" t="s">
        <v>195</v>
      </c>
      <c r="J675" t="s">
        <v>195</v>
      </c>
      <c r="K675">
        <v>629.97666100000004</v>
      </c>
      <c r="L675">
        <v>2.7904625057932071</v>
      </c>
      <c r="M675">
        <v>4.1853154580036565</v>
      </c>
      <c r="N675">
        <v>-21.479723372164006</v>
      </c>
      <c r="O675">
        <v>-47.553352539983386</v>
      </c>
    </row>
    <row r="676" spans="1:15" x14ac:dyDescent="0.3">
      <c r="A676" t="s">
        <v>158</v>
      </c>
      <c r="B676">
        <v>3551009</v>
      </c>
      <c r="C676" t="s">
        <v>223</v>
      </c>
      <c r="D676" t="s">
        <v>223</v>
      </c>
      <c r="E676" t="s">
        <v>211</v>
      </c>
      <c r="F676" t="s">
        <v>211</v>
      </c>
      <c r="G676" t="s">
        <v>211</v>
      </c>
      <c r="H676" t="s">
        <v>211</v>
      </c>
      <c r="I676" t="s">
        <v>212</v>
      </c>
      <c r="J676" t="s">
        <v>211</v>
      </c>
      <c r="K676">
        <v>13.940852</v>
      </c>
      <c r="L676">
        <v>2.1705550585212086</v>
      </c>
      <c r="M676">
        <v>5.5632413266424807</v>
      </c>
      <c r="N676">
        <v>-23.967373000000006</v>
      </c>
      <c r="O676">
        <v>-46.384490817317726</v>
      </c>
    </row>
    <row r="677" spans="1:15" x14ac:dyDescent="0.3">
      <c r="A677" t="s">
        <v>159</v>
      </c>
      <c r="B677">
        <v>3551108</v>
      </c>
      <c r="C677" t="s">
        <v>195</v>
      </c>
      <c r="D677" t="s">
        <v>195</v>
      </c>
      <c r="E677" t="s">
        <v>195</v>
      </c>
      <c r="F677" t="s">
        <v>195</v>
      </c>
      <c r="G677" t="s">
        <v>195</v>
      </c>
      <c r="H677" t="s">
        <v>195</v>
      </c>
      <c r="I677" t="s">
        <v>195</v>
      </c>
      <c r="J677" t="s">
        <v>195</v>
      </c>
      <c r="K677">
        <v>599.76188000000002</v>
      </c>
      <c r="L677">
        <v>2.5472724543181813</v>
      </c>
      <c r="M677">
        <v>4.0122042960307427</v>
      </c>
      <c r="N677">
        <v>-23.641506570768303</v>
      </c>
      <c r="O677">
        <v>-47.827195985044703</v>
      </c>
    </row>
    <row r="678" spans="1:15" x14ac:dyDescent="0.3">
      <c r="A678" t="s">
        <v>616</v>
      </c>
      <c r="B678">
        <v>3551207</v>
      </c>
      <c r="C678" t="s">
        <v>195</v>
      </c>
      <c r="D678" t="s">
        <v>195</v>
      </c>
      <c r="E678" t="s">
        <v>195</v>
      </c>
      <c r="F678" t="s">
        <v>195</v>
      </c>
      <c r="G678" t="s">
        <v>195</v>
      </c>
      <c r="H678" t="s">
        <v>195</v>
      </c>
      <c r="I678" t="s">
        <v>195</v>
      </c>
      <c r="J678" t="s">
        <v>195</v>
      </c>
      <c r="K678">
        <v>735.03280500000005</v>
      </c>
      <c r="L678">
        <v>2.1510877890720645</v>
      </c>
      <c r="M678">
        <v>3.5608626947274646</v>
      </c>
      <c r="N678">
        <v>-23.274495925844203</v>
      </c>
      <c r="O678">
        <v>-49.483128634266443</v>
      </c>
    </row>
    <row r="679" spans="1:15" x14ac:dyDescent="0.3">
      <c r="A679" t="s">
        <v>617</v>
      </c>
      <c r="B679">
        <v>3551306</v>
      </c>
      <c r="C679" t="s">
        <v>195</v>
      </c>
      <c r="D679" t="s">
        <v>195</v>
      </c>
      <c r="E679" t="s">
        <v>195</v>
      </c>
      <c r="F679" t="s">
        <v>195</v>
      </c>
      <c r="G679" t="s">
        <v>195</v>
      </c>
      <c r="H679" t="s">
        <v>195</v>
      </c>
      <c r="I679" t="s">
        <v>195</v>
      </c>
      <c r="J679" t="s">
        <v>195</v>
      </c>
      <c r="K679">
        <v>455.91503699999998</v>
      </c>
      <c r="L679">
        <v>2.224916170760447</v>
      </c>
      <c r="M679">
        <v>3.5456781497920256</v>
      </c>
      <c r="N679">
        <v>-20.656880499376502</v>
      </c>
      <c r="O679">
        <v>-49.920922497139259</v>
      </c>
    </row>
    <row r="680" spans="1:15" x14ac:dyDescent="0.3">
      <c r="A680" t="s">
        <v>618</v>
      </c>
      <c r="B680">
        <v>3551405</v>
      </c>
      <c r="C680" t="s">
        <v>195</v>
      </c>
      <c r="D680" t="s">
        <v>195</v>
      </c>
      <c r="E680" t="s">
        <v>195</v>
      </c>
      <c r="F680" t="s">
        <v>195</v>
      </c>
      <c r="G680" t="s">
        <v>195</v>
      </c>
      <c r="H680" t="s">
        <v>195</v>
      </c>
      <c r="I680" t="s">
        <v>195</v>
      </c>
      <c r="J680" t="s">
        <v>195</v>
      </c>
      <c r="K680">
        <v>596.70206499999995</v>
      </c>
      <c r="L680">
        <v>2.4520073630859804</v>
      </c>
      <c r="M680">
        <v>4.1661932151700674</v>
      </c>
      <c r="N680">
        <v>-21.310287665662354</v>
      </c>
      <c r="O680">
        <v>-47.563249920263999</v>
      </c>
    </row>
    <row r="681" spans="1:15" x14ac:dyDescent="0.3">
      <c r="A681" t="s">
        <v>619</v>
      </c>
      <c r="B681">
        <v>3551603</v>
      </c>
      <c r="C681" t="s">
        <v>195</v>
      </c>
      <c r="D681" t="s">
        <v>195</v>
      </c>
      <c r="E681" t="s">
        <v>195</v>
      </c>
      <c r="F681" t="s">
        <v>195</v>
      </c>
      <c r="G681" t="s">
        <v>195</v>
      </c>
      <c r="H681" t="s">
        <v>195</v>
      </c>
      <c r="I681" t="s">
        <v>195</v>
      </c>
      <c r="J681" t="s">
        <v>195</v>
      </c>
      <c r="K681">
        <v>941.40979900000002</v>
      </c>
      <c r="L681">
        <v>2.309063511966333</v>
      </c>
      <c r="M681">
        <v>4.4658139572694795</v>
      </c>
      <c r="N681">
        <v>-22.612693521859551</v>
      </c>
      <c r="O681">
        <v>-46.701791380712173</v>
      </c>
    </row>
    <row r="682" spans="1:15" x14ac:dyDescent="0.3">
      <c r="A682" t="s">
        <v>620</v>
      </c>
      <c r="B682">
        <v>3551504</v>
      </c>
      <c r="C682" t="s">
        <v>195</v>
      </c>
      <c r="D682" t="s">
        <v>195</v>
      </c>
      <c r="E682" t="s">
        <v>195</v>
      </c>
      <c r="F682" t="s">
        <v>195</v>
      </c>
      <c r="G682" t="s">
        <v>195</v>
      </c>
      <c r="H682" t="s">
        <v>195</v>
      </c>
      <c r="I682" t="s">
        <v>195</v>
      </c>
      <c r="J682" t="s">
        <v>195</v>
      </c>
      <c r="K682">
        <v>560.75766899999996</v>
      </c>
      <c r="L682">
        <v>2.1005290681362925</v>
      </c>
      <c r="M682">
        <v>4.6542439437731442</v>
      </c>
      <c r="N682">
        <v>-21.209477985000007</v>
      </c>
      <c r="O682">
        <v>-47.597762096344553</v>
      </c>
    </row>
    <row r="683" spans="1:15" x14ac:dyDescent="0.3">
      <c r="A683" t="s">
        <v>621</v>
      </c>
      <c r="B683">
        <v>3551702</v>
      </c>
      <c r="C683" t="s">
        <v>195</v>
      </c>
      <c r="D683" t="s">
        <v>195</v>
      </c>
      <c r="E683" t="s">
        <v>195</v>
      </c>
      <c r="F683" t="s">
        <v>195</v>
      </c>
      <c r="G683" t="s">
        <v>195</v>
      </c>
      <c r="H683" t="s">
        <v>195</v>
      </c>
      <c r="I683" t="s">
        <v>195</v>
      </c>
      <c r="J683" t="s">
        <v>195</v>
      </c>
      <c r="K683">
        <v>545.97698800000001</v>
      </c>
      <c r="L683">
        <v>2.6054009467402901</v>
      </c>
      <c r="M683">
        <v>5.0997324219429547</v>
      </c>
      <c r="N683">
        <v>-21.137021505000003</v>
      </c>
      <c r="O683">
        <v>-47.991148431000028</v>
      </c>
    </row>
    <row r="684" spans="1:15" x14ac:dyDescent="0.3">
      <c r="A684" t="s">
        <v>160</v>
      </c>
      <c r="B684">
        <v>3551801</v>
      </c>
      <c r="C684" t="s">
        <v>223</v>
      </c>
      <c r="D684" t="s">
        <v>211</v>
      </c>
      <c r="E684" t="s">
        <v>211</v>
      </c>
      <c r="F684" t="s">
        <v>212</v>
      </c>
      <c r="G684" t="s">
        <v>223</v>
      </c>
      <c r="H684" t="s">
        <v>212</v>
      </c>
      <c r="I684" t="s">
        <v>223</v>
      </c>
      <c r="J684" t="s">
        <v>212</v>
      </c>
      <c r="K684">
        <v>30.719439999999999</v>
      </c>
      <c r="L684">
        <v>3.0264102719077606</v>
      </c>
      <c r="M684">
        <v>4.1082943509400884</v>
      </c>
      <c r="N684">
        <v>-24.388603782187904</v>
      </c>
      <c r="O684">
        <v>-47.927216963472212</v>
      </c>
    </row>
    <row r="685" spans="1:15" x14ac:dyDescent="0.3">
      <c r="A685" t="s">
        <v>622</v>
      </c>
      <c r="B685">
        <v>3551900</v>
      </c>
      <c r="C685" t="s">
        <v>195</v>
      </c>
      <c r="D685" t="s">
        <v>195</v>
      </c>
      <c r="E685" t="s">
        <v>195</v>
      </c>
      <c r="F685" t="s">
        <v>195</v>
      </c>
      <c r="G685" t="s">
        <v>195</v>
      </c>
      <c r="H685" t="s">
        <v>195</v>
      </c>
      <c r="I685" t="s">
        <v>195</v>
      </c>
      <c r="J685" t="s">
        <v>195</v>
      </c>
      <c r="K685">
        <v>591.39318300000002</v>
      </c>
      <c r="L685">
        <v>2.1475526640802678</v>
      </c>
      <c r="M685">
        <v>4.2429387700295811</v>
      </c>
      <c r="N685">
        <v>-20.809385787763201</v>
      </c>
      <c r="O685">
        <v>-48.801533979431397</v>
      </c>
    </row>
    <row r="686" spans="1:15" x14ac:dyDescent="0.3">
      <c r="A686" t="s">
        <v>623</v>
      </c>
      <c r="B686">
        <v>3552007</v>
      </c>
      <c r="C686" t="s">
        <v>195</v>
      </c>
      <c r="D686" t="s">
        <v>195</v>
      </c>
      <c r="E686" t="s">
        <v>195</v>
      </c>
      <c r="F686" t="s">
        <v>195</v>
      </c>
      <c r="G686" t="s">
        <v>195</v>
      </c>
      <c r="H686" t="s">
        <v>195</v>
      </c>
      <c r="I686" t="s">
        <v>195</v>
      </c>
      <c r="J686" t="s">
        <v>195</v>
      </c>
      <c r="K686">
        <v>641.52023899999995</v>
      </c>
      <c r="L686">
        <v>2.6178199013566061</v>
      </c>
      <c r="M686">
        <v>3.799478398837981</v>
      </c>
      <c r="N686">
        <v>-22.66142434635125</v>
      </c>
      <c r="O686">
        <v>-44.848996103159266</v>
      </c>
    </row>
    <row r="687" spans="1:15" x14ac:dyDescent="0.3">
      <c r="A687" t="s">
        <v>161</v>
      </c>
      <c r="B687">
        <v>3552106</v>
      </c>
      <c r="C687" t="s">
        <v>195</v>
      </c>
      <c r="D687" t="s">
        <v>195</v>
      </c>
      <c r="E687" t="s">
        <v>195</v>
      </c>
      <c r="F687" t="s">
        <v>195</v>
      </c>
      <c r="G687" t="s">
        <v>195</v>
      </c>
      <c r="H687" t="s">
        <v>195</v>
      </c>
      <c r="I687" t="s">
        <v>195</v>
      </c>
      <c r="J687" t="s">
        <v>195</v>
      </c>
      <c r="K687">
        <v>764.529222</v>
      </c>
      <c r="L687">
        <v>2.6522743902978996</v>
      </c>
      <c r="M687">
        <v>4.6128368162322584</v>
      </c>
      <c r="N687">
        <v>-22.592029951899505</v>
      </c>
      <c r="O687">
        <v>-46.529211591760863</v>
      </c>
    </row>
    <row r="688" spans="1:15" x14ac:dyDescent="0.3">
      <c r="A688" t="s">
        <v>162</v>
      </c>
      <c r="B688">
        <v>3552205</v>
      </c>
      <c r="C688" t="s">
        <v>195</v>
      </c>
      <c r="D688" t="s">
        <v>195</v>
      </c>
      <c r="E688" t="s">
        <v>195</v>
      </c>
      <c r="F688" t="s">
        <v>195</v>
      </c>
      <c r="G688" t="s">
        <v>195</v>
      </c>
      <c r="H688" t="s">
        <v>195</v>
      </c>
      <c r="I688" t="s">
        <v>195</v>
      </c>
      <c r="J688" t="s">
        <v>195</v>
      </c>
      <c r="K688">
        <v>591.22937400000001</v>
      </c>
      <c r="L688">
        <v>2.6535810251450536</v>
      </c>
      <c r="M688">
        <v>5.8321114791938573</v>
      </c>
      <c r="N688">
        <v>-23.499323</v>
      </c>
      <c r="O688">
        <v>-47.457853253204043</v>
      </c>
    </row>
    <row r="689" spans="1:15" x14ac:dyDescent="0.3">
      <c r="A689" t="s">
        <v>624</v>
      </c>
      <c r="B689">
        <v>3552304</v>
      </c>
      <c r="C689" t="s">
        <v>195</v>
      </c>
      <c r="D689" t="s">
        <v>195</v>
      </c>
      <c r="E689" t="s">
        <v>195</v>
      </c>
      <c r="F689" t="s">
        <v>195</v>
      </c>
      <c r="G689" t="s">
        <v>195</v>
      </c>
      <c r="H689" t="s">
        <v>195</v>
      </c>
      <c r="I689" t="s">
        <v>195</v>
      </c>
      <c r="J689" t="s">
        <v>195</v>
      </c>
      <c r="K689">
        <v>376.22165699999999</v>
      </c>
      <c r="L689">
        <v>2.7743300694061759</v>
      </c>
      <c r="M689">
        <v>3.8875047742353779</v>
      </c>
      <c r="N689">
        <v>-20.692943499375605</v>
      </c>
      <c r="O689">
        <v>-50.920526559032098</v>
      </c>
    </row>
    <row r="690" spans="1:15" x14ac:dyDescent="0.3">
      <c r="A690" t="s">
        <v>163</v>
      </c>
      <c r="B690">
        <v>3552403</v>
      </c>
      <c r="C690" t="s">
        <v>195</v>
      </c>
      <c r="D690" t="s">
        <v>195</v>
      </c>
      <c r="E690" t="s">
        <v>195</v>
      </c>
      <c r="F690" t="s">
        <v>195</v>
      </c>
      <c r="G690" t="s">
        <v>195</v>
      </c>
      <c r="H690" t="s">
        <v>195</v>
      </c>
      <c r="I690" t="s">
        <v>195</v>
      </c>
      <c r="J690" t="s">
        <v>195</v>
      </c>
      <c r="K690">
        <v>570.00790900000004</v>
      </c>
      <c r="L690">
        <v>2.1860093437215826</v>
      </c>
      <c r="M690">
        <v>5.4509277404722001</v>
      </c>
      <c r="N690">
        <v>-22.822145000000003</v>
      </c>
      <c r="O690">
        <v>-47.265802732090094</v>
      </c>
    </row>
    <row r="691" spans="1:15" x14ac:dyDescent="0.3">
      <c r="A691" t="s">
        <v>625</v>
      </c>
      <c r="B691">
        <v>3552551</v>
      </c>
      <c r="C691" t="s">
        <v>195</v>
      </c>
      <c r="D691" t="s">
        <v>195</v>
      </c>
      <c r="E691" t="s">
        <v>195</v>
      </c>
      <c r="F691" t="s">
        <v>195</v>
      </c>
      <c r="G691" t="s">
        <v>195</v>
      </c>
      <c r="H691" t="s">
        <v>195</v>
      </c>
      <c r="I691" t="s">
        <v>195</v>
      </c>
      <c r="J691" t="s">
        <v>195</v>
      </c>
      <c r="K691">
        <v>353.76624299999997</v>
      </c>
      <c r="L691">
        <v>2.519285771379193</v>
      </c>
      <c r="M691">
        <v>3.5980240723341899</v>
      </c>
      <c r="N691">
        <v>-20.503344266962252</v>
      </c>
      <c r="O691">
        <v>-51.028222586512868</v>
      </c>
    </row>
    <row r="692" spans="1:15" x14ac:dyDescent="0.3">
      <c r="A692" t="s">
        <v>626</v>
      </c>
      <c r="B692">
        <v>3552502</v>
      </c>
      <c r="C692" t="s">
        <v>195</v>
      </c>
      <c r="D692" t="s">
        <v>195</v>
      </c>
      <c r="E692" t="s">
        <v>195</v>
      </c>
      <c r="F692" t="s">
        <v>195</v>
      </c>
      <c r="G692" t="s">
        <v>195</v>
      </c>
      <c r="H692" t="s">
        <v>195</v>
      </c>
      <c r="I692" t="s">
        <v>195</v>
      </c>
      <c r="J692" t="s">
        <v>195</v>
      </c>
      <c r="K692">
        <v>745.79481199999998</v>
      </c>
      <c r="L692">
        <v>2.3143644768383909</v>
      </c>
      <c r="M692">
        <v>5.4736869184632457</v>
      </c>
      <c r="N692">
        <v>-23.536827500000005</v>
      </c>
      <c r="O692">
        <v>-46.307810467288199</v>
      </c>
    </row>
    <row r="693" spans="1:15" x14ac:dyDescent="0.3">
      <c r="A693" t="s">
        <v>627</v>
      </c>
      <c r="B693">
        <v>3552601</v>
      </c>
      <c r="C693" t="s">
        <v>195</v>
      </c>
      <c r="D693" t="s">
        <v>195</v>
      </c>
      <c r="E693" t="s">
        <v>195</v>
      </c>
      <c r="F693" t="s">
        <v>195</v>
      </c>
      <c r="G693" t="s">
        <v>195</v>
      </c>
      <c r="H693" t="s">
        <v>195</v>
      </c>
      <c r="I693" t="s">
        <v>195</v>
      </c>
      <c r="J693" t="s">
        <v>195</v>
      </c>
      <c r="K693">
        <v>518.24198000000001</v>
      </c>
      <c r="L693">
        <v>2.538814941523083</v>
      </c>
      <c r="M693">
        <v>4.0936667822279027</v>
      </c>
      <c r="N693">
        <v>-20.957600676059251</v>
      </c>
      <c r="O693">
        <v>-49.032621409186611</v>
      </c>
    </row>
    <row r="694" spans="1:15" x14ac:dyDescent="0.3">
      <c r="A694" t="s">
        <v>628</v>
      </c>
      <c r="B694">
        <v>3552700</v>
      </c>
      <c r="C694" t="s">
        <v>195</v>
      </c>
      <c r="D694" t="s">
        <v>195</v>
      </c>
      <c r="E694" t="s">
        <v>195</v>
      </c>
      <c r="F694" t="s">
        <v>195</v>
      </c>
      <c r="G694" t="s">
        <v>195</v>
      </c>
      <c r="H694" t="s">
        <v>195</v>
      </c>
      <c r="I694" t="s">
        <v>195</v>
      </c>
      <c r="J694" t="s">
        <v>195</v>
      </c>
      <c r="K694">
        <v>487.04240199999998</v>
      </c>
      <c r="L694">
        <v>2.5665600437655884</v>
      </c>
      <c r="M694">
        <v>4.2173786479394417</v>
      </c>
      <c r="N694">
        <v>-21.732514500000008</v>
      </c>
      <c r="O694">
        <v>-48.68678761401565</v>
      </c>
    </row>
    <row r="695" spans="1:15" x14ac:dyDescent="0.3">
      <c r="A695" t="s">
        <v>629</v>
      </c>
      <c r="B695">
        <v>3552809</v>
      </c>
      <c r="C695" t="s">
        <v>195</v>
      </c>
      <c r="D695" t="s">
        <v>195</v>
      </c>
      <c r="E695" t="s">
        <v>195</v>
      </c>
      <c r="F695" t="s">
        <v>195</v>
      </c>
      <c r="G695" t="s">
        <v>195</v>
      </c>
      <c r="H695" t="s">
        <v>195</v>
      </c>
      <c r="I695" t="s">
        <v>195</v>
      </c>
      <c r="J695" t="s">
        <v>195</v>
      </c>
      <c r="K695">
        <v>803.23913100000004</v>
      </c>
      <c r="L695">
        <v>1.3093746249166704</v>
      </c>
      <c r="M695">
        <v>5.4618945236025969</v>
      </c>
      <c r="N695">
        <v>-23.623328500000003</v>
      </c>
      <c r="O695">
        <v>-46.785780034210205</v>
      </c>
    </row>
    <row r="696" spans="1:15" x14ac:dyDescent="0.3">
      <c r="A696" t="s">
        <v>630</v>
      </c>
      <c r="B696">
        <v>3552908</v>
      </c>
      <c r="C696" t="s">
        <v>195</v>
      </c>
      <c r="D696" t="s">
        <v>195</v>
      </c>
      <c r="E696" t="s">
        <v>195</v>
      </c>
      <c r="F696" t="s">
        <v>195</v>
      </c>
      <c r="G696" t="s">
        <v>195</v>
      </c>
      <c r="H696" t="s">
        <v>195</v>
      </c>
      <c r="I696" t="s">
        <v>195</v>
      </c>
      <c r="J696" t="s">
        <v>195</v>
      </c>
      <c r="K696">
        <v>403.682391</v>
      </c>
      <c r="L696">
        <v>2.783379681406934</v>
      </c>
      <c r="M696">
        <v>3.7983052820219765</v>
      </c>
      <c r="N696">
        <v>-22.388266261606002</v>
      </c>
      <c r="O696">
        <v>-51.284773424105047</v>
      </c>
    </row>
    <row r="697" spans="1:15" x14ac:dyDescent="0.3">
      <c r="A697" t="s">
        <v>631</v>
      </c>
      <c r="B697">
        <v>3553005</v>
      </c>
      <c r="C697" t="s">
        <v>195</v>
      </c>
      <c r="D697" t="s">
        <v>195</v>
      </c>
      <c r="E697" t="s">
        <v>195</v>
      </c>
      <c r="F697" t="s">
        <v>195</v>
      </c>
      <c r="G697" t="s">
        <v>195</v>
      </c>
      <c r="H697" t="s">
        <v>195</v>
      </c>
      <c r="I697" t="s">
        <v>195</v>
      </c>
      <c r="J697" t="s">
        <v>195</v>
      </c>
      <c r="K697">
        <v>540.89401399999997</v>
      </c>
      <c r="L697">
        <v>2.1623612501776015</v>
      </c>
      <c r="M697">
        <v>4.1417318947671413</v>
      </c>
      <c r="N697">
        <v>-23.449814118588002</v>
      </c>
      <c r="O697">
        <v>-49.405771115567497</v>
      </c>
    </row>
    <row r="698" spans="1:15" x14ac:dyDescent="0.3">
      <c r="A698" t="s">
        <v>632</v>
      </c>
      <c r="B698">
        <v>3553104</v>
      </c>
      <c r="C698" t="s">
        <v>195</v>
      </c>
      <c r="D698" t="s">
        <v>195</v>
      </c>
      <c r="E698" t="s">
        <v>195</v>
      </c>
      <c r="F698" t="s">
        <v>195</v>
      </c>
      <c r="G698" t="s">
        <v>195</v>
      </c>
      <c r="H698" t="s">
        <v>195</v>
      </c>
      <c r="I698" t="s">
        <v>195</v>
      </c>
      <c r="J698" t="s">
        <v>195</v>
      </c>
      <c r="K698">
        <v>579.33126000000004</v>
      </c>
      <c r="L698">
        <v>2.0296231824762359</v>
      </c>
      <c r="M698">
        <v>3.7989957344438814</v>
      </c>
      <c r="N698">
        <v>-21.146736273607853</v>
      </c>
      <c r="O698">
        <v>-48.511955222080744</v>
      </c>
    </row>
    <row r="699" spans="1:15" x14ac:dyDescent="0.3">
      <c r="A699" t="s">
        <v>633</v>
      </c>
      <c r="B699">
        <v>3553203</v>
      </c>
      <c r="C699" t="s">
        <v>195</v>
      </c>
      <c r="D699" t="s">
        <v>195</v>
      </c>
      <c r="E699" t="s">
        <v>195</v>
      </c>
      <c r="F699" t="s">
        <v>195</v>
      </c>
      <c r="G699" t="s">
        <v>195</v>
      </c>
      <c r="H699" t="s">
        <v>195</v>
      </c>
      <c r="I699" t="s">
        <v>195</v>
      </c>
      <c r="J699" t="s">
        <v>195</v>
      </c>
      <c r="K699">
        <v>625.14617499999997</v>
      </c>
      <c r="L699">
        <v>2.1220814720144987</v>
      </c>
      <c r="M699">
        <v>3.7455432019980242</v>
      </c>
      <c r="N699">
        <v>-21.129556288279101</v>
      </c>
      <c r="O699">
        <v>-48.453935342282819</v>
      </c>
    </row>
    <row r="700" spans="1:15" x14ac:dyDescent="0.3">
      <c r="A700" t="s">
        <v>634</v>
      </c>
      <c r="B700">
        <v>3553302</v>
      </c>
      <c r="C700" t="s">
        <v>195</v>
      </c>
      <c r="D700" t="s">
        <v>195</v>
      </c>
      <c r="E700" t="s">
        <v>195</v>
      </c>
      <c r="F700" t="s">
        <v>195</v>
      </c>
      <c r="G700" t="s">
        <v>195</v>
      </c>
      <c r="H700" t="s">
        <v>195</v>
      </c>
      <c r="I700" t="s">
        <v>195</v>
      </c>
      <c r="J700" t="s">
        <v>195</v>
      </c>
      <c r="K700">
        <v>693.87781199999995</v>
      </c>
      <c r="L700">
        <v>2.749572458273458</v>
      </c>
      <c r="M700">
        <v>4.3656190022545038</v>
      </c>
      <c r="N700">
        <v>-21.703033000000005</v>
      </c>
      <c r="O700">
        <v>-47.271615513066408</v>
      </c>
    </row>
    <row r="701" spans="1:15" x14ac:dyDescent="0.3">
      <c r="A701" t="s">
        <v>635</v>
      </c>
      <c r="B701">
        <v>3553401</v>
      </c>
      <c r="C701" t="s">
        <v>195</v>
      </c>
      <c r="D701" t="s">
        <v>195</v>
      </c>
      <c r="E701" t="s">
        <v>195</v>
      </c>
      <c r="F701" t="s">
        <v>195</v>
      </c>
      <c r="G701" t="s">
        <v>195</v>
      </c>
      <c r="H701" t="s">
        <v>195</v>
      </c>
      <c r="I701" t="s">
        <v>195</v>
      </c>
      <c r="J701" t="s">
        <v>195</v>
      </c>
      <c r="K701">
        <v>514.70759799999996</v>
      </c>
      <c r="L701">
        <v>2.8734473252221928</v>
      </c>
      <c r="M701">
        <v>4.414421777942561</v>
      </c>
      <c r="N701">
        <v>-20.625112136135055</v>
      </c>
      <c r="O701">
        <v>-49.648820199371762</v>
      </c>
    </row>
    <row r="702" spans="1:15" x14ac:dyDescent="0.3">
      <c r="A702" t="s">
        <v>164</v>
      </c>
      <c r="B702">
        <v>3553500</v>
      </c>
      <c r="C702" t="s">
        <v>223</v>
      </c>
      <c r="D702" t="s">
        <v>223</v>
      </c>
      <c r="E702" t="s">
        <v>223</v>
      </c>
      <c r="F702" t="s">
        <v>211</v>
      </c>
      <c r="G702" t="s">
        <v>212</v>
      </c>
      <c r="H702" t="s">
        <v>211</v>
      </c>
      <c r="I702" t="s">
        <v>213</v>
      </c>
      <c r="J702" t="s">
        <v>211</v>
      </c>
      <c r="K702">
        <v>889.77241100000003</v>
      </c>
      <c r="L702">
        <v>2.8780044702680252</v>
      </c>
      <c r="M702">
        <v>3.8924841793646876</v>
      </c>
      <c r="N702">
        <v>-23.973148266790606</v>
      </c>
      <c r="O702">
        <v>-47.505288235203587</v>
      </c>
    </row>
    <row r="703" spans="1:15" x14ac:dyDescent="0.3">
      <c r="A703" t="s">
        <v>165</v>
      </c>
      <c r="B703">
        <v>3553609</v>
      </c>
      <c r="C703" t="s">
        <v>195</v>
      </c>
      <c r="D703" t="s">
        <v>195</v>
      </c>
      <c r="E703" t="s">
        <v>195</v>
      </c>
      <c r="F703" t="s">
        <v>195</v>
      </c>
      <c r="G703" t="s">
        <v>195</v>
      </c>
      <c r="H703" t="s">
        <v>195</v>
      </c>
      <c r="I703" t="s">
        <v>195</v>
      </c>
      <c r="J703" t="s">
        <v>195</v>
      </c>
      <c r="K703">
        <v>806.79211399999997</v>
      </c>
      <c r="L703">
        <v>2.3461396874072928</v>
      </c>
      <c r="M703">
        <v>4.1126050015345745</v>
      </c>
      <c r="N703">
        <v>-21.47188540230535</v>
      </c>
      <c r="O703">
        <v>-46.745515210683564</v>
      </c>
    </row>
    <row r="704" spans="1:15" x14ac:dyDescent="0.3">
      <c r="A704" t="s">
        <v>636</v>
      </c>
      <c r="B704">
        <v>3553658</v>
      </c>
      <c r="C704" t="s">
        <v>195</v>
      </c>
      <c r="D704" t="s">
        <v>195</v>
      </c>
      <c r="E704" t="s">
        <v>195</v>
      </c>
      <c r="F704" t="s">
        <v>195</v>
      </c>
      <c r="G704" t="s">
        <v>195</v>
      </c>
      <c r="H704" t="s">
        <v>195</v>
      </c>
      <c r="I704" t="s">
        <v>195</v>
      </c>
      <c r="J704" t="s">
        <v>195</v>
      </c>
      <c r="K704">
        <v>646.42840799999999</v>
      </c>
      <c r="L704">
        <v>1.7315243011103396</v>
      </c>
      <c r="M704">
        <v>3.4488608456074408</v>
      </c>
      <c r="N704">
        <v>-21.072608500000001</v>
      </c>
      <c r="O704">
        <v>-48.408654918410541</v>
      </c>
    </row>
    <row r="705" spans="1:15" x14ac:dyDescent="0.3">
      <c r="A705" t="s">
        <v>637</v>
      </c>
      <c r="B705">
        <v>3553708</v>
      </c>
      <c r="C705" t="s">
        <v>195</v>
      </c>
      <c r="D705" t="s">
        <v>195</v>
      </c>
      <c r="E705" t="s">
        <v>195</v>
      </c>
      <c r="F705" t="s">
        <v>195</v>
      </c>
      <c r="G705" t="s">
        <v>195</v>
      </c>
      <c r="H705" t="s">
        <v>195</v>
      </c>
      <c r="I705" t="s">
        <v>195</v>
      </c>
      <c r="J705" t="s">
        <v>195</v>
      </c>
      <c r="K705">
        <v>566.25329799999997</v>
      </c>
      <c r="L705">
        <v>2.7740313063297051</v>
      </c>
      <c r="M705">
        <v>4.7572213647745869</v>
      </c>
      <c r="N705">
        <v>-21.410008000000005</v>
      </c>
      <c r="O705">
        <v>-48.506742182853621</v>
      </c>
    </row>
    <row r="706" spans="1:15" x14ac:dyDescent="0.3">
      <c r="A706" t="s">
        <v>638</v>
      </c>
      <c r="B706">
        <v>3553807</v>
      </c>
      <c r="C706" t="s">
        <v>195</v>
      </c>
      <c r="D706" t="s">
        <v>195</v>
      </c>
      <c r="E706" t="s">
        <v>195</v>
      </c>
      <c r="F706" t="s">
        <v>195</v>
      </c>
      <c r="G706" t="s">
        <v>195</v>
      </c>
      <c r="H706" t="s">
        <v>195</v>
      </c>
      <c r="I706" t="s">
        <v>195</v>
      </c>
      <c r="J706" t="s">
        <v>195</v>
      </c>
      <c r="K706">
        <v>623.50954400000001</v>
      </c>
      <c r="L706">
        <v>2.6517769720362852</v>
      </c>
      <c r="M706">
        <v>4.3658248068593641</v>
      </c>
      <c r="N706">
        <v>-23.5320605077168</v>
      </c>
      <c r="O706">
        <v>-49.244088538389882</v>
      </c>
    </row>
    <row r="707" spans="1:15" x14ac:dyDescent="0.3">
      <c r="A707" t="s">
        <v>639</v>
      </c>
      <c r="B707">
        <v>3553856</v>
      </c>
      <c r="C707" t="s">
        <v>195</v>
      </c>
      <c r="D707" t="s">
        <v>195</v>
      </c>
      <c r="E707" t="s">
        <v>195</v>
      </c>
      <c r="F707" t="s">
        <v>195</v>
      </c>
      <c r="G707" t="s">
        <v>195</v>
      </c>
      <c r="H707" t="s">
        <v>195</v>
      </c>
      <c r="I707" t="s">
        <v>195</v>
      </c>
      <c r="J707" t="s">
        <v>195</v>
      </c>
      <c r="K707">
        <v>684.66981699999997</v>
      </c>
      <c r="L707">
        <v>2.3650984427759338</v>
      </c>
      <c r="M707">
        <v>3.7673043174532732</v>
      </c>
      <c r="N707">
        <v>-23.919257149652857</v>
      </c>
      <c r="O707">
        <v>-48.697328636961991</v>
      </c>
    </row>
    <row r="708" spans="1:15" x14ac:dyDescent="0.3">
      <c r="A708" t="s">
        <v>640</v>
      </c>
      <c r="B708">
        <v>3553906</v>
      </c>
      <c r="C708" t="s">
        <v>195</v>
      </c>
      <c r="D708" t="s">
        <v>195</v>
      </c>
      <c r="E708" t="s">
        <v>195</v>
      </c>
      <c r="F708" t="s">
        <v>195</v>
      </c>
      <c r="G708" t="s">
        <v>195</v>
      </c>
      <c r="H708" t="s">
        <v>195</v>
      </c>
      <c r="I708" t="s">
        <v>195</v>
      </c>
      <c r="J708" t="s">
        <v>195</v>
      </c>
      <c r="K708">
        <v>444.57417400000003</v>
      </c>
      <c r="L708">
        <v>2.3040271193465314</v>
      </c>
      <c r="M708">
        <v>3.8732043092770407</v>
      </c>
      <c r="N708">
        <v>-22.301668295471856</v>
      </c>
      <c r="O708">
        <v>-51.559572575554753</v>
      </c>
    </row>
    <row r="709" spans="1:15" x14ac:dyDescent="0.3">
      <c r="A709" t="s">
        <v>641</v>
      </c>
      <c r="B709">
        <v>3553955</v>
      </c>
      <c r="C709" t="s">
        <v>195</v>
      </c>
      <c r="D709" t="s">
        <v>195</v>
      </c>
      <c r="E709" t="s">
        <v>195</v>
      </c>
      <c r="F709" t="s">
        <v>195</v>
      </c>
      <c r="G709" t="s">
        <v>195</v>
      </c>
      <c r="H709" t="s">
        <v>195</v>
      </c>
      <c r="I709" t="s">
        <v>195</v>
      </c>
      <c r="J709" t="s">
        <v>195</v>
      </c>
      <c r="K709">
        <v>450.76618300000001</v>
      </c>
      <c r="L709">
        <v>2.4813179121810336</v>
      </c>
      <c r="M709">
        <v>4.1760912590556813</v>
      </c>
      <c r="N709">
        <v>-22.744771194284205</v>
      </c>
      <c r="O709">
        <v>-50.576565135086703</v>
      </c>
    </row>
    <row r="710" spans="1:15" x14ac:dyDescent="0.3">
      <c r="A710" t="s">
        <v>642</v>
      </c>
      <c r="B710">
        <v>3554003</v>
      </c>
      <c r="C710" t="s">
        <v>195</v>
      </c>
      <c r="D710" t="s">
        <v>195</v>
      </c>
      <c r="E710" t="s">
        <v>195</v>
      </c>
      <c r="F710" t="s">
        <v>195</v>
      </c>
      <c r="G710" t="s">
        <v>195</v>
      </c>
      <c r="H710" t="s">
        <v>195</v>
      </c>
      <c r="I710" t="s">
        <v>195</v>
      </c>
      <c r="J710" t="s">
        <v>195</v>
      </c>
      <c r="K710">
        <v>622.41667199999995</v>
      </c>
      <c r="L710">
        <v>2.7191232067716853</v>
      </c>
      <c r="M710">
        <v>5.0855260397442619</v>
      </c>
      <c r="N710">
        <v>-23.348576500000004</v>
      </c>
      <c r="O710">
        <v>-47.849464033660901</v>
      </c>
    </row>
    <row r="711" spans="1:15" x14ac:dyDescent="0.3">
      <c r="A711" t="s">
        <v>166</v>
      </c>
      <c r="B711">
        <v>3554102</v>
      </c>
      <c r="C711" t="s">
        <v>195</v>
      </c>
      <c r="D711" t="s">
        <v>195</v>
      </c>
      <c r="E711" t="s">
        <v>195</v>
      </c>
      <c r="F711" t="s">
        <v>195</v>
      </c>
      <c r="G711" t="s">
        <v>195</v>
      </c>
      <c r="H711" t="s">
        <v>195</v>
      </c>
      <c r="I711" t="s">
        <v>195</v>
      </c>
      <c r="J711" t="s">
        <v>195</v>
      </c>
      <c r="K711">
        <v>586.07850599999995</v>
      </c>
      <c r="L711">
        <v>2.7958821019525852</v>
      </c>
      <c r="M711">
        <v>5.4982057589864661</v>
      </c>
      <c r="N711">
        <v>-23.026555500000004</v>
      </c>
      <c r="O711">
        <v>-45.556608696687441</v>
      </c>
    </row>
    <row r="712" spans="1:15" x14ac:dyDescent="0.3">
      <c r="A712" t="s">
        <v>643</v>
      </c>
      <c r="B712">
        <v>3554201</v>
      </c>
      <c r="C712" t="s">
        <v>195</v>
      </c>
      <c r="D712" t="s">
        <v>195</v>
      </c>
      <c r="E712" t="s">
        <v>195</v>
      </c>
      <c r="F712" t="s">
        <v>195</v>
      </c>
      <c r="G712" t="s">
        <v>195</v>
      </c>
      <c r="H712" t="s">
        <v>195</v>
      </c>
      <c r="I712" t="s">
        <v>195</v>
      </c>
      <c r="J712" t="s">
        <v>195</v>
      </c>
      <c r="K712">
        <v>709.35716600000001</v>
      </c>
      <c r="L712">
        <v>2.4715689254613227</v>
      </c>
      <c r="M712">
        <v>3.6562899011913594</v>
      </c>
      <c r="N712">
        <v>-23.340591746250151</v>
      </c>
      <c r="O712">
        <v>-49.377441961138608</v>
      </c>
    </row>
    <row r="713" spans="1:15" x14ac:dyDescent="0.3">
      <c r="A713" t="s">
        <v>167</v>
      </c>
      <c r="B713">
        <v>3554300</v>
      </c>
      <c r="C713" t="s">
        <v>211</v>
      </c>
      <c r="D713" t="s">
        <v>223</v>
      </c>
      <c r="E713" t="s">
        <v>212</v>
      </c>
      <c r="F713" t="s">
        <v>211</v>
      </c>
      <c r="G713" t="s">
        <v>213</v>
      </c>
      <c r="H713" t="s">
        <v>211</v>
      </c>
      <c r="I713" t="s">
        <v>214</v>
      </c>
      <c r="J713" t="s">
        <v>211</v>
      </c>
      <c r="K713">
        <v>352.74982899999998</v>
      </c>
      <c r="L713">
        <v>3.1919546045885201</v>
      </c>
      <c r="M713">
        <v>4.3645134736915097</v>
      </c>
      <c r="N713">
        <v>-22.531007000000002</v>
      </c>
      <c r="O713">
        <v>-52.171194822163727</v>
      </c>
    </row>
    <row r="714" spans="1:15" x14ac:dyDescent="0.3">
      <c r="A714" t="s">
        <v>644</v>
      </c>
      <c r="B714">
        <v>3554409</v>
      </c>
      <c r="C714" t="s">
        <v>195</v>
      </c>
      <c r="D714" t="s">
        <v>195</v>
      </c>
      <c r="E714" t="s">
        <v>195</v>
      </c>
      <c r="F714" t="s">
        <v>195</v>
      </c>
      <c r="G714" t="s">
        <v>195</v>
      </c>
      <c r="H714" t="s">
        <v>195</v>
      </c>
      <c r="I714" t="s">
        <v>195</v>
      </c>
      <c r="J714" t="s">
        <v>195</v>
      </c>
      <c r="K714">
        <v>515.71438499999999</v>
      </c>
      <c r="L714">
        <v>2.3454541117148229</v>
      </c>
      <c r="M714">
        <v>3.9717395908877782</v>
      </c>
      <c r="N714">
        <v>-20.787841656654852</v>
      </c>
      <c r="O714">
        <v>-48.341536137232502</v>
      </c>
    </row>
    <row r="715" spans="1:15" x14ac:dyDescent="0.3">
      <c r="A715" t="s">
        <v>645</v>
      </c>
      <c r="B715">
        <v>3554508</v>
      </c>
      <c r="C715" t="s">
        <v>195</v>
      </c>
      <c r="D715" t="s">
        <v>195</v>
      </c>
      <c r="E715" t="s">
        <v>195</v>
      </c>
      <c r="F715" t="s">
        <v>195</v>
      </c>
      <c r="G715" t="s">
        <v>195</v>
      </c>
      <c r="H715" t="s">
        <v>195</v>
      </c>
      <c r="I715" t="s">
        <v>195</v>
      </c>
      <c r="J715" t="s">
        <v>195</v>
      </c>
      <c r="K715">
        <v>483.84113400000001</v>
      </c>
      <c r="L715">
        <v>2.6068068512055138</v>
      </c>
      <c r="M715">
        <v>4.6240344464380225</v>
      </c>
      <c r="N715">
        <v>-23.097889485000003</v>
      </c>
      <c r="O715">
        <v>-47.711472527996328</v>
      </c>
    </row>
    <row r="716" spans="1:15" x14ac:dyDescent="0.3">
      <c r="A716" t="s">
        <v>646</v>
      </c>
      <c r="B716">
        <v>3554607</v>
      </c>
      <c r="C716" t="s">
        <v>195</v>
      </c>
      <c r="D716" t="s">
        <v>195</v>
      </c>
      <c r="E716" t="s">
        <v>195</v>
      </c>
      <c r="F716" t="s">
        <v>195</v>
      </c>
      <c r="G716" t="s">
        <v>195</v>
      </c>
      <c r="H716" t="s">
        <v>195</v>
      </c>
      <c r="I716" t="s">
        <v>195</v>
      </c>
      <c r="J716" t="s">
        <v>195</v>
      </c>
      <c r="K716">
        <v>810.95214899999996</v>
      </c>
      <c r="L716">
        <v>2.2940030257255981</v>
      </c>
      <c r="M716">
        <v>3.4245549766067134</v>
      </c>
      <c r="N716">
        <v>-23.202363382960307</v>
      </c>
      <c r="O716">
        <v>-49.603542894931422</v>
      </c>
    </row>
    <row r="717" spans="1:15" x14ac:dyDescent="0.3">
      <c r="A717" t="s">
        <v>647</v>
      </c>
      <c r="B717">
        <v>3554656</v>
      </c>
      <c r="C717" t="s">
        <v>195</v>
      </c>
      <c r="D717" t="s">
        <v>195</v>
      </c>
      <c r="E717" t="s">
        <v>195</v>
      </c>
      <c r="F717" t="s">
        <v>195</v>
      </c>
      <c r="G717" t="s">
        <v>195</v>
      </c>
      <c r="H717" t="s">
        <v>195</v>
      </c>
      <c r="I717" t="s">
        <v>195</v>
      </c>
      <c r="J717" t="s">
        <v>195</v>
      </c>
      <c r="K717">
        <v>582.709068</v>
      </c>
      <c r="L717">
        <v>1.8533818036435505</v>
      </c>
      <c r="M717">
        <v>3.3823773034681137</v>
      </c>
      <c r="N717">
        <v>-23.243769527262103</v>
      </c>
      <c r="O717">
        <v>-48.198238839887324</v>
      </c>
    </row>
    <row r="718" spans="1:15" x14ac:dyDescent="0.3">
      <c r="A718" t="s">
        <v>168</v>
      </c>
      <c r="B718">
        <v>3554706</v>
      </c>
      <c r="C718" t="s">
        <v>195</v>
      </c>
      <c r="D718" t="s">
        <v>195</v>
      </c>
      <c r="E718" t="s">
        <v>195</v>
      </c>
      <c r="F718" t="s">
        <v>195</v>
      </c>
      <c r="G718" t="s">
        <v>195</v>
      </c>
      <c r="H718" t="s">
        <v>195</v>
      </c>
      <c r="I718" t="s">
        <v>195</v>
      </c>
      <c r="J718" t="s">
        <v>195</v>
      </c>
      <c r="K718">
        <v>794.43520799999999</v>
      </c>
      <c r="L718">
        <v>2.4986771365944649</v>
      </c>
      <c r="M718">
        <v>4.0004340774793183</v>
      </c>
      <c r="N718">
        <v>-22.427493614698104</v>
      </c>
      <c r="O718">
        <v>-48.172157585145634</v>
      </c>
    </row>
    <row r="719" spans="1:15" x14ac:dyDescent="0.3">
      <c r="A719" t="s">
        <v>648</v>
      </c>
      <c r="B719">
        <v>3554755</v>
      </c>
      <c r="C719" t="s">
        <v>195</v>
      </c>
      <c r="D719" t="s">
        <v>195</v>
      </c>
      <c r="E719" t="s">
        <v>195</v>
      </c>
      <c r="F719" t="s">
        <v>195</v>
      </c>
      <c r="G719" t="s">
        <v>195</v>
      </c>
      <c r="H719" t="s">
        <v>195</v>
      </c>
      <c r="I719" t="s">
        <v>195</v>
      </c>
      <c r="J719" t="s">
        <v>195</v>
      </c>
      <c r="K719">
        <v>528.44563000000005</v>
      </c>
      <c r="L719">
        <v>1.8022330855475504</v>
      </c>
      <c r="M719">
        <v>3.236537261488694</v>
      </c>
      <c r="N719">
        <v>-22.038073647059949</v>
      </c>
      <c r="O719">
        <v>-48.340183393753499</v>
      </c>
    </row>
    <row r="720" spans="1:15" x14ac:dyDescent="0.3">
      <c r="A720" t="s">
        <v>649</v>
      </c>
      <c r="B720">
        <v>3554805</v>
      </c>
      <c r="C720" t="s">
        <v>195</v>
      </c>
      <c r="D720" t="s">
        <v>195</v>
      </c>
      <c r="E720" t="s">
        <v>195</v>
      </c>
      <c r="F720" t="s">
        <v>195</v>
      </c>
      <c r="G720" t="s">
        <v>195</v>
      </c>
      <c r="H720" t="s">
        <v>195</v>
      </c>
      <c r="I720" t="s">
        <v>195</v>
      </c>
      <c r="J720" t="s">
        <v>195</v>
      </c>
      <c r="K720">
        <v>561.411205</v>
      </c>
      <c r="L720">
        <v>2.2812470512214222</v>
      </c>
      <c r="M720">
        <v>4.6738039593845588</v>
      </c>
      <c r="N720">
        <v>-22.960415205393254</v>
      </c>
      <c r="O720">
        <v>-45.550746882346836</v>
      </c>
    </row>
    <row r="721" spans="1:15" x14ac:dyDescent="0.3">
      <c r="A721" t="s">
        <v>650</v>
      </c>
      <c r="B721">
        <v>3554904</v>
      </c>
      <c r="C721" t="s">
        <v>195</v>
      </c>
      <c r="D721" t="s">
        <v>195</v>
      </c>
      <c r="E721" t="s">
        <v>195</v>
      </c>
      <c r="F721" t="s">
        <v>195</v>
      </c>
      <c r="G721" t="s">
        <v>195</v>
      </c>
      <c r="H721" t="s">
        <v>195</v>
      </c>
      <c r="I721" t="s">
        <v>195</v>
      </c>
      <c r="J721" t="s">
        <v>195</v>
      </c>
      <c r="K721">
        <v>424.67347599999999</v>
      </c>
      <c r="L721">
        <v>2.180682012519926</v>
      </c>
      <c r="M721">
        <v>3.763951826033324</v>
      </c>
      <c r="N721">
        <v>-20.228012803363956</v>
      </c>
      <c r="O721">
        <v>-50.884882785455289</v>
      </c>
    </row>
    <row r="722" spans="1:15" x14ac:dyDescent="0.3">
      <c r="A722" t="s">
        <v>651</v>
      </c>
      <c r="B722">
        <v>3554953</v>
      </c>
      <c r="C722" t="s">
        <v>195</v>
      </c>
      <c r="D722" t="s">
        <v>195</v>
      </c>
      <c r="E722" t="s">
        <v>195</v>
      </c>
      <c r="F722" t="s">
        <v>195</v>
      </c>
      <c r="G722" t="s">
        <v>195</v>
      </c>
      <c r="H722" t="s">
        <v>195</v>
      </c>
      <c r="I722" t="s">
        <v>195</v>
      </c>
      <c r="J722" t="s">
        <v>195</v>
      </c>
      <c r="K722">
        <v>785.91438500000004</v>
      </c>
      <c r="L722">
        <v>2.1028828617830406</v>
      </c>
      <c r="M722">
        <v>3.8384712790719289</v>
      </c>
      <c r="N722">
        <v>-22.814756155163252</v>
      </c>
      <c r="O722">
        <v>-46.697023859532528</v>
      </c>
    </row>
    <row r="723" spans="1:15" x14ac:dyDescent="0.3">
      <c r="A723" t="s">
        <v>652</v>
      </c>
      <c r="B723">
        <v>3555000</v>
      </c>
      <c r="C723" t="s">
        <v>195</v>
      </c>
      <c r="D723" t="s">
        <v>195</v>
      </c>
      <c r="E723" t="s">
        <v>195</v>
      </c>
      <c r="F723" t="s">
        <v>195</v>
      </c>
      <c r="G723" t="s">
        <v>195</v>
      </c>
      <c r="H723" t="s">
        <v>195</v>
      </c>
      <c r="I723" t="s">
        <v>195</v>
      </c>
      <c r="J723" t="s">
        <v>195</v>
      </c>
      <c r="K723">
        <v>528.06524300000001</v>
      </c>
      <c r="L723">
        <v>2.7979499619051582</v>
      </c>
      <c r="M723">
        <v>4.8164004016476971</v>
      </c>
      <c r="N723">
        <v>-21.934821510000003</v>
      </c>
      <c r="O723">
        <v>-50.514006421722954</v>
      </c>
    </row>
    <row r="724" spans="1:15" x14ac:dyDescent="0.3">
      <c r="A724" t="s">
        <v>653</v>
      </c>
      <c r="B724">
        <v>3555109</v>
      </c>
      <c r="C724" t="s">
        <v>195</v>
      </c>
      <c r="D724" t="s">
        <v>195</v>
      </c>
      <c r="E724" t="s">
        <v>195</v>
      </c>
      <c r="F724" t="s">
        <v>195</v>
      </c>
      <c r="G724" t="s">
        <v>195</v>
      </c>
      <c r="H724" t="s">
        <v>195</v>
      </c>
      <c r="I724" t="s">
        <v>195</v>
      </c>
      <c r="J724" t="s">
        <v>195</v>
      </c>
      <c r="K724">
        <v>400.12967300000003</v>
      </c>
      <c r="L724">
        <v>2.3887581878491044</v>
      </c>
      <c r="M724">
        <v>4.1901915805753021</v>
      </c>
      <c r="N724">
        <v>-21.386395317688653</v>
      </c>
      <c r="O724">
        <v>-51.576720575971144</v>
      </c>
    </row>
    <row r="725" spans="1:15" x14ac:dyDescent="0.3">
      <c r="A725" t="s">
        <v>654</v>
      </c>
      <c r="B725">
        <v>3555208</v>
      </c>
      <c r="C725" t="s">
        <v>195</v>
      </c>
      <c r="D725" t="s">
        <v>195</v>
      </c>
      <c r="E725" t="s">
        <v>195</v>
      </c>
      <c r="F725" t="s">
        <v>195</v>
      </c>
      <c r="G725" t="s">
        <v>195</v>
      </c>
      <c r="H725" t="s">
        <v>195</v>
      </c>
      <c r="I725" t="s">
        <v>195</v>
      </c>
      <c r="J725" t="s">
        <v>195</v>
      </c>
      <c r="K725">
        <v>446.72039100000001</v>
      </c>
      <c r="L725">
        <v>2.1853579726778092</v>
      </c>
      <c r="M725">
        <v>3.3044905277734875</v>
      </c>
      <c r="N725">
        <v>-20.950235089182453</v>
      </c>
      <c r="O725">
        <v>-50.10944175051926</v>
      </c>
    </row>
    <row r="726" spans="1:15" x14ac:dyDescent="0.3">
      <c r="A726" t="s">
        <v>655</v>
      </c>
      <c r="B726">
        <v>3555307</v>
      </c>
      <c r="C726" t="s">
        <v>195</v>
      </c>
      <c r="D726" t="s">
        <v>195</v>
      </c>
      <c r="E726" t="s">
        <v>195</v>
      </c>
      <c r="F726" t="s">
        <v>195</v>
      </c>
      <c r="G726" t="s">
        <v>195</v>
      </c>
      <c r="H726" t="s">
        <v>195</v>
      </c>
      <c r="I726" t="s">
        <v>195</v>
      </c>
      <c r="J726" t="s">
        <v>195</v>
      </c>
      <c r="K726">
        <v>464.959159</v>
      </c>
      <c r="L726">
        <v>2.1696656187904129</v>
      </c>
      <c r="M726">
        <v>3.2372923375674589</v>
      </c>
      <c r="N726">
        <v>-20.051268617318417</v>
      </c>
      <c r="O726">
        <v>-50.477729431479297</v>
      </c>
    </row>
    <row r="727" spans="1:15" x14ac:dyDescent="0.3">
      <c r="A727" t="s">
        <v>656</v>
      </c>
      <c r="B727">
        <v>3555356</v>
      </c>
      <c r="C727" t="s">
        <v>195</v>
      </c>
      <c r="D727" t="s">
        <v>195</v>
      </c>
      <c r="E727" t="s">
        <v>195</v>
      </c>
      <c r="F727" t="s">
        <v>195</v>
      </c>
      <c r="G727" t="s">
        <v>195</v>
      </c>
      <c r="H727" t="s">
        <v>195</v>
      </c>
      <c r="I727" t="s">
        <v>195</v>
      </c>
      <c r="J727" t="s">
        <v>195</v>
      </c>
      <c r="K727">
        <v>419.90224799999999</v>
      </c>
      <c r="L727">
        <v>2.3219317379701807</v>
      </c>
      <c r="M727">
        <v>3.7999605274059833</v>
      </c>
      <c r="N727">
        <v>-21.162470999800203</v>
      </c>
      <c r="O727">
        <v>-49.719672394223984</v>
      </c>
    </row>
    <row r="728" spans="1:15" x14ac:dyDescent="0.3">
      <c r="A728" t="s">
        <v>169</v>
      </c>
      <c r="B728">
        <v>3555406</v>
      </c>
      <c r="C728" t="s">
        <v>223</v>
      </c>
      <c r="D728" t="s">
        <v>211</v>
      </c>
      <c r="E728" t="s">
        <v>211</v>
      </c>
      <c r="F728" t="s">
        <v>212</v>
      </c>
      <c r="G728" t="s">
        <v>211</v>
      </c>
      <c r="H728" t="s">
        <v>212</v>
      </c>
      <c r="I728" t="s">
        <v>211</v>
      </c>
      <c r="J728" t="s">
        <v>212</v>
      </c>
      <c r="K728">
        <v>5.0201219999999998</v>
      </c>
      <c r="L728">
        <v>2.8500976609941615</v>
      </c>
      <c r="M728">
        <v>4.9580810655158709</v>
      </c>
      <c r="N728">
        <v>-23.435964980516907</v>
      </c>
      <c r="O728">
        <v>-45.072091475479915</v>
      </c>
    </row>
    <row r="729" spans="1:15" x14ac:dyDescent="0.3">
      <c r="A729" t="s">
        <v>170</v>
      </c>
      <c r="B729">
        <v>3555505</v>
      </c>
      <c r="C729" t="s">
        <v>195</v>
      </c>
      <c r="D729" t="s">
        <v>195</v>
      </c>
      <c r="E729" t="s">
        <v>195</v>
      </c>
      <c r="F729" t="s">
        <v>195</v>
      </c>
      <c r="G729" t="s">
        <v>195</v>
      </c>
      <c r="H729" t="s">
        <v>195</v>
      </c>
      <c r="I729" t="s">
        <v>195</v>
      </c>
      <c r="J729" t="s">
        <v>195</v>
      </c>
      <c r="K729">
        <v>480.64356299999997</v>
      </c>
      <c r="L729">
        <v>2.450524690058026</v>
      </c>
      <c r="M729">
        <v>3.6794278966121188</v>
      </c>
      <c r="N729">
        <v>-22.523835450207056</v>
      </c>
      <c r="O729">
        <v>-49.663271665553467</v>
      </c>
    </row>
    <row r="730" spans="1:15" x14ac:dyDescent="0.3">
      <c r="A730" t="s">
        <v>657</v>
      </c>
      <c r="B730">
        <v>3555604</v>
      </c>
      <c r="C730" t="s">
        <v>195</v>
      </c>
      <c r="D730" t="s">
        <v>195</v>
      </c>
      <c r="E730" t="s">
        <v>195</v>
      </c>
      <c r="F730" t="s">
        <v>195</v>
      </c>
      <c r="G730" t="s">
        <v>195</v>
      </c>
      <c r="H730" t="s">
        <v>195</v>
      </c>
      <c r="I730" t="s">
        <v>195</v>
      </c>
      <c r="J730" t="s">
        <v>195</v>
      </c>
      <c r="K730">
        <v>504.43618800000002</v>
      </c>
      <c r="L730">
        <v>2.4021478490583599</v>
      </c>
      <c r="M730">
        <v>4.0047511555910011</v>
      </c>
      <c r="N730">
        <v>-20.953346399265751</v>
      </c>
      <c r="O730">
        <v>-49.177669534978428</v>
      </c>
    </row>
    <row r="731" spans="1:15" x14ac:dyDescent="0.3">
      <c r="A731" t="s">
        <v>658</v>
      </c>
      <c r="B731">
        <v>3555703</v>
      </c>
      <c r="C731" t="s">
        <v>195</v>
      </c>
      <c r="D731" t="s">
        <v>195</v>
      </c>
      <c r="E731" t="s">
        <v>195</v>
      </c>
      <c r="F731" t="s">
        <v>195</v>
      </c>
      <c r="G731" t="s">
        <v>195</v>
      </c>
      <c r="H731" t="s">
        <v>195</v>
      </c>
      <c r="I731" t="s">
        <v>195</v>
      </c>
      <c r="J731" t="s">
        <v>195</v>
      </c>
      <c r="K731">
        <v>472.19981200000001</v>
      </c>
      <c r="L731">
        <v>1.8979348365453415</v>
      </c>
      <c r="M731">
        <v>3.2657609167176105</v>
      </c>
      <c r="N731">
        <v>-20.887768999370802</v>
      </c>
      <c r="O731">
        <v>-49.897393579108623</v>
      </c>
    </row>
    <row r="732" spans="1:15" x14ac:dyDescent="0.3">
      <c r="A732" t="s">
        <v>659</v>
      </c>
      <c r="B732">
        <v>3555802</v>
      </c>
      <c r="C732" t="s">
        <v>195</v>
      </c>
      <c r="D732" t="s">
        <v>195</v>
      </c>
      <c r="E732" t="s">
        <v>195</v>
      </c>
      <c r="F732" t="s">
        <v>195</v>
      </c>
      <c r="G732" t="s">
        <v>195</v>
      </c>
      <c r="H732" t="s">
        <v>195</v>
      </c>
      <c r="I732" t="s">
        <v>195</v>
      </c>
      <c r="J732" t="s">
        <v>195</v>
      </c>
      <c r="K732">
        <v>448.394251</v>
      </c>
      <c r="L732">
        <v>2.3206903717279208</v>
      </c>
      <c r="M732">
        <v>3.9597090242464299</v>
      </c>
      <c r="N732">
        <v>-20.246264096670103</v>
      </c>
      <c r="O732">
        <v>-50.641800154077856</v>
      </c>
    </row>
    <row r="733" spans="1:15" x14ac:dyDescent="0.3">
      <c r="A733" t="s">
        <v>660</v>
      </c>
      <c r="B733">
        <v>3555901</v>
      </c>
      <c r="C733" t="s">
        <v>195</v>
      </c>
      <c r="D733" t="s">
        <v>195</v>
      </c>
      <c r="E733" t="s">
        <v>195</v>
      </c>
      <c r="F733" t="s">
        <v>195</v>
      </c>
      <c r="G733" t="s">
        <v>195</v>
      </c>
      <c r="H733" t="s">
        <v>195</v>
      </c>
      <c r="I733" t="s">
        <v>195</v>
      </c>
      <c r="J733" t="s">
        <v>195</v>
      </c>
      <c r="K733">
        <v>453.96709800000002</v>
      </c>
      <c r="L733">
        <v>2.1670247521755779</v>
      </c>
      <c r="M733">
        <v>3.0663259253620376</v>
      </c>
      <c r="N733">
        <v>-21.786313652437702</v>
      </c>
      <c r="O733">
        <v>-49.283201601357113</v>
      </c>
    </row>
    <row r="734" spans="1:15" x14ac:dyDescent="0.3">
      <c r="A734" t="s">
        <v>661</v>
      </c>
      <c r="B734">
        <v>3556008</v>
      </c>
      <c r="C734" t="s">
        <v>195</v>
      </c>
      <c r="D734" t="s">
        <v>195</v>
      </c>
      <c r="E734" t="s">
        <v>195</v>
      </c>
      <c r="F734" t="s">
        <v>195</v>
      </c>
      <c r="G734" t="s">
        <v>195</v>
      </c>
      <c r="H734" t="s">
        <v>195</v>
      </c>
      <c r="I734" t="s">
        <v>195</v>
      </c>
      <c r="J734" t="s">
        <v>195</v>
      </c>
      <c r="K734">
        <v>439.384184</v>
      </c>
      <c r="L734">
        <v>2.5104324007427796</v>
      </c>
      <c r="M734">
        <v>4.1401622296136367</v>
      </c>
      <c r="N734">
        <v>-21.200418812734753</v>
      </c>
      <c r="O734">
        <v>-49.290729849446706</v>
      </c>
    </row>
    <row r="735" spans="1:15" x14ac:dyDescent="0.3">
      <c r="A735" t="s">
        <v>662</v>
      </c>
      <c r="B735">
        <v>3556107</v>
      </c>
      <c r="C735" t="s">
        <v>195</v>
      </c>
      <c r="D735" t="s">
        <v>195</v>
      </c>
      <c r="E735" t="s">
        <v>195</v>
      </c>
      <c r="F735" t="s">
        <v>195</v>
      </c>
      <c r="G735" t="s">
        <v>195</v>
      </c>
      <c r="H735" t="s">
        <v>195</v>
      </c>
      <c r="I735" t="s">
        <v>195</v>
      </c>
      <c r="J735" t="s">
        <v>195</v>
      </c>
      <c r="K735">
        <v>508.17497100000003</v>
      </c>
      <c r="L735">
        <v>2.1753407291061095</v>
      </c>
      <c r="M735">
        <v>4.1246998089321174</v>
      </c>
      <c r="N735">
        <v>-20.423370291877653</v>
      </c>
      <c r="O735">
        <v>-50.085868281705338</v>
      </c>
    </row>
    <row r="736" spans="1:15" x14ac:dyDescent="0.3">
      <c r="A736" t="s">
        <v>171</v>
      </c>
      <c r="B736">
        <v>3556206</v>
      </c>
      <c r="C736" t="s">
        <v>195</v>
      </c>
      <c r="D736" t="s">
        <v>195</v>
      </c>
      <c r="E736" t="s">
        <v>195</v>
      </c>
      <c r="F736" t="s">
        <v>195</v>
      </c>
      <c r="G736" t="s">
        <v>195</v>
      </c>
      <c r="H736" t="s">
        <v>195</v>
      </c>
      <c r="I736" t="s">
        <v>195</v>
      </c>
      <c r="J736" t="s">
        <v>195</v>
      </c>
      <c r="K736">
        <v>690.12080300000002</v>
      </c>
      <c r="L736">
        <v>2.1718375720313672</v>
      </c>
      <c r="M736">
        <v>5.1112389831348324</v>
      </c>
      <c r="N736">
        <v>-22.971244000000002</v>
      </c>
      <c r="O736">
        <v>-46.996630027555213</v>
      </c>
    </row>
    <row r="737" spans="1:15" x14ac:dyDescent="0.3">
      <c r="A737" t="s">
        <v>172</v>
      </c>
      <c r="B737">
        <v>3556305</v>
      </c>
      <c r="C737" t="s">
        <v>195</v>
      </c>
      <c r="D737" t="s">
        <v>195</v>
      </c>
      <c r="E737" t="s">
        <v>195</v>
      </c>
      <c r="F737" t="s">
        <v>195</v>
      </c>
      <c r="G737" t="s">
        <v>195</v>
      </c>
      <c r="H737" t="s">
        <v>195</v>
      </c>
      <c r="I737" t="s">
        <v>195</v>
      </c>
      <c r="J737" t="s">
        <v>195</v>
      </c>
      <c r="K737">
        <v>451.787756</v>
      </c>
      <c r="L737">
        <v>2.9333156620656617</v>
      </c>
      <c r="M737">
        <v>4.4229179807676626</v>
      </c>
      <c r="N737">
        <v>-21.225575282859502</v>
      </c>
      <c r="O737">
        <v>-50.869308119039758</v>
      </c>
    </row>
    <row r="738" spans="1:15" x14ac:dyDescent="0.3">
      <c r="A738" t="s">
        <v>173</v>
      </c>
      <c r="B738">
        <v>3556354</v>
      </c>
      <c r="C738" t="s">
        <v>195</v>
      </c>
      <c r="D738" t="s">
        <v>195</v>
      </c>
      <c r="E738" t="s">
        <v>195</v>
      </c>
      <c r="F738" t="s">
        <v>195</v>
      </c>
      <c r="G738" t="s">
        <v>195</v>
      </c>
      <c r="H738" t="s">
        <v>195</v>
      </c>
      <c r="I738" t="s">
        <v>195</v>
      </c>
      <c r="J738" t="s">
        <v>195</v>
      </c>
      <c r="K738">
        <v>832.89650300000005</v>
      </c>
      <c r="L738">
        <v>2.1541042975321183</v>
      </c>
      <c r="M738">
        <v>4.0227169800510296</v>
      </c>
      <c r="N738">
        <v>-22.884880423820402</v>
      </c>
      <c r="O738">
        <v>-46.411600233135466</v>
      </c>
    </row>
    <row r="739" spans="1:15" x14ac:dyDescent="0.3">
      <c r="A739" t="s">
        <v>663</v>
      </c>
      <c r="B739">
        <v>3556404</v>
      </c>
      <c r="C739" t="s">
        <v>195</v>
      </c>
      <c r="D739" t="s">
        <v>195</v>
      </c>
      <c r="E739" t="s">
        <v>195</v>
      </c>
      <c r="F739" t="s">
        <v>195</v>
      </c>
      <c r="G739" t="s">
        <v>195</v>
      </c>
      <c r="H739" t="s">
        <v>195</v>
      </c>
      <c r="I739" t="s">
        <v>195</v>
      </c>
      <c r="J739" t="s">
        <v>195</v>
      </c>
      <c r="K739">
        <v>702.02575000000002</v>
      </c>
      <c r="L739">
        <v>2.4268006945521643</v>
      </c>
      <c r="M739">
        <v>4.6319001471668084</v>
      </c>
      <c r="N739">
        <v>-21.835866000000003</v>
      </c>
      <c r="O739">
        <v>-46.895608914752174</v>
      </c>
    </row>
    <row r="740" spans="1:15" x14ac:dyDescent="0.3">
      <c r="A740" t="s">
        <v>664</v>
      </c>
      <c r="B740">
        <v>3556453</v>
      </c>
      <c r="C740" t="s">
        <v>195</v>
      </c>
      <c r="D740" t="s">
        <v>195</v>
      </c>
      <c r="E740" t="s">
        <v>195</v>
      </c>
      <c r="F740" t="s">
        <v>195</v>
      </c>
      <c r="G740" t="s">
        <v>195</v>
      </c>
      <c r="H740" t="s">
        <v>195</v>
      </c>
      <c r="I740" t="s">
        <v>195</v>
      </c>
      <c r="J740" t="s">
        <v>195</v>
      </c>
      <c r="K740">
        <v>926.92935699999998</v>
      </c>
      <c r="L740">
        <v>1.6282765098705798</v>
      </c>
      <c r="M740">
        <v>4.7209609738000964</v>
      </c>
      <c r="N740">
        <v>-23.615302500000002</v>
      </c>
      <c r="O740">
        <v>-47.019647784074024</v>
      </c>
    </row>
    <row r="741" spans="1:15" x14ac:dyDescent="0.3">
      <c r="A741" t="s">
        <v>665</v>
      </c>
      <c r="B741">
        <v>3556503</v>
      </c>
      <c r="C741" t="s">
        <v>195</v>
      </c>
      <c r="D741" t="s">
        <v>195</v>
      </c>
      <c r="E741" t="s">
        <v>195</v>
      </c>
      <c r="F741" t="s">
        <v>195</v>
      </c>
      <c r="G741" t="s">
        <v>195</v>
      </c>
      <c r="H741" t="s">
        <v>195</v>
      </c>
      <c r="I741" t="s">
        <v>195</v>
      </c>
      <c r="J741" t="s">
        <v>195</v>
      </c>
      <c r="K741">
        <v>729.73711900000001</v>
      </c>
      <c r="L741">
        <v>1.5455545072340648</v>
      </c>
      <c r="M741">
        <v>5.0857827613383861</v>
      </c>
      <c r="N741">
        <v>-23.214466500000004</v>
      </c>
      <c r="O741">
        <v>-46.829890223917758</v>
      </c>
    </row>
    <row r="742" spans="1:15" x14ac:dyDescent="0.3">
      <c r="A742" t="s">
        <v>174</v>
      </c>
      <c r="B742">
        <v>3556602</v>
      </c>
      <c r="C742" t="s">
        <v>195</v>
      </c>
      <c r="D742" t="s">
        <v>195</v>
      </c>
      <c r="E742" t="s">
        <v>195</v>
      </c>
      <c r="F742" t="s">
        <v>195</v>
      </c>
      <c r="G742" t="s">
        <v>195</v>
      </c>
      <c r="H742" t="s">
        <v>195</v>
      </c>
      <c r="I742" t="s">
        <v>195</v>
      </c>
      <c r="J742" t="s">
        <v>195</v>
      </c>
      <c r="K742">
        <v>650.27430400000003</v>
      </c>
      <c r="L742">
        <v>2.3939540586136796</v>
      </c>
      <c r="M742">
        <v>4.0351494577734632</v>
      </c>
      <c r="N742">
        <v>-22.224748314841602</v>
      </c>
      <c r="O742">
        <v>-49.821781654576142</v>
      </c>
    </row>
    <row r="743" spans="1:15" x14ac:dyDescent="0.3">
      <c r="A743" t="s">
        <v>175</v>
      </c>
      <c r="B743">
        <v>3556701</v>
      </c>
      <c r="C743" t="s">
        <v>195</v>
      </c>
      <c r="D743" t="s">
        <v>195</v>
      </c>
      <c r="E743" t="s">
        <v>195</v>
      </c>
      <c r="F743" t="s">
        <v>195</v>
      </c>
      <c r="G743" t="s">
        <v>195</v>
      </c>
      <c r="H743" t="s">
        <v>195</v>
      </c>
      <c r="I743" t="s">
        <v>195</v>
      </c>
      <c r="J743" t="s">
        <v>195</v>
      </c>
      <c r="K743">
        <v>719.20842600000003</v>
      </c>
      <c r="L743">
        <v>1.9117114471772816</v>
      </c>
      <c r="M743">
        <v>4.896129218798853</v>
      </c>
      <c r="N743">
        <v>-23.030538324140796</v>
      </c>
      <c r="O743">
        <v>-46.976476309079708</v>
      </c>
    </row>
    <row r="744" spans="1:15" x14ac:dyDescent="0.3">
      <c r="A744" t="s">
        <v>666</v>
      </c>
      <c r="B744">
        <v>3556800</v>
      </c>
      <c r="C744" t="s">
        <v>195</v>
      </c>
      <c r="D744" t="s">
        <v>195</v>
      </c>
      <c r="E744" t="s">
        <v>195</v>
      </c>
      <c r="F744" t="s">
        <v>195</v>
      </c>
      <c r="G744" t="s">
        <v>195</v>
      </c>
      <c r="H744" t="s">
        <v>195</v>
      </c>
      <c r="I744" t="s">
        <v>195</v>
      </c>
      <c r="J744" t="s">
        <v>195</v>
      </c>
      <c r="K744">
        <v>538.54532500000005</v>
      </c>
      <c r="L744">
        <v>2.3379102939115564</v>
      </c>
      <c r="M744">
        <v>4.2764158446534486</v>
      </c>
      <c r="N744">
        <v>-20.872314000000003</v>
      </c>
      <c r="O744">
        <v>-48.296662879599765</v>
      </c>
    </row>
    <row r="745" spans="1:15" x14ac:dyDescent="0.3">
      <c r="A745" t="s">
        <v>667</v>
      </c>
      <c r="B745">
        <v>3556909</v>
      </c>
      <c r="C745" t="s">
        <v>195</v>
      </c>
      <c r="D745" t="s">
        <v>195</v>
      </c>
      <c r="E745" t="s">
        <v>195</v>
      </c>
      <c r="F745" t="s">
        <v>195</v>
      </c>
      <c r="G745" t="s">
        <v>195</v>
      </c>
      <c r="H745" t="s">
        <v>195</v>
      </c>
      <c r="I745" t="s">
        <v>195</v>
      </c>
      <c r="J745" t="s">
        <v>195</v>
      </c>
      <c r="K745">
        <v>608.47872199999995</v>
      </c>
      <c r="L745">
        <v>1.9796803728812291</v>
      </c>
      <c r="M745">
        <v>3.9449759084120477</v>
      </c>
      <c r="N745">
        <v>-21.167154084720458</v>
      </c>
      <c r="O745">
        <v>-48.630171357210997</v>
      </c>
    </row>
    <row r="746" spans="1:15" x14ac:dyDescent="0.3">
      <c r="A746" t="s">
        <v>668</v>
      </c>
      <c r="B746">
        <v>3556958</v>
      </c>
      <c r="C746" t="s">
        <v>195</v>
      </c>
      <c r="D746" t="s">
        <v>195</v>
      </c>
      <c r="E746" t="s">
        <v>195</v>
      </c>
      <c r="F746" t="s">
        <v>195</v>
      </c>
      <c r="G746" t="s">
        <v>195</v>
      </c>
      <c r="H746" t="s">
        <v>195</v>
      </c>
      <c r="I746" t="s">
        <v>195</v>
      </c>
      <c r="J746" t="s">
        <v>195</v>
      </c>
      <c r="K746">
        <v>490.50688000000002</v>
      </c>
      <c r="L746">
        <v>1.6975083178660846</v>
      </c>
      <c r="M746">
        <v>3.2648178230095364</v>
      </c>
      <c r="N746">
        <v>-20.198738574456105</v>
      </c>
      <c r="O746">
        <v>-50.480806970236308</v>
      </c>
    </row>
    <row r="747" spans="1:15" x14ac:dyDescent="0.3">
      <c r="A747" t="s">
        <v>669</v>
      </c>
      <c r="B747">
        <v>3557006</v>
      </c>
      <c r="C747" t="s">
        <v>195</v>
      </c>
      <c r="D747" t="s">
        <v>195</v>
      </c>
      <c r="E747" t="s">
        <v>195</v>
      </c>
      <c r="F747" t="s">
        <v>195</v>
      </c>
      <c r="G747" t="s">
        <v>195</v>
      </c>
      <c r="H747" t="s">
        <v>195</v>
      </c>
      <c r="I747" t="s">
        <v>195</v>
      </c>
      <c r="J747" t="s">
        <v>195</v>
      </c>
      <c r="K747">
        <v>571.63123099999996</v>
      </c>
      <c r="L747">
        <v>2.2636763010906771</v>
      </c>
      <c r="M747">
        <v>5.0880651776902051</v>
      </c>
      <c r="N747">
        <v>-23.5418712059999</v>
      </c>
      <c r="O747">
        <v>-47.449738057982707</v>
      </c>
    </row>
    <row r="748" spans="1:15" x14ac:dyDescent="0.3">
      <c r="A748" t="s">
        <v>670</v>
      </c>
      <c r="B748">
        <v>3557105</v>
      </c>
      <c r="C748" t="s">
        <v>195</v>
      </c>
      <c r="D748" t="s">
        <v>195</v>
      </c>
      <c r="E748" t="s">
        <v>195</v>
      </c>
      <c r="F748" t="s">
        <v>195</v>
      </c>
      <c r="G748" t="s">
        <v>195</v>
      </c>
      <c r="H748" t="s">
        <v>195</v>
      </c>
      <c r="I748" t="s">
        <v>195</v>
      </c>
      <c r="J748" t="s">
        <v>195</v>
      </c>
      <c r="K748">
        <v>518.33459100000005</v>
      </c>
      <c r="L748">
        <v>2.6239756089478266</v>
      </c>
      <c r="M748">
        <v>4.9756477531269505</v>
      </c>
      <c r="N748">
        <v>-20.419470000000004</v>
      </c>
      <c r="O748">
        <v>-49.974672015206657</v>
      </c>
    </row>
    <row r="749" spans="1:15" x14ac:dyDescent="0.3">
      <c r="A749" t="s">
        <v>671</v>
      </c>
      <c r="B749">
        <v>3557154</v>
      </c>
      <c r="C749" t="s">
        <v>195</v>
      </c>
      <c r="D749" t="s">
        <v>195</v>
      </c>
      <c r="E749" t="s">
        <v>195</v>
      </c>
      <c r="F749" t="s">
        <v>195</v>
      </c>
      <c r="G749" t="s">
        <v>195</v>
      </c>
      <c r="H749" t="s">
        <v>195</v>
      </c>
      <c r="I749" t="s">
        <v>195</v>
      </c>
      <c r="J749" t="s">
        <v>195</v>
      </c>
      <c r="K749">
        <v>415.85244899999998</v>
      </c>
      <c r="L749">
        <v>2.503866916149728</v>
      </c>
      <c r="M749">
        <v>3.4342494523964757</v>
      </c>
      <c r="N749">
        <v>-21.050110434971803</v>
      </c>
      <c r="O749">
        <v>-50.055739518479413</v>
      </c>
    </row>
  </sheetData>
  <conditionalFormatting sqref="B2:C72">
    <cfRule type="cellIs" dxfId="4" priority="4" operator="lessThan">
      <formula>1</formula>
    </cfRule>
  </conditionalFormatting>
  <conditionalFormatting sqref="I2:J47">
    <cfRule type="cellIs" dxfId="3" priority="3" operator="lessThan">
      <formula>1.5</formula>
    </cfRule>
  </conditionalFormatting>
  <conditionalFormatting sqref="P2:Q18">
    <cfRule type="cellIs" dxfId="2" priority="1" operator="lessThan">
      <formula>2</formula>
    </cfRule>
    <cfRule type="cellIs" dxfId="1" priority="2" operator="lessThan">
      <formula>1.5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D2A1-3F01-4897-9AAC-45350B5B3FB3}">
  <dimension ref="A1:P47"/>
  <sheetViews>
    <sheetView topLeftCell="A21" workbookViewId="0">
      <selection activeCell="Q11" sqref="Q11"/>
    </sheetView>
  </sheetViews>
  <sheetFormatPr defaultRowHeight="14.4" x14ac:dyDescent="0.3"/>
  <sheetData>
    <row r="1" spans="1:16" x14ac:dyDescent="0.3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</row>
    <row r="2" spans="1:16" x14ac:dyDescent="0.3">
      <c r="A2" t="s">
        <v>6</v>
      </c>
      <c r="B2">
        <v>2.2833012287035497</v>
      </c>
      <c r="C2">
        <v>1.5185139398778875</v>
      </c>
      <c r="D2" t="s">
        <v>672</v>
      </c>
      <c r="E2" t="s">
        <v>672</v>
      </c>
      <c r="F2" t="s">
        <v>672</v>
      </c>
      <c r="G2" t="s">
        <v>672</v>
      </c>
      <c r="H2" t="s">
        <v>672</v>
      </c>
      <c r="I2" t="s">
        <v>672</v>
      </c>
      <c r="J2" t="s">
        <v>672</v>
      </c>
      <c r="K2" t="s">
        <v>672</v>
      </c>
      <c r="L2">
        <f>VLOOKUP($A2,Auxiliar!$A$104:$O$749,11,FALSE)</f>
        <v>515.23534299999994</v>
      </c>
      <c r="M2">
        <f>VLOOKUP($A2,Auxiliar!$A$104:$O$749,12,FALSE)</f>
        <v>0.55774774164146823</v>
      </c>
      <c r="N2">
        <f>VLOOKUP($A2,Auxiliar!$A$104:$O$749,13,FALSE)</f>
        <v>3.5379449592914867</v>
      </c>
      <c r="O2">
        <f>VLOOKUP($A2,Auxiliar!$A$104:$O$749,14,FALSE)</f>
        <v>-22.597339553853903</v>
      </c>
      <c r="P2">
        <f>VLOOKUP($A2,Auxiliar!$A$104:$O$749,15,FALSE)</f>
        <v>-47.883974740977592</v>
      </c>
    </row>
    <row r="3" spans="1:16" x14ac:dyDescent="0.3">
      <c r="A3" t="s">
        <v>9</v>
      </c>
      <c r="B3">
        <v>2.2253092817258628</v>
      </c>
      <c r="C3">
        <v>1.6627578316815741</v>
      </c>
      <c r="D3" t="s">
        <v>672</v>
      </c>
      <c r="E3" t="s">
        <v>672</v>
      </c>
      <c r="F3" t="s">
        <v>672</v>
      </c>
      <c r="G3" t="s">
        <v>672</v>
      </c>
      <c r="H3" t="s">
        <v>672</v>
      </c>
      <c r="I3" t="s">
        <v>672</v>
      </c>
      <c r="J3" t="s">
        <v>672</v>
      </c>
      <c r="K3" t="s">
        <v>672</v>
      </c>
      <c r="L3">
        <f>VLOOKUP($A3,Auxiliar!$A$104:$O$749,11,FALSE)</f>
        <v>730.216185</v>
      </c>
      <c r="M3">
        <f>VLOOKUP($A3,Auxiliar!$A$104:$O$749,12,FALSE)</f>
        <v>2.0891453145646892</v>
      </c>
      <c r="N3">
        <f>VLOOKUP($A3,Auxiliar!$A$104:$O$749,13,FALSE)</f>
        <v>4.6074979143787846</v>
      </c>
      <c r="O3">
        <f>VLOOKUP($A3,Auxiliar!$A$104:$O$749,14,FALSE)</f>
        <v>-21.730036500000004</v>
      </c>
      <c r="P3">
        <f>VLOOKUP($A3,Auxiliar!$A$104:$O$749,15,FALSE)</f>
        <v>-48.106604561843916</v>
      </c>
    </row>
    <row r="4" spans="1:16" x14ac:dyDescent="0.3">
      <c r="A4" t="s">
        <v>11</v>
      </c>
      <c r="B4">
        <v>2.2430380486862944</v>
      </c>
      <c r="C4">
        <v>2.1461280356782382</v>
      </c>
      <c r="D4" t="s">
        <v>672</v>
      </c>
      <c r="E4" t="s">
        <v>672</v>
      </c>
      <c r="F4" t="s">
        <v>672</v>
      </c>
      <c r="G4" t="s">
        <v>672</v>
      </c>
      <c r="H4" t="s">
        <v>673</v>
      </c>
      <c r="I4" t="s">
        <v>673</v>
      </c>
      <c r="J4" t="s">
        <v>673</v>
      </c>
      <c r="K4" t="s">
        <v>673</v>
      </c>
      <c r="L4">
        <f>VLOOKUP($A4,Auxiliar!$A$104:$O$749,11,FALSE)</f>
        <v>628.28643</v>
      </c>
      <c r="M4">
        <f>VLOOKUP($A4,Auxiliar!$A$104:$O$749,12,FALSE)</f>
        <v>3.0116922150447167</v>
      </c>
      <c r="N4">
        <f>VLOOKUP($A4,Auxiliar!$A$104:$O$749,13,FALSE)</f>
        <v>4.4018828223212818</v>
      </c>
      <c r="O4">
        <f>VLOOKUP($A4,Auxiliar!$A$104:$O$749,14,FALSE)</f>
        <v>-23.483987000000003</v>
      </c>
      <c r="P4">
        <f>VLOOKUP($A4,Auxiliar!$A$104:$O$749,15,FALSE)</f>
        <v>-48.406759616492963</v>
      </c>
    </row>
    <row r="5" spans="1:16" x14ac:dyDescent="0.3">
      <c r="A5" t="s">
        <v>12</v>
      </c>
      <c r="B5">
        <v>2.357934847000454</v>
      </c>
      <c r="C5">
        <v>2.3201462861110542</v>
      </c>
      <c r="D5" t="s">
        <v>672</v>
      </c>
      <c r="E5" t="s">
        <v>672</v>
      </c>
      <c r="F5" t="s">
        <v>672</v>
      </c>
      <c r="G5" t="s">
        <v>672</v>
      </c>
      <c r="H5" t="s">
        <v>673</v>
      </c>
      <c r="I5" t="s">
        <v>673</v>
      </c>
      <c r="J5" t="s">
        <v>673</v>
      </c>
      <c r="K5" t="s">
        <v>673</v>
      </c>
      <c r="L5">
        <f>VLOOKUP($A5,Auxiliar!$A$104:$O$749,11,FALSE)</f>
        <v>460.91695600000003</v>
      </c>
      <c r="M5">
        <f>VLOOKUP($A5,Auxiliar!$A$104:$O$749,12,FALSE)</f>
        <v>2.8672063612636376</v>
      </c>
      <c r="N5">
        <f>VLOOKUP($A5,Auxiliar!$A$104:$O$749,13,FALSE)</f>
        <v>3.8276277047674334</v>
      </c>
      <c r="O5">
        <f>VLOOKUP($A5,Auxiliar!$A$104:$O$749,14,FALSE)</f>
        <v>-22.786320939625003</v>
      </c>
      <c r="P5">
        <f>VLOOKUP($A5,Auxiliar!$A$104:$O$749,15,FALSE)</f>
        <v>-48.126926830642979</v>
      </c>
    </row>
    <row r="6" spans="1:16" x14ac:dyDescent="0.3">
      <c r="A6" t="s">
        <v>19</v>
      </c>
      <c r="B6">
        <v>2.4800069429571505</v>
      </c>
      <c r="C6">
        <v>1.5314789170422551</v>
      </c>
      <c r="D6" t="s">
        <v>672</v>
      </c>
      <c r="E6" t="s">
        <v>672</v>
      </c>
      <c r="F6" t="s">
        <v>672</v>
      </c>
      <c r="G6" t="s">
        <v>673</v>
      </c>
      <c r="H6" t="s">
        <v>673</v>
      </c>
      <c r="I6" t="s">
        <v>674</v>
      </c>
      <c r="J6" t="s">
        <v>673</v>
      </c>
      <c r="K6" t="s">
        <v>674</v>
      </c>
      <c r="L6">
        <f>VLOOKUP($A6,Auxiliar!$A$104:$O$749,11,FALSE)</f>
        <v>807.98801400000002</v>
      </c>
      <c r="M6">
        <f>VLOOKUP($A6,Auxiliar!$A$104:$O$749,12,FALSE)</f>
        <v>2.6799010016405456</v>
      </c>
      <c r="N6">
        <f>VLOOKUP($A6,Auxiliar!$A$104:$O$749,13,FALSE)</f>
        <v>5.1546095814029895</v>
      </c>
      <c r="O6">
        <f>VLOOKUP($A6,Auxiliar!$A$104:$O$749,14,FALSE)</f>
        <v>-23.116308</v>
      </c>
      <c r="P6">
        <f>VLOOKUP($A6,Auxiliar!$A$104:$O$749,15,FALSE)</f>
        <v>-46.555062500674296</v>
      </c>
    </row>
    <row r="7" spans="1:16" x14ac:dyDescent="0.3">
      <c r="A7" t="s">
        <v>25</v>
      </c>
      <c r="B7">
        <v>2.5065050324048719</v>
      </c>
      <c r="C7">
        <v>2.012837224705172</v>
      </c>
      <c r="D7" t="s">
        <v>673</v>
      </c>
      <c r="E7" t="s">
        <v>673</v>
      </c>
      <c r="F7" t="s">
        <v>673</v>
      </c>
      <c r="G7" t="s">
        <v>674</v>
      </c>
      <c r="H7" t="s">
        <v>674</v>
      </c>
      <c r="I7" t="s">
        <v>675</v>
      </c>
      <c r="J7" t="s">
        <v>674</v>
      </c>
      <c r="K7" t="s">
        <v>675</v>
      </c>
      <c r="L7">
        <f>VLOOKUP($A7,Auxiliar!$A$104:$O$749,11,FALSE)</f>
        <v>7.7199070000000001</v>
      </c>
      <c r="M7">
        <f>VLOOKUP($A7,Auxiliar!$A$104:$O$749,12,FALSE)</f>
        <v>2.6915641663418395</v>
      </c>
      <c r="N7">
        <f>VLOOKUP($A7,Auxiliar!$A$104:$O$749,13,FALSE)</f>
        <v>4.8010536634776564</v>
      </c>
      <c r="O7">
        <f>VLOOKUP($A7,Auxiliar!$A$104:$O$749,14,FALSE)</f>
        <v>-23.854014500000005</v>
      </c>
      <c r="P7">
        <f>VLOOKUP($A7,Auxiliar!$A$104:$O$749,15,FALSE)</f>
        <v>-46.136538335134581</v>
      </c>
    </row>
    <row r="8" spans="1:16" x14ac:dyDescent="0.3">
      <c r="A8" t="s">
        <v>29</v>
      </c>
      <c r="B8">
        <v>2.1613680022349748</v>
      </c>
      <c r="C8">
        <v>1.6627578316815741</v>
      </c>
      <c r="D8" t="s">
        <v>672</v>
      </c>
      <c r="E8" t="s">
        <v>672</v>
      </c>
      <c r="F8" t="s">
        <v>672</v>
      </c>
      <c r="G8" t="s">
        <v>673</v>
      </c>
      <c r="H8" t="s">
        <v>672</v>
      </c>
      <c r="I8" t="s">
        <v>674</v>
      </c>
      <c r="J8" t="s">
        <v>672</v>
      </c>
      <c r="K8" t="s">
        <v>674</v>
      </c>
      <c r="L8">
        <f>VLOOKUP($A8,Auxiliar!$A$104:$O$749,11,FALSE)</f>
        <v>484.73692299999999</v>
      </c>
      <c r="M8">
        <f>VLOOKUP($A8,Auxiliar!$A$104:$O$749,12,FALSE)</f>
        <v>2.0867512312420566</v>
      </c>
      <c r="N8">
        <f>VLOOKUP($A8,Auxiliar!$A$104:$O$749,13,FALSE)</f>
        <v>3.6833172619218826</v>
      </c>
      <c r="O8">
        <f>VLOOKUP($A8,Auxiliar!$A$104:$O$749,14,FALSE)</f>
        <v>-22.193205654365752</v>
      </c>
      <c r="P8">
        <f>VLOOKUP($A8,Auxiliar!$A$104:$O$749,15,FALSE)</f>
        <v>-48.779218283157569</v>
      </c>
    </row>
    <row r="9" spans="1:16" x14ac:dyDescent="0.3">
      <c r="A9" t="s">
        <v>30</v>
      </c>
      <c r="B9">
        <v>2.509202522331103</v>
      </c>
      <c r="C9">
        <v>1.505149978319906</v>
      </c>
      <c r="D9" t="s">
        <v>672</v>
      </c>
      <c r="E9" t="s">
        <v>672</v>
      </c>
      <c r="F9" t="s">
        <v>672</v>
      </c>
      <c r="G9" t="s">
        <v>672</v>
      </c>
      <c r="H9" t="s">
        <v>673</v>
      </c>
      <c r="I9" t="s">
        <v>672</v>
      </c>
      <c r="J9" t="s">
        <v>673</v>
      </c>
      <c r="K9" t="s">
        <v>672</v>
      </c>
      <c r="L9">
        <f>VLOOKUP($A9,Auxiliar!$A$104:$O$749,11,FALSE)</f>
        <v>818.475551</v>
      </c>
      <c r="M9">
        <f>VLOOKUP($A9,Auxiliar!$A$104:$O$749,12,FALSE)</f>
        <v>3.1710362985712908</v>
      </c>
      <c r="N9">
        <f>VLOOKUP($A9,Auxiliar!$A$104:$O$749,13,FALSE)</f>
        <v>5.1658287311967088</v>
      </c>
      <c r="O9">
        <f>VLOOKUP($A9,Auxiliar!$A$104:$O$749,14,FALSE)</f>
        <v>-22.888381500000008</v>
      </c>
      <c r="P9">
        <f>VLOOKUP($A9,Auxiliar!$A$104:$O$749,15,FALSE)</f>
        <v>-48.441289384350434</v>
      </c>
    </row>
    <row r="10" spans="1:16" x14ac:dyDescent="0.3">
      <c r="A10" t="s">
        <v>32</v>
      </c>
      <c r="B10">
        <v>2.4756711883244296</v>
      </c>
      <c r="C10">
        <v>1.7403626894942439</v>
      </c>
      <c r="D10" t="s">
        <v>672</v>
      </c>
      <c r="E10" t="s">
        <v>672</v>
      </c>
      <c r="F10" t="s">
        <v>672</v>
      </c>
      <c r="G10" t="s">
        <v>672</v>
      </c>
      <c r="H10" t="s">
        <v>673</v>
      </c>
      <c r="I10" t="s">
        <v>672</v>
      </c>
      <c r="J10" t="s">
        <v>673</v>
      </c>
      <c r="K10" t="s">
        <v>672</v>
      </c>
      <c r="L10">
        <f>VLOOKUP($A10,Auxiliar!$A$104:$O$749,11,FALSE)</f>
        <v>643.28009999999995</v>
      </c>
      <c r="M10">
        <f>VLOOKUP($A10,Auxiliar!$A$104:$O$749,12,FALSE)</f>
        <v>3.0419348199300749</v>
      </c>
      <c r="N10">
        <f>VLOOKUP($A10,Auxiliar!$A$104:$O$749,13,FALSE)</f>
        <v>4.3874432199189339</v>
      </c>
      <c r="O10">
        <f>VLOOKUP($A10,Auxiliar!$A$104:$O$749,14,FALSE)</f>
        <v>-22.286516985000006</v>
      </c>
      <c r="P10">
        <f>VLOOKUP($A10,Auxiliar!$A$104:$O$749,15,FALSE)</f>
        <v>-48.126833324115658</v>
      </c>
    </row>
    <row r="11" spans="1:16" x14ac:dyDescent="0.3">
      <c r="A11" t="s">
        <v>38</v>
      </c>
      <c r="B11">
        <v>2.5198279937757189</v>
      </c>
      <c r="C11">
        <v>2.3909351071033793</v>
      </c>
      <c r="D11" t="s">
        <v>672</v>
      </c>
      <c r="E11" t="s">
        <v>672</v>
      </c>
      <c r="F11" t="s">
        <v>672</v>
      </c>
      <c r="G11" t="s">
        <v>672</v>
      </c>
      <c r="H11" t="s">
        <v>673</v>
      </c>
      <c r="I11" t="s">
        <v>673</v>
      </c>
      <c r="J11" t="s">
        <v>673</v>
      </c>
      <c r="K11" t="s">
        <v>673</v>
      </c>
      <c r="L11">
        <f>VLOOKUP($A11,Auxiliar!$A$104:$O$749,11,FALSE)</f>
        <v>688.98713699999996</v>
      </c>
      <c r="M11">
        <f>VLOOKUP($A11,Auxiliar!$A$104:$O$749,12,FALSE)</f>
        <v>2.9001327102665275</v>
      </c>
      <c r="N11">
        <f>VLOOKUP($A11,Auxiliar!$A$104:$O$749,13,FALSE)</f>
        <v>6.0806528179318615</v>
      </c>
      <c r="O11">
        <f>VLOOKUP($A11,Auxiliar!$A$104:$O$749,14,FALSE)</f>
        <v>-22.907342500000002</v>
      </c>
      <c r="P11">
        <f>VLOOKUP($A11,Auxiliar!$A$104:$O$749,15,FALSE)</f>
        <v>-47.06015627297316</v>
      </c>
    </row>
    <row r="12" spans="1:16" x14ac:dyDescent="0.3">
      <c r="A12" t="s">
        <v>39</v>
      </c>
      <c r="B12">
        <v>2.4871383754771865</v>
      </c>
      <c r="C12">
        <v>1.9493900066449128</v>
      </c>
      <c r="D12" t="s">
        <v>673</v>
      </c>
      <c r="E12" t="s">
        <v>672</v>
      </c>
      <c r="F12" t="s">
        <v>674</v>
      </c>
      <c r="G12" t="s">
        <v>673</v>
      </c>
      <c r="H12" t="s">
        <v>675</v>
      </c>
      <c r="I12" t="s">
        <v>674</v>
      </c>
      <c r="J12" t="s">
        <v>675</v>
      </c>
      <c r="K12" t="s">
        <v>674</v>
      </c>
      <c r="L12">
        <f>VLOOKUP($A12,Auxiliar!$A$104:$O$749,11,FALSE)</f>
        <v>1639.1545040000001</v>
      </c>
      <c r="M12">
        <f>VLOOKUP($A12,Auxiliar!$A$104:$O$749,12,FALSE)</f>
        <v>2.4631760354893575</v>
      </c>
      <c r="N12">
        <f>VLOOKUP($A12,Auxiliar!$A$104:$O$749,13,FALSE)</f>
        <v>4.7167376823388398</v>
      </c>
      <c r="O12">
        <f>VLOOKUP($A12,Auxiliar!$A$104:$O$749,14,FALSE)</f>
        <v>-22.740091913881155</v>
      </c>
      <c r="P12">
        <f>VLOOKUP($A12,Auxiliar!$A$104:$O$749,15,FALSE)</f>
        <v>-45.58920170044906</v>
      </c>
    </row>
    <row r="13" spans="1:16" x14ac:dyDescent="0.3">
      <c r="A13" t="s">
        <v>40</v>
      </c>
      <c r="B13">
        <v>2.509202522331103</v>
      </c>
      <c r="C13">
        <v>2.0934216851622351</v>
      </c>
      <c r="D13" t="s">
        <v>673</v>
      </c>
      <c r="E13" t="s">
        <v>673</v>
      </c>
      <c r="F13" t="s">
        <v>673</v>
      </c>
      <c r="G13" t="s">
        <v>674</v>
      </c>
      <c r="H13" t="s">
        <v>674</v>
      </c>
      <c r="I13" t="s">
        <v>675</v>
      </c>
      <c r="J13" t="s">
        <v>674</v>
      </c>
      <c r="K13" t="s">
        <v>675</v>
      </c>
      <c r="L13">
        <f>VLOOKUP($A13,Auxiliar!$A$104:$O$749,11,FALSE)</f>
        <v>7.8404660000000002</v>
      </c>
      <c r="M13">
        <f>VLOOKUP($A13,Auxiliar!$A$104:$O$749,12,FALSE)</f>
        <v>3.092493966607607</v>
      </c>
      <c r="N13">
        <f>VLOOKUP($A13,Auxiliar!$A$104:$O$749,13,FALSE)</f>
        <v>4.0982975364946981</v>
      </c>
      <c r="O13">
        <f>VLOOKUP($A13,Auxiliar!$A$104:$O$749,14,FALSE)</f>
        <v>-25.016908069980904</v>
      </c>
      <c r="P13">
        <f>VLOOKUP($A13,Auxiliar!$A$104:$O$749,15,FALSE)</f>
        <v>-47.928482814429735</v>
      </c>
    </row>
    <row r="14" spans="1:16" x14ac:dyDescent="0.3">
      <c r="A14" t="s">
        <v>41</v>
      </c>
      <c r="B14">
        <v>2.3364597338485296</v>
      </c>
      <c r="C14">
        <v>1.8692317197309762</v>
      </c>
      <c r="D14" t="s">
        <v>672</v>
      </c>
      <c r="E14" t="s">
        <v>672</v>
      </c>
      <c r="F14" t="s">
        <v>672</v>
      </c>
      <c r="G14" t="s">
        <v>673</v>
      </c>
      <c r="H14" t="s">
        <v>673</v>
      </c>
      <c r="I14" t="s">
        <v>674</v>
      </c>
      <c r="J14" t="s">
        <v>673</v>
      </c>
      <c r="K14" t="s">
        <v>674</v>
      </c>
      <c r="L14">
        <f>VLOOKUP($A14,Auxiliar!$A$104:$O$749,11,FALSE)</f>
        <v>705.78998100000001</v>
      </c>
      <c r="M14">
        <f>VLOOKUP($A14,Auxiliar!$A$104:$O$749,12,FALSE)</f>
        <v>3.2149047509301187</v>
      </c>
      <c r="N14">
        <f>VLOOKUP($A14,Auxiliar!$A$104:$O$749,13,FALSE)</f>
        <v>4.673371152066327</v>
      </c>
      <c r="O14">
        <f>VLOOKUP($A14,Auxiliar!$A$104:$O$749,14,FALSE)</f>
        <v>-24.006800970000004</v>
      </c>
      <c r="P14">
        <f>VLOOKUP($A14,Auxiliar!$A$104:$O$749,15,FALSE)</f>
        <v>-48.351434517927522</v>
      </c>
    </row>
    <row r="15" spans="1:16" x14ac:dyDescent="0.3">
      <c r="A15" t="s">
        <v>42</v>
      </c>
      <c r="B15">
        <v>2.6424645202421213</v>
      </c>
      <c r="C15">
        <v>1.9138138523837167</v>
      </c>
      <c r="D15" t="s">
        <v>673</v>
      </c>
      <c r="E15" t="s">
        <v>673</v>
      </c>
      <c r="F15" t="s">
        <v>674</v>
      </c>
      <c r="G15" t="s">
        <v>674</v>
      </c>
      <c r="H15" t="s">
        <v>675</v>
      </c>
      <c r="I15" t="s">
        <v>675</v>
      </c>
      <c r="J15" t="s">
        <v>675</v>
      </c>
      <c r="K15" t="s">
        <v>675</v>
      </c>
      <c r="L15">
        <f>VLOOKUP($A15,Auxiliar!$A$104:$O$749,11,FALSE)</f>
        <v>3.1946180000000002</v>
      </c>
      <c r="M15">
        <f>VLOOKUP($A15,Auxiliar!$A$104:$O$749,12,FALSE)</f>
        <v>2.6856942770243344</v>
      </c>
      <c r="N15">
        <f>VLOOKUP($A15,Auxiliar!$A$104:$O$749,13,FALSE)</f>
        <v>5.0846906449600828</v>
      </c>
      <c r="O15">
        <f>VLOOKUP($A15,Auxiliar!$A$104:$O$749,14,FALSE)</f>
        <v>-23.622006500000001</v>
      </c>
      <c r="P15">
        <f>VLOOKUP($A15,Auxiliar!$A$104:$O$749,15,FALSE)</f>
        <v>-45.410818382249786</v>
      </c>
    </row>
    <row r="16" spans="1:16" x14ac:dyDescent="0.3">
      <c r="A16" t="s">
        <v>48</v>
      </c>
      <c r="B16">
        <v>2.5078558716958308</v>
      </c>
      <c r="C16">
        <v>2.0681858617461617</v>
      </c>
      <c r="D16" t="s">
        <v>673</v>
      </c>
      <c r="E16" t="s">
        <v>672</v>
      </c>
      <c r="F16" t="s">
        <v>674</v>
      </c>
      <c r="G16" t="s">
        <v>673</v>
      </c>
      <c r="H16" t="s">
        <v>675</v>
      </c>
      <c r="I16" t="s">
        <v>674</v>
      </c>
      <c r="J16" t="s">
        <v>675</v>
      </c>
      <c r="K16" t="s">
        <v>674</v>
      </c>
      <c r="L16">
        <f>VLOOKUP($A16,Auxiliar!$A$104:$O$749,11,FALSE)</f>
        <v>850.24847499999998</v>
      </c>
      <c r="M16">
        <f>VLOOKUP($A16,Auxiliar!$A$104:$O$749,12,FALSE)</f>
        <v>2.5105369676417379</v>
      </c>
      <c r="N16">
        <f>VLOOKUP($A16,Auxiliar!$A$104:$O$749,13,FALSE)</f>
        <v>5.3965654651848993</v>
      </c>
      <c r="O16">
        <f>VLOOKUP($A16,Auxiliar!$A$104:$O$749,14,FALSE)</f>
        <v>-23.603514000000004</v>
      </c>
      <c r="P16">
        <f>VLOOKUP($A16,Auxiliar!$A$104:$O$749,15,FALSE)</f>
        <v>-46.931846327888586</v>
      </c>
    </row>
    <row r="17" spans="1:16" x14ac:dyDescent="0.3">
      <c r="A17" t="s">
        <v>50</v>
      </c>
      <c r="B17">
        <v>2.5132176000679389</v>
      </c>
      <c r="C17">
        <v>1.6627578316815741</v>
      </c>
      <c r="D17" t="s">
        <v>673</v>
      </c>
      <c r="E17" t="s">
        <v>672</v>
      </c>
      <c r="F17" t="s">
        <v>674</v>
      </c>
      <c r="G17" t="s">
        <v>673</v>
      </c>
      <c r="H17" t="s">
        <v>675</v>
      </c>
      <c r="I17" t="s">
        <v>674</v>
      </c>
      <c r="J17" t="s">
        <v>675</v>
      </c>
      <c r="K17" t="s">
        <v>674</v>
      </c>
      <c r="L17">
        <f>VLOOKUP($A17,Auxiliar!$A$104:$O$749,11,FALSE)</f>
        <v>939.59264099999996</v>
      </c>
      <c r="M17">
        <f>VLOOKUP($A17,Auxiliar!$A$104:$O$749,12,FALSE)</f>
        <v>3.14837125733224</v>
      </c>
      <c r="N17">
        <f>VLOOKUP($A17,Auxiliar!$A$104:$O$749,13,FALSE)</f>
        <v>4.3333868116595315</v>
      </c>
      <c r="O17">
        <f>VLOOKUP($A17,Auxiliar!$A$104:$O$749,14,FALSE)</f>
        <v>-23.074750147406501</v>
      </c>
      <c r="P17">
        <f>VLOOKUP($A17,Auxiliar!$A$104:$O$749,15,FALSE)</f>
        <v>-44.958026903498052</v>
      </c>
    </row>
    <row r="18" spans="1:16" x14ac:dyDescent="0.3">
      <c r="A18" t="s">
        <v>58</v>
      </c>
      <c r="B18">
        <v>2.2787536009528289</v>
      </c>
      <c r="C18">
        <v>1.5314789170422551</v>
      </c>
      <c r="D18" t="s">
        <v>672</v>
      </c>
      <c r="E18" t="s">
        <v>672</v>
      </c>
      <c r="F18" t="s">
        <v>672</v>
      </c>
      <c r="G18" t="s">
        <v>672</v>
      </c>
      <c r="H18" t="s">
        <v>672</v>
      </c>
      <c r="I18" t="s">
        <v>672</v>
      </c>
      <c r="J18" t="s">
        <v>672</v>
      </c>
      <c r="K18" t="s">
        <v>672</v>
      </c>
      <c r="L18">
        <f>VLOOKUP($A18,Auxiliar!$A$104:$O$749,11,FALSE)</f>
        <v>679.96329800000001</v>
      </c>
      <c r="M18">
        <f>VLOOKUP($A18,Auxiliar!$A$104:$O$749,12,FALSE)</f>
        <v>2.7449240121107117</v>
      </c>
      <c r="N18">
        <f>VLOOKUP($A18,Auxiliar!$A$104:$O$749,13,FALSE)</f>
        <v>4.6472851450253669</v>
      </c>
      <c r="O18">
        <f>VLOOKUP($A18,Auxiliar!$A$104:$O$749,14,FALSE)</f>
        <v>-22.210709490000003</v>
      </c>
      <c r="P18">
        <f>VLOOKUP($A18,Auxiliar!$A$104:$O$749,15,FALSE)</f>
        <v>-49.656529935058046</v>
      </c>
    </row>
    <row r="19" spans="1:16" x14ac:dyDescent="0.3">
      <c r="A19" t="s">
        <v>61</v>
      </c>
      <c r="B19">
        <v>2.3560258571931225</v>
      </c>
      <c r="C19">
        <v>1.5185139398778875</v>
      </c>
      <c r="D19" t="s">
        <v>673</v>
      </c>
      <c r="E19" t="s">
        <v>673</v>
      </c>
      <c r="F19" t="s">
        <v>673</v>
      </c>
      <c r="G19" t="s">
        <v>674</v>
      </c>
      <c r="H19" t="s">
        <v>674</v>
      </c>
      <c r="I19" t="s">
        <v>675</v>
      </c>
      <c r="J19" t="s">
        <v>674</v>
      </c>
      <c r="K19" t="s">
        <v>676</v>
      </c>
      <c r="L19">
        <f>VLOOKUP($A19,Auxiliar!$A$104:$O$749,11,FALSE)</f>
        <v>43.694651999999998</v>
      </c>
      <c r="M19">
        <f>VLOOKUP($A19,Auxiliar!$A$104:$O$749,12,FALSE)</f>
        <v>2.1607505658605772</v>
      </c>
      <c r="N19">
        <f>VLOOKUP($A19,Auxiliar!$A$104:$O$749,13,FALSE)</f>
        <v>5.505772473128542</v>
      </c>
      <c r="O19">
        <f>VLOOKUP($A19,Auxiliar!$A$104:$O$749,14,FALSE)</f>
        <v>-23.995149000000001</v>
      </c>
      <c r="P19">
        <f>VLOOKUP($A19,Auxiliar!$A$104:$O$749,15,FALSE)</f>
        <v>-46.249034279441624</v>
      </c>
    </row>
    <row r="20" spans="1:16" x14ac:dyDescent="0.3">
      <c r="A20" t="s">
        <v>65</v>
      </c>
      <c r="B20">
        <v>2.5198279937757189</v>
      </c>
      <c r="C20">
        <v>1.8976270912904414</v>
      </c>
      <c r="D20" t="s">
        <v>673</v>
      </c>
      <c r="E20" t="s">
        <v>672</v>
      </c>
      <c r="F20" t="s">
        <v>674</v>
      </c>
      <c r="G20" t="s">
        <v>673</v>
      </c>
      <c r="H20" t="s">
        <v>675</v>
      </c>
      <c r="I20" t="s">
        <v>674</v>
      </c>
      <c r="J20" t="s">
        <v>675</v>
      </c>
      <c r="K20" t="s">
        <v>674</v>
      </c>
      <c r="L20">
        <f>VLOOKUP($A20,Auxiliar!$A$104:$O$749,11,FALSE)</f>
        <v>871.58019300000001</v>
      </c>
      <c r="M20">
        <f>VLOOKUP($A20,Auxiliar!$A$104:$O$749,12,FALSE)</f>
        <v>3.0245193262696137</v>
      </c>
      <c r="N20">
        <f>VLOOKUP($A20,Auxiliar!$A$104:$O$749,13,FALSE)</f>
        <v>4.8969558902701795</v>
      </c>
      <c r="O20">
        <f>VLOOKUP($A20,Auxiliar!$A$104:$O$749,14,FALSE)</f>
        <v>-23.652632500000003</v>
      </c>
      <c r="P20">
        <f>VLOOKUP($A20,Auxiliar!$A$104:$O$749,15,FALSE)</f>
        <v>-47.220491187489856</v>
      </c>
    </row>
    <row r="21" spans="1:16" x14ac:dyDescent="0.3">
      <c r="A21" t="s">
        <v>67</v>
      </c>
      <c r="B21">
        <v>2.4183012913197452</v>
      </c>
      <c r="C21">
        <v>2.1613680022349748</v>
      </c>
      <c r="D21" t="s">
        <v>673</v>
      </c>
      <c r="E21" t="s">
        <v>673</v>
      </c>
      <c r="F21" t="s">
        <v>673</v>
      </c>
      <c r="G21" t="s">
        <v>674</v>
      </c>
      <c r="H21" t="s">
        <v>674</v>
      </c>
      <c r="I21" t="s">
        <v>675</v>
      </c>
      <c r="J21" t="s">
        <v>674</v>
      </c>
      <c r="K21" t="s">
        <v>675</v>
      </c>
      <c r="L21">
        <f>VLOOKUP($A21,Auxiliar!$A$104:$O$749,11,FALSE)</f>
        <v>4.7814889999999997</v>
      </c>
      <c r="M21">
        <f>VLOOKUP($A21,Auxiliar!$A$104:$O$749,12,FALSE)</f>
        <v>3.2964008043224484</v>
      </c>
      <c r="N21">
        <f>VLOOKUP($A21,Auxiliar!$A$104:$O$749,13,FALSE)</f>
        <v>4.4893537005094188</v>
      </c>
      <c r="O21">
        <f>VLOOKUP($A21,Auxiliar!$A$104:$O$749,14,FALSE)</f>
        <v>-24.706954196425801</v>
      </c>
      <c r="P21">
        <f>VLOOKUP($A21,Auxiliar!$A$104:$O$749,15,FALSE)</f>
        <v>-47.553137408817555</v>
      </c>
    </row>
    <row r="22" spans="1:16" x14ac:dyDescent="0.3">
      <c r="A22" t="s">
        <v>71</v>
      </c>
      <c r="B22">
        <v>2.357934847000454</v>
      </c>
      <c r="C22">
        <v>1.5563025007672873</v>
      </c>
      <c r="D22" t="s">
        <v>672</v>
      </c>
      <c r="E22" t="s">
        <v>672</v>
      </c>
      <c r="F22" t="s">
        <v>672</v>
      </c>
      <c r="G22" t="s">
        <v>673</v>
      </c>
      <c r="H22" t="s">
        <v>673</v>
      </c>
      <c r="I22" t="s">
        <v>674</v>
      </c>
      <c r="J22" t="s">
        <v>673</v>
      </c>
      <c r="K22" t="s">
        <v>674</v>
      </c>
      <c r="L22">
        <f>VLOOKUP($A22,Auxiliar!$A$104:$O$749,11,FALSE)</f>
        <v>582.03182900000002</v>
      </c>
      <c r="M22">
        <f>VLOOKUP($A22,Auxiliar!$A$104:$O$749,12,FALSE)</f>
        <v>2.2311865951523071</v>
      </c>
      <c r="N22">
        <f>VLOOKUP($A22,Auxiliar!$A$104:$O$749,13,FALSE)</f>
        <v>4.5697600375863496</v>
      </c>
      <c r="O22">
        <f>VLOOKUP($A22,Auxiliar!$A$104:$O$749,14,FALSE)</f>
        <v>-23.350277390297954</v>
      </c>
      <c r="P22">
        <f>VLOOKUP($A22,Auxiliar!$A$104:$O$749,15,FALSE)</f>
        <v>-47.689893893544628</v>
      </c>
    </row>
    <row r="23" spans="1:16" x14ac:dyDescent="0.3">
      <c r="A23" t="s">
        <v>73</v>
      </c>
      <c r="B23">
        <v>2.5211380837040362</v>
      </c>
      <c r="C23">
        <v>1.568201724066995</v>
      </c>
      <c r="D23" t="s">
        <v>673</v>
      </c>
      <c r="E23" t="s">
        <v>673</v>
      </c>
      <c r="F23" t="s">
        <v>673</v>
      </c>
      <c r="G23" t="s">
        <v>674</v>
      </c>
      <c r="H23" t="s">
        <v>674</v>
      </c>
      <c r="I23" t="s">
        <v>675</v>
      </c>
      <c r="J23" t="s">
        <v>674</v>
      </c>
      <c r="K23" t="s">
        <v>676</v>
      </c>
      <c r="L23">
        <f>VLOOKUP($A23,Auxiliar!$A$104:$O$749,11,FALSE)</f>
        <v>6.4738429999999996</v>
      </c>
      <c r="M23">
        <f>VLOOKUP($A23,Auxiliar!$A$104:$O$749,12,FALSE)</f>
        <v>2.7793879509891362</v>
      </c>
      <c r="N23">
        <f>VLOOKUP($A23,Auxiliar!$A$104:$O$749,13,FALSE)</f>
        <v>5.0078160311019184</v>
      </c>
      <c r="O23">
        <f>VLOOKUP($A23,Auxiliar!$A$104:$O$749,14,FALSE)</f>
        <v>-24.186120666832753</v>
      </c>
      <c r="P23">
        <f>VLOOKUP($A23,Auxiliar!$A$104:$O$749,15,FALSE)</f>
        <v>-46.790991482878688</v>
      </c>
    </row>
    <row r="24" spans="1:16" x14ac:dyDescent="0.3">
      <c r="A24" t="s">
        <v>74</v>
      </c>
      <c r="B24">
        <v>2.3944516808262164</v>
      </c>
      <c r="C24">
        <v>2.287801729930226</v>
      </c>
      <c r="D24" t="s">
        <v>672</v>
      </c>
      <c r="E24" t="s">
        <v>672</v>
      </c>
      <c r="F24" t="s">
        <v>672</v>
      </c>
      <c r="G24" t="s">
        <v>672</v>
      </c>
      <c r="H24" t="s">
        <v>673</v>
      </c>
      <c r="I24" t="s">
        <v>673</v>
      </c>
      <c r="J24" t="s">
        <v>673</v>
      </c>
      <c r="K24" t="s">
        <v>673</v>
      </c>
      <c r="L24">
        <f>VLOOKUP($A24,Auxiliar!$A$104:$O$749,11,FALSE)</f>
        <v>668.67916200000002</v>
      </c>
      <c r="M24">
        <f>VLOOKUP($A24,Auxiliar!$A$104:$O$749,12,FALSE)</f>
        <v>3.252695297639292</v>
      </c>
      <c r="N24">
        <f>VLOOKUP($A24,Auxiliar!$A$104:$O$749,13,FALSE)</f>
        <v>5.214581603315203</v>
      </c>
      <c r="O24">
        <f>VLOOKUP($A24,Auxiliar!$A$104:$O$749,14,FALSE)</f>
        <v>-23.587872500000007</v>
      </c>
      <c r="P24">
        <f>VLOOKUP($A24,Auxiliar!$A$104:$O$749,15,FALSE)</f>
        <v>-48.046142895454686</v>
      </c>
    </row>
    <row r="25" spans="1:16" x14ac:dyDescent="0.3">
      <c r="A25" t="s">
        <v>80</v>
      </c>
      <c r="B25">
        <v>2.4578818967339924</v>
      </c>
      <c r="C25">
        <v>1.8260748027008264</v>
      </c>
      <c r="D25" t="s">
        <v>672</v>
      </c>
      <c r="E25" t="s">
        <v>672</v>
      </c>
      <c r="F25" t="s">
        <v>672</v>
      </c>
      <c r="G25" t="s">
        <v>672</v>
      </c>
      <c r="H25" t="s">
        <v>673</v>
      </c>
      <c r="I25" t="s">
        <v>672</v>
      </c>
      <c r="J25" t="s">
        <v>673</v>
      </c>
      <c r="K25" t="s">
        <v>672</v>
      </c>
      <c r="L25">
        <f>VLOOKUP($A25,Auxiliar!$A$104:$O$749,11,FALSE)</f>
        <v>766.77427399999999</v>
      </c>
      <c r="M25">
        <f>VLOOKUP($A25,Auxiliar!$A$104:$O$749,12,FALSE)</f>
        <v>2.5082279646632477</v>
      </c>
      <c r="N25">
        <f>VLOOKUP($A25,Auxiliar!$A$104:$O$749,13,FALSE)</f>
        <v>5.0822754031165527</v>
      </c>
      <c r="O25">
        <f>VLOOKUP($A25,Auxiliar!$A$104:$O$749,14,FALSE)</f>
        <v>-23.004852999320605</v>
      </c>
      <c r="P25">
        <f>VLOOKUP($A25,Auxiliar!$A$104:$O$749,15,FALSE)</f>
        <v>-46.837557852941181</v>
      </c>
    </row>
    <row r="26" spans="1:16" x14ac:dyDescent="0.3">
      <c r="A26" t="s">
        <v>83</v>
      </c>
      <c r="B26">
        <v>2.3242824552976926</v>
      </c>
      <c r="C26">
        <v>1.7160033436347992</v>
      </c>
      <c r="D26" t="s">
        <v>673</v>
      </c>
      <c r="E26" t="s">
        <v>673</v>
      </c>
      <c r="F26" t="s">
        <v>673</v>
      </c>
      <c r="G26" t="s">
        <v>674</v>
      </c>
      <c r="H26" t="s">
        <v>674</v>
      </c>
      <c r="I26" t="s">
        <v>675</v>
      </c>
      <c r="J26" t="s">
        <v>676</v>
      </c>
      <c r="K26" t="s">
        <v>676</v>
      </c>
      <c r="L26">
        <f>VLOOKUP($A26,Auxiliar!$A$104:$O$749,11,FALSE)</f>
        <v>44.204442</v>
      </c>
      <c r="M26">
        <f>VLOOKUP($A26,Auxiliar!$A$104:$O$749,12,FALSE)</f>
        <v>2.847689236757152</v>
      </c>
      <c r="N26">
        <f>VLOOKUP($A26,Auxiliar!$A$104:$O$749,13,FALSE)</f>
        <v>4.252027329652786</v>
      </c>
      <c r="O26">
        <f>VLOOKUP($A26,Auxiliar!$A$104:$O$749,14,FALSE)</f>
        <v>-24.698150280957801</v>
      </c>
      <c r="P26">
        <f>VLOOKUP($A26,Auxiliar!$A$104:$O$749,15,FALSE)</f>
        <v>-48.004704511540098</v>
      </c>
    </row>
    <row r="27" spans="1:16" x14ac:dyDescent="0.3">
      <c r="A27" t="s">
        <v>87</v>
      </c>
      <c r="B27">
        <v>2.5237464668115646</v>
      </c>
      <c r="C27">
        <v>1.8920946026904804</v>
      </c>
      <c r="D27" t="s">
        <v>672</v>
      </c>
      <c r="E27" t="s">
        <v>672</v>
      </c>
      <c r="F27" t="s">
        <v>672</v>
      </c>
      <c r="G27" t="s">
        <v>673</v>
      </c>
      <c r="H27" t="s">
        <v>673</v>
      </c>
      <c r="I27" t="s">
        <v>674</v>
      </c>
      <c r="J27" t="s">
        <v>673</v>
      </c>
      <c r="K27" t="s">
        <v>674</v>
      </c>
      <c r="L27">
        <f>VLOOKUP($A27,Auxiliar!$A$104:$O$749,11,FALSE)</f>
        <v>760.15619000000004</v>
      </c>
      <c r="M27">
        <f>VLOOKUP($A27,Auxiliar!$A$104:$O$749,12,FALSE)</f>
        <v>2.6346858023565529</v>
      </c>
      <c r="N27">
        <f>VLOOKUP($A27,Auxiliar!$A$104:$O$749,13,FALSE)</f>
        <v>5.6221746340910874</v>
      </c>
      <c r="O27">
        <f>VLOOKUP($A27,Auxiliar!$A$104:$O$749,14,FALSE)</f>
        <v>-23.187668000000006</v>
      </c>
      <c r="P27">
        <f>VLOOKUP($A27,Auxiliar!$A$104:$O$749,15,FALSE)</f>
        <v>-46.885273967996739</v>
      </c>
    </row>
    <row r="28" spans="1:16" x14ac:dyDescent="0.3">
      <c r="A28" t="s">
        <v>88</v>
      </c>
      <c r="B28">
        <v>2.287801729930226</v>
      </c>
      <c r="C28">
        <v>1.968482948553935</v>
      </c>
      <c r="D28" t="s">
        <v>673</v>
      </c>
      <c r="E28" t="s">
        <v>673</v>
      </c>
      <c r="F28" t="s">
        <v>673</v>
      </c>
      <c r="G28" t="s">
        <v>674</v>
      </c>
      <c r="H28" t="s">
        <v>674</v>
      </c>
      <c r="I28" t="s">
        <v>675</v>
      </c>
      <c r="J28" t="s">
        <v>676</v>
      </c>
      <c r="K28" t="s">
        <v>675</v>
      </c>
      <c r="L28">
        <f>VLOOKUP($A28,Auxiliar!$A$104:$O$749,11,FALSE)</f>
        <v>25.220403000000001</v>
      </c>
      <c r="M28">
        <f>VLOOKUP($A28,Auxiliar!$A$104:$O$749,12,FALSE)</f>
        <v>2.9099831606205169</v>
      </c>
      <c r="N28">
        <f>VLOOKUP($A28,Auxiliar!$A$104:$O$749,13,FALSE)</f>
        <v>4.2744349700740418</v>
      </c>
      <c r="O28">
        <f>VLOOKUP($A28,Auxiliar!$A$104:$O$749,14,FALSE)</f>
        <v>-24.320703078972656</v>
      </c>
      <c r="P28">
        <f>VLOOKUP($A28,Auxiliar!$A$104:$O$749,15,FALSE)</f>
        <v>-47.635341967662214</v>
      </c>
    </row>
    <row r="29" spans="1:16" x14ac:dyDescent="0.3">
      <c r="A29" t="s">
        <v>89</v>
      </c>
      <c r="B29">
        <v>2.4149733479708178</v>
      </c>
      <c r="C29">
        <v>2.1958996524092336</v>
      </c>
      <c r="D29" t="s">
        <v>673</v>
      </c>
      <c r="E29" t="s">
        <v>673</v>
      </c>
      <c r="F29" t="s">
        <v>674</v>
      </c>
      <c r="G29" t="s">
        <v>674</v>
      </c>
      <c r="H29" t="s">
        <v>675</v>
      </c>
      <c r="I29" t="s">
        <v>675</v>
      </c>
      <c r="J29" t="s">
        <v>675</v>
      </c>
      <c r="K29" t="s">
        <v>675</v>
      </c>
      <c r="L29">
        <f>VLOOKUP($A29,Auxiliar!$A$104:$O$749,11,FALSE)</f>
        <v>717.41663100000005</v>
      </c>
      <c r="M29">
        <f>VLOOKUP($A29,Auxiliar!$A$104:$O$749,12,FALSE)</f>
        <v>2.7178110851648865</v>
      </c>
      <c r="N29">
        <f>VLOOKUP($A29,Auxiliar!$A$104:$O$749,13,FALSE)</f>
        <v>4.4975377876036768</v>
      </c>
      <c r="O29">
        <f>VLOOKUP($A29,Auxiliar!$A$104:$O$749,14,FALSE)</f>
        <v>-23.935689201507817</v>
      </c>
      <c r="P29">
        <f>VLOOKUP($A29,Auxiliar!$A$104:$O$749,15,FALSE)</f>
        <v>-47.081594072291821</v>
      </c>
    </row>
    <row r="30" spans="1:16" x14ac:dyDescent="0.3">
      <c r="A30" t="s">
        <v>90</v>
      </c>
      <c r="B30">
        <v>2.2455126678141499</v>
      </c>
      <c r="C30">
        <v>2.2095150145426308</v>
      </c>
      <c r="D30" t="s">
        <v>672</v>
      </c>
      <c r="E30" t="s">
        <v>672</v>
      </c>
      <c r="F30" t="s">
        <v>672</v>
      </c>
      <c r="G30" t="s">
        <v>672</v>
      </c>
      <c r="H30" t="s">
        <v>672</v>
      </c>
      <c r="I30" t="s">
        <v>673</v>
      </c>
      <c r="J30" t="s">
        <v>672</v>
      </c>
      <c r="K30" t="s">
        <v>673</v>
      </c>
      <c r="L30">
        <f>VLOOKUP($A30,Auxiliar!$A$104:$O$749,11,FALSE)</f>
        <v>548.88346100000001</v>
      </c>
      <c r="M30">
        <f>VLOOKUP($A30,Auxiliar!$A$104:$O$749,12,FALSE)</f>
        <v>2.9082388489174931</v>
      </c>
      <c r="N30">
        <f>VLOOKUP($A30,Auxiliar!$A$104:$O$749,13,FALSE)</f>
        <v>4.835259232912736</v>
      </c>
      <c r="O30">
        <f>VLOOKUP($A30,Auxiliar!$A$104:$O$749,14,FALSE)</f>
        <v>-22.597507000000004</v>
      </c>
      <c r="P30">
        <f>VLOOKUP($A30,Auxiliar!$A$104:$O$749,15,FALSE)</f>
        <v>-48.798681972457324</v>
      </c>
    </row>
    <row r="31" spans="1:16" x14ac:dyDescent="0.3">
      <c r="A31" t="s">
        <v>100</v>
      </c>
      <c r="B31">
        <v>2.3443922736851106</v>
      </c>
      <c r="C31">
        <v>1.5314789170422551</v>
      </c>
      <c r="D31" t="s">
        <v>672</v>
      </c>
      <c r="E31" t="s">
        <v>672</v>
      </c>
      <c r="F31" t="s">
        <v>672</v>
      </c>
      <c r="G31" t="s">
        <v>672</v>
      </c>
      <c r="H31" t="s">
        <v>673</v>
      </c>
      <c r="I31" t="s">
        <v>672</v>
      </c>
      <c r="J31" t="s">
        <v>673</v>
      </c>
      <c r="K31" t="s">
        <v>672</v>
      </c>
      <c r="L31">
        <f>VLOOKUP($A31,Auxiliar!$A$104:$O$749,11,FALSE)</f>
        <v>607.01452099999995</v>
      </c>
      <c r="M31">
        <f>VLOOKUP($A31,Auxiliar!$A$104:$O$749,12,FALSE)</f>
        <v>2.9099585812208142</v>
      </c>
      <c r="N31">
        <f>VLOOKUP($A31,Auxiliar!$A$104:$O$749,13,FALSE)</f>
        <v>5.1815234635293592</v>
      </c>
      <c r="O31">
        <f>VLOOKUP($A31,Auxiliar!$A$104:$O$749,14,FALSE)</f>
        <v>-22.365720189511567</v>
      </c>
      <c r="P31">
        <f>VLOOKUP($A31,Auxiliar!$A$104:$O$749,15,FALSE)</f>
        <v>-46.944474088149072</v>
      </c>
    </row>
    <row r="32" spans="1:16" x14ac:dyDescent="0.3">
      <c r="A32" t="s">
        <v>111</v>
      </c>
      <c r="B32">
        <v>2.2624510897304293</v>
      </c>
      <c r="C32">
        <v>1.5797835966168101</v>
      </c>
      <c r="D32" t="s">
        <v>673</v>
      </c>
      <c r="E32" t="s">
        <v>673</v>
      </c>
      <c r="F32" t="s">
        <v>673</v>
      </c>
      <c r="G32" t="s">
        <v>674</v>
      </c>
      <c r="H32" t="s">
        <v>674</v>
      </c>
      <c r="I32" t="s">
        <v>675</v>
      </c>
      <c r="J32" t="s">
        <v>676</v>
      </c>
      <c r="K32" t="s">
        <v>676</v>
      </c>
      <c r="L32">
        <f>VLOOKUP($A32,Auxiliar!$A$104:$O$749,11,FALSE)</f>
        <v>32.946368</v>
      </c>
      <c r="M32">
        <f>VLOOKUP($A32,Auxiliar!$A$104:$O$749,12,FALSE)</f>
        <v>2.5555949898690256</v>
      </c>
      <c r="N32">
        <f>VLOOKUP($A32,Auxiliar!$A$104:$O$749,13,FALSE)</f>
        <v>4.2933183494610736</v>
      </c>
      <c r="O32">
        <f>VLOOKUP($A32,Auxiliar!$A$104:$O$749,14,FALSE)</f>
        <v>-24.712546630958105</v>
      </c>
      <c r="P32">
        <f>VLOOKUP($A32,Auxiliar!$A$104:$O$749,15,FALSE)</f>
        <v>-47.879997602894392</v>
      </c>
    </row>
    <row r="33" spans="1:16" x14ac:dyDescent="0.3">
      <c r="A33" t="s">
        <v>117</v>
      </c>
      <c r="B33">
        <v>2.6414741105040997</v>
      </c>
      <c r="C33">
        <v>1.9912260756924949</v>
      </c>
      <c r="D33" t="s">
        <v>673</v>
      </c>
      <c r="E33" t="s">
        <v>673</v>
      </c>
      <c r="F33" t="s">
        <v>673</v>
      </c>
      <c r="G33" t="s">
        <v>674</v>
      </c>
      <c r="H33" t="s">
        <v>674</v>
      </c>
      <c r="I33" t="s">
        <v>675</v>
      </c>
      <c r="J33" t="s">
        <v>674</v>
      </c>
      <c r="K33" t="s">
        <v>675</v>
      </c>
      <c r="L33">
        <f>VLOOKUP($A33,Auxiliar!$A$104:$O$749,11,FALSE)</f>
        <v>11.33502</v>
      </c>
      <c r="M33">
        <f>VLOOKUP($A33,Auxiliar!$A$104:$O$749,12,FALSE)</f>
        <v>2.5135052581797321</v>
      </c>
      <c r="N33">
        <f>VLOOKUP($A33,Auxiliar!$A$104:$O$749,13,FALSE)</f>
        <v>4.8343189536706639</v>
      </c>
      <c r="O33">
        <f>VLOOKUP($A33,Auxiliar!$A$104:$O$749,14,FALSE)</f>
        <v>-24.319508883999905</v>
      </c>
      <c r="P33">
        <f>VLOOKUP($A33,Auxiliar!$A$104:$O$749,15,FALSE)</f>
        <v>-46.997301864512337</v>
      </c>
    </row>
    <row r="34" spans="1:16" x14ac:dyDescent="0.3">
      <c r="A34" t="s">
        <v>125</v>
      </c>
      <c r="B34">
        <v>2.0413926851582249</v>
      </c>
      <c r="C34">
        <v>2.0211892990699383</v>
      </c>
      <c r="D34" t="s">
        <v>672</v>
      </c>
      <c r="E34" t="s">
        <v>673</v>
      </c>
      <c r="F34" t="s">
        <v>672</v>
      </c>
      <c r="G34" t="s">
        <v>674</v>
      </c>
      <c r="H34" t="s">
        <v>672</v>
      </c>
      <c r="I34" t="s">
        <v>675</v>
      </c>
      <c r="J34" t="s">
        <v>672</v>
      </c>
      <c r="K34" t="s">
        <v>675</v>
      </c>
      <c r="L34">
        <f>VLOOKUP($A34,Auxiliar!$A$104:$O$749,11,FALSE)</f>
        <v>515.81715599999995</v>
      </c>
      <c r="M34">
        <f>VLOOKUP($A34,Auxiliar!$A$104:$O$749,12,FALSE)</f>
        <v>2.6341123498306187</v>
      </c>
      <c r="N34">
        <f>VLOOKUP($A34,Auxiliar!$A$104:$O$749,13,FALSE)</f>
        <v>4.5989983057863615</v>
      </c>
      <c r="O34">
        <f>VLOOKUP($A34,Auxiliar!$A$104:$O$749,14,FALSE)</f>
        <v>-21.010999499367802</v>
      </c>
      <c r="P34">
        <f>VLOOKUP($A34,Auxiliar!$A$104:$O$749,15,FALSE)</f>
        <v>-48.222265751502015</v>
      </c>
    </row>
    <row r="35" spans="1:16" x14ac:dyDescent="0.3">
      <c r="A35" t="s">
        <v>130</v>
      </c>
      <c r="B35">
        <v>2.2966651902615309</v>
      </c>
      <c r="C35">
        <v>1.5314789170422551</v>
      </c>
      <c r="D35" t="s">
        <v>673</v>
      </c>
      <c r="E35" t="s">
        <v>673</v>
      </c>
      <c r="F35" t="s">
        <v>673</v>
      </c>
      <c r="G35" t="s">
        <v>674</v>
      </c>
      <c r="H35" t="s">
        <v>674</v>
      </c>
      <c r="I35" t="s">
        <v>675</v>
      </c>
      <c r="J35" t="s">
        <v>676</v>
      </c>
      <c r="K35" t="s">
        <v>676</v>
      </c>
      <c r="L35">
        <f>VLOOKUP($A35,Auxiliar!$A$104:$O$749,11,FALSE)</f>
        <v>19.002613</v>
      </c>
      <c r="M35">
        <f>VLOOKUP($A35,Auxiliar!$A$104:$O$749,12,FALSE)</f>
        <v>2.8586580854397154</v>
      </c>
      <c r="N35">
        <f>VLOOKUP($A35,Auxiliar!$A$104:$O$749,13,FALSE)</f>
        <v>4.7506780682494991</v>
      </c>
      <c r="O35">
        <f>VLOOKUP($A35,Auxiliar!$A$104:$O$749,14,FALSE)</f>
        <v>-24.494251427999906</v>
      </c>
      <c r="P35">
        <f>VLOOKUP($A35,Auxiliar!$A$104:$O$749,15,FALSE)</f>
        <v>-47.841054751674982</v>
      </c>
    </row>
    <row r="36" spans="1:16" x14ac:dyDescent="0.3">
      <c r="A36" t="s">
        <v>133</v>
      </c>
      <c r="B36">
        <v>2.6394864892685859</v>
      </c>
      <c r="C36">
        <v>2.1553360374650619</v>
      </c>
      <c r="D36" t="s">
        <v>673</v>
      </c>
      <c r="E36" t="s">
        <v>672</v>
      </c>
      <c r="F36" t="s">
        <v>674</v>
      </c>
      <c r="G36" t="s">
        <v>673</v>
      </c>
      <c r="H36" t="s">
        <v>675</v>
      </c>
      <c r="I36" t="s">
        <v>674</v>
      </c>
      <c r="J36" t="s">
        <v>675</v>
      </c>
      <c r="K36" t="s">
        <v>674</v>
      </c>
      <c r="L36">
        <f>VLOOKUP($A36,Auxiliar!$A$104:$O$749,11,FALSE)</f>
        <v>680.982846</v>
      </c>
      <c r="M36">
        <f>VLOOKUP($A36,Auxiliar!$A$104:$O$749,12,FALSE)</f>
        <v>2.5229173957693058</v>
      </c>
      <c r="N36">
        <f>VLOOKUP($A36,Auxiliar!$A$104:$O$749,13,FALSE)</f>
        <v>3.8849651982007325</v>
      </c>
      <c r="O36">
        <f>VLOOKUP($A36,Auxiliar!$A$104:$O$749,14,FALSE)</f>
        <v>-24.101200310693006</v>
      </c>
      <c r="P36">
        <f>VLOOKUP($A36,Auxiliar!$A$104:$O$749,15,FALSE)</f>
        <v>-48.367071155950498</v>
      </c>
    </row>
    <row r="37" spans="1:16" x14ac:dyDescent="0.3">
      <c r="A37" t="s">
        <v>137</v>
      </c>
      <c r="B37">
        <v>2.5943925503754266</v>
      </c>
      <c r="C37">
        <v>2.27415784926368</v>
      </c>
      <c r="D37" t="s">
        <v>673</v>
      </c>
      <c r="E37" t="s">
        <v>672</v>
      </c>
      <c r="F37" t="s">
        <v>674</v>
      </c>
      <c r="G37" t="s">
        <v>673</v>
      </c>
      <c r="H37" t="s">
        <v>675</v>
      </c>
      <c r="I37" t="s">
        <v>674</v>
      </c>
      <c r="J37" t="s">
        <v>675</v>
      </c>
      <c r="K37" t="s">
        <v>674</v>
      </c>
      <c r="L37">
        <f>VLOOKUP($A37,Auxiliar!$A$104:$O$749,11,FALSE)</f>
        <v>806.35944600000005</v>
      </c>
      <c r="M37">
        <f>VLOOKUP($A37,Auxiliar!$A$104:$O$749,12,FALSE)</f>
        <v>2.628385864431384</v>
      </c>
      <c r="N37">
        <f>VLOOKUP($A37,Auxiliar!$A$104:$O$749,13,FALSE)</f>
        <v>4.2339854787802116</v>
      </c>
      <c r="O37">
        <f>VLOOKUP($A37,Auxiliar!$A$104:$O$749,14,FALSE)</f>
        <v>-23.5317929883978</v>
      </c>
      <c r="P37">
        <f>VLOOKUP($A37,Auxiliar!$A$104:$O$749,15,FALSE)</f>
        <v>-45.84717692961798</v>
      </c>
    </row>
    <row r="38" spans="1:16" x14ac:dyDescent="0.3">
      <c r="A38" t="s">
        <v>139</v>
      </c>
      <c r="B38">
        <v>2.5403294747908736</v>
      </c>
      <c r="C38">
        <v>1.7708520116421442</v>
      </c>
      <c r="D38" t="s">
        <v>673</v>
      </c>
      <c r="E38" t="s">
        <v>672</v>
      </c>
      <c r="F38" t="s">
        <v>674</v>
      </c>
      <c r="G38" t="s">
        <v>673</v>
      </c>
      <c r="H38" t="s">
        <v>675</v>
      </c>
      <c r="I38" t="s">
        <v>674</v>
      </c>
      <c r="J38" t="s">
        <v>675</v>
      </c>
      <c r="K38" t="s">
        <v>674</v>
      </c>
      <c r="L38">
        <f>VLOOKUP($A38,Auxiliar!$A$104:$O$749,11,FALSE)</f>
        <v>764.09666800000002</v>
      </c>
      <c r="M38">
        <f>VLOOKUP($A38,Auxiliar!$A$104:$O$749,12,FALSE)</f>
        <v>2.2449744014493307</v>
      </c>
      <c r="N38">
        <f>VLOOKUP($A38,Auxiliar!$A$104:$O$749,13,FALSE)</f>
        <v>5.8565917548987541</v>
      </c>
      <c r="O38">
        <f>VLOOKUP($A38,Auxiliar!$A$104:$O$749,14,FALSE)</f>
        <v>-23.657510000000002</v>
      </c>
      <c r="P38">
        <f>VLOOKUP($A38,Auxiliar!$A$104:$O$749,15,FALSE)</f>
        <v>-46.530874257629542</v>
      </c>
    </row>
    <row r="39" spans="1:16" x14ac:dyDescent="0.3">
      <c r="A39" t="s">
        <v>149</v>
      </c>
      <c r="B39">
        <v>2.5998830720736876</v>
      </c>
      <c r="C39">
        <v>1.8195439355418688</v>
      </c>
      <c r="D39" t="s">
        <v>673</v>
      </c>
      <c r="E39" t="s">
        <v>672</v>
      </c>
      <c r="F39" t="s">
        <v>674</v>
      </c>
      <c r="G39" t="s">
        <v>673</v>
      </c>
      <c r="H39" t="s">
        <v>675</v>
      </c>
      <c r="I39" t="s">
        <v>674</v>
      </c>
      <c r="J39" t="s">
        <v>675</v>
      </c>
      <c r="K39" t="s">
        <v>674</v>
      </c>
      <c r="L39">
        <f>VLOOKUP($A39,Auxiliar!$A$104:$O$749,11,FALSE)</f>
        <v>604.88468899999998</v>
      </c>
      <c r="M39">
        <f>VLOOKUP($A39,Auxiliar!$A$104:$O$749,12,FALSE)</f>
        <v>3.0411592878728797</v>
      </c>
      <c r="N39">
        <f>VLOOKUP($A39,Auxiliar!$A$104:$O$749,13,FALSE)</f>
        <v>5.8585035113726693</v>
      </c>
      <c r="O39">
        <f>VLOOKUP($A39,Auxiliar!$A$104:$O$749,14,FALSE)</f>
        <v>-23.184061500000002</v>
      </c>
      <c r="P39">
        <f>VLOOKUP($A39,Auxiliar!$A$104:$O$749,15,FALSE)</f>
        <v>-45.884175401459665</v>
      </c>
    </row>
    <row r="40" spans="1:16" x14ac:dyDescent="0.3">
      <c r="A40" t="s">
        <v>150</v>
      </c>
      <c r="B40">
        <v>2.6085260335771943</v>
      </c>
      <c r="C40">
        <v>2.0413926851582249</v>
      </c>
      <c r="D40" t="s">
        <v>673</v>
      </c>
      <c r="E40" t="s">
        <v>672</v>
      </c>
      <c r="F40" t="s">
        <v>674</v>
      </c>
      <c r="G40" t="s">
        <v>673</v>
      </c>
      <c r="H40" t="s">
        <v>675</v>
      </c>
      <c r="I40" t="s">
        <v>674</v>
      </c>
      <c r="J40" t="s">
        <v>675</v>
      </c>
      <c r="K40" t="s">
        <v>674</v>
      </c>
      <c r="L40">
        <f>VLOOKUP($A40,Auxiliar!$A$104:$O$749,11,FALSE)</f>
        <v>761.15639399999998</v>
      </c>
      <c r="M40">
        <f>VLOOKUP($A40,Auxiliar!$A$104:$O$749,12,FALSE)</f>
        <v>2.790506829920425</v>
      </c>
      <c r="N40">
        <f>VLOOKUP($A40,Auxiliar!$A$104:$O$749,13,FALSE)</f>
        <v>4.0288558093904436</v>
      </c>
      <c r="O40">
        <f>VLOOKUP($A40,Auxiliar!$A$104:$O$749,14,FALSE)</f>
        <v>-23.221871510221003</v>
      </c>
      <c r="P40">
        <f>VLOOKUP($A40,Auxiliar!$A$104:$O$749,15,FALSE)</f>
        <v>-45.309544504809459</v>
      </c>
    </row>
    <row r="41" spans="1:16" x14ac:dyDescent="0.3">
      <c r="A41" t="s">
        <v>153</v>
      </c>
      <c r="B41">
        <v>2.6665179805548807</v>
      </c>
      <c r="C41">
        <v>2.4487063199050798</v>
      </c>
      <c r="D41" t="s">
        <v>673</v>
      </c>
      <c r="E41" t="s">
        <v>672</v>
      </c>
      <c r="F41" t="s">
        <v>674</v>
      </c>
      <c r="G41" t="s">
        <v>672</v>
      </c>
      <c r="H41" t="s">
        <v>675</v>
      </c>
      <c r="I41" t="s">
        <v>673</v>
      </c>
      <c r="J41" t="s">
        <v>675</v>
      </c>
      <c r="K41" t="s">
        <v>673</v>
      </c>
      <c r="L41">
        <f>VLOOKUP($A41,Auxiliar!$A$104:$O$749,11,FALSE)</f>
        <v>783.61512700000003</v>
      </c>
      <c r="M41">
        <f>VLOOKUP($A41,Auxiliar!$A$104:$O$749,12,FALSE)</f>
        <v>3.1821606214597193</v>
      </c>
      <c r="N41">
        <f>VLOOKUP($A41,Auxiliar!$A$104:$O$749,13,FALSE)</f>
        <v>7.088207803410711</v>
      </c>
      <c r="O41">
        <f>VLOOKUP($A41,Auxiliar!$A$104:$O$749,14,FALSE)</f>
        <v>-23.567386500000001</v>
      </c>
      <c r="P41">
        <f>VLOOKUP($A41,Auxiliar!$A$104:$O$749,15,FALSE)</f>
        <v>-46.570383182112749</v>
      </c>
    </row>
    <row r="42" spans="1:16" x14ac:dyDescent="0.3">
      <c r="A42" t="s">
        <v>154</v>
      </c>
      <c r="B42">
        <v>2.4345689040341987</v>
      </c>
      <c r="C42">
        <v>1.6627578316815741</v>
      </c>
      <c r="D42" t="s">
        <v>672</v>
      </c>
      <c r="E42" t="s">
        <v>672</v>
      </c>
      <c r="F42" t="s">
        <v>672</v>
      </c>
      <c r="G42" t="s">
        <v>672</v>
      </c>
      <c r="H42" t="s">
        <v>673</v>
      </c>
      <c r="I42" t="s">
        <v>672</v>
      </c>
      <c r="J42" t="s">
        <v>673</v>
      </c>
      <c r="K42" t="s">
        <v>672</v>
      </c>
      <c r="L42">
        <f>VLOOKUP($A42,Auxiliar!$A$104:$O$749,11,FALSE)</f>
        <v>565.011977</v>
      </c>
      <c r="M42">
        <f>VLOOKUP($A42,Auxiliar!$A$104:$O$749,12,FALSE)</f>
        <v>2.786238765738196</v>
      </c>
      <c r="N42">
        <f>VLOOKUP($A42,Auxiliar!$A$104:$O$749,13,FALSE)</f>
        <v>4.5520960791704654</v>
      </c>
      <c r="O42">
        <f>VLOOKUP($A42,Auxiliar!$A$104:$O$749,14,FALSE)</f>
        <v>-22.548888000000002</v>
      </c>
      <c r="P42">
        <f>VLOOKUP($A42,Auxiliar!$A$104:$O$749,15,FALSE)</f>
        <v>-47.914032997113132</v>
      </c>
    </row>
    <row r="43" spans="1:16" x14ac:dyDescent="0.3">
      <c r="A43" t="s">
        <v>155</v>
      </c>
      <c r="B43">
        <v>2.53655844257153</v>
      </c>
      <c r="C43">
        <v>1.8195439355418688</v>
      </c>
      <c r="D43" t="s">
        <v>673</v>
      </c>
      <c r="E43" t="s">
        <v>673</v>
      </c>
      <c r="F43" t="s">
        <v>673</v>
      </c>
      <c r="G43" t="s">
        <v>674</v>
      </c>
      <c r="H43" t="s">
        <v>674</v>
      </c>
      <c r="I43" t="s">
        <v>675</v>
      </c>
      <c r="J43" t="s">
        <v>674</v>
      </c>
      <c r="K43" t="s">
        <v>675</v>
      </c>
      <c r="L43">
        <f>VLOOKUP($A43,Auxiliar!$A$104:$O$749,11,FALSE)</f>
        <v>1.362498</v>
      </c>
      <c r="M43">
        <f>VLOOKUP($A43,Auxiliar!$A$104:$O$749,12,FALSE)</f>
        <v>2.6046525757111403</v>
      </c>
      <c r="N43">
        <f>VLOOKUP($A43,Auxiliar!$A$104:$O$749,13,FALSE)</f>
        <v>4.9492924014120261</v>
      </c>
      <c r="O43">
        <f>VLOOKUP($A43,Auxiliar!$A$104:$O$749,14,FALSE)</f>
        <v>-23.806687652148753</v>
      </c>
      <c r="P43">
        <f>VLOOKUP($A43,Auxiliar!$A$104:$O$749,15,FALSE)</f>
        <v>-45.402680140543957</v>
      </c>
    </row>
    <row r="44" spans="1:16" x14ac:dyDescent="0.3">
      <c r="A44" t="s">
        <v>160</v>
      </c>
      <c r="B44">
        <v>2.3443922736851106</v>
      </c>
      <c r="C44">
        <v>2.1643528557844371</v>
      </c>
      <c r="D44" t="s">
        <v>673</v>
      </c>
      <c r="E44" t="s">
        <v>673</v>
      </c>
      <c r="F44" t="s">
        <v>673</v>
      </c>
      <c r="G44" t="s">
        <v>674</v>
      </c>
      <c r="H44" t="s">
        <v>674</v>
      </c>
      <c r="I44" t="s">
        <v>675</v>
      </c>
      <c r="J44" t="s">
        <v>676</v>
      </c>
      <c r="K44" t="s">
        <v>675</v>
      </c>
      <c r="L44">
        <f>VLOOKUP($A44,Auxiliar!$A$104:$O$749,11,FALSE)</f>
        <v>30.719439999999999</v>
      </c>
      <c r="M44">
        <f>VLOOKUP($A44,Auxiliar!$A$104:$O$749,12,FALSE)</f>
        <v>3.0264102719077606</v>
      </c>
      <c r="N44">
        <f>VLOOKUP($A44,Auxiliar!$A$104:$O$749,13,FALSE)</f>
        <v>4.1082943509400884</v>
      </c>
      <c r="O44">
        <f>VLOOKUP($A44,Auxiliar!$A$104:$O$749,14,FALSE)</f>
        <v>-24.388603782187904</v>
      </c>
      <c r="P44">
        <f>VLOOKUP($A44,Auxiliar!$A$104:$O$749,15,FALSE)</f>
        <v>-47.927216963472212</v>
      </c>
    </row>
    <row r="45" spans="1:16" x14ac:dyDescent="0.3">
      <c r="A45" t="s">
        <v>167</v>
      </c>
      <c r="B45">
        <v>2.5118833609788744</v>
      </c>
      <c r="C45">
        <v>1.5910646070264991</v>
      </c>
      <c r="D45" t="s">
        <v>672</v>
      </c>
      <c r="E45" t="s">
        <v>672</v>
      </c>
      <c r="F45" t="s">
        <v>672</v>
      </c>
      <c r="G45" t="s">
        <v>672</v>
      </c>
      <c r="H45" t="s">
        <v>673</v>
      </c>
      <c r="I45" t="s">
        <v>672</v>
      </c>
      <c r="J45" t="s">
        <v>673</v>
      </c>
      <c r="K45" t="s">
        <v>672</v>
      </c>
      <c r="L45">
        <f>VLOOKUP($A45,Auxiliar!$A$104:$O$749,11,FALSE)</f>
        <v>352.74982899999998</v>
      </c>
      <c r="M45">
        <f>VLOOKUP($A45,Auxiliar!$A$104:$O$749,12,FALSE)</f>
        <v>3.1919546045885201</v>
      </c>
      <c r="N45">
        <f>VLOOKUP($A45,Auxiliar!$A$104:$O$749,13,FALSE)</f>
        <v>4.3645134736915097</v>
      </c>
      <c r="O45">
        <f>VLOOKUP($A45,Auxiliar!$A$104:$O$749,14,FALSE)</f>
        <v>-22.531007000000002</v>
      </c>
      <c r="P45">
        <f>VLOOKUP($A45,Auxiliar!$A$104:$O$749,15,FALSE)</f>
        <v>-52.171194822163727</v>
      </c>
    </row>
    <row r="46" spans="1:16" x14ac:dyDescent="0.3">
      <c r="A46" t="s">
        <v>169</v>
      </c>
      <c r="B46">
        <v>2.6989700043360187</v>
      </c>
      <c r="C46">
        <v>2.2787536009528289</v>
      </c>
      <c r="D46" t="s">
        <v>673</v>
      </c>
      <c r="E46" t="s">
        <v>673</v>
      </c>
      <c r="F46" t="s">
        <v>674</v>
      </c>
      <c r="G46" t="s">
        <v>674</v>
      </c>
      <c r="H46" t="s">
        <v>675</v>
      </c>
      <c r="I46" t="s">
        <v>675</v>
      </c>
      <c r="J46" t="s">
        <v>675</v>
      </c>
      <c r="K46" t="s">
        <v>675</v>
      </c>
      <c r="L46">
        <f>VLOOKUP($A46,Auxiliar!$A$104:$O$749,11,FALSE)</f>
        <v>5.0201219999999998</v>
      </c>
      <c r="M46">
        <f>VLOOKUP($A46,Auxiliar!$A$104:$O$749,12,FALSE)</f>
        <v>2.8500976609941615</v>
      </c>
      <c r="N46">
        <f>VLOOKUP($A46,Auxiliar!$A$104:$O$749,13,FALSE)</f>
        <v>4.9580810655158709</v>
      </c>
      <c r="O46">
        <f>VLOOKUP($A46,Auxiliar!$A$104:$O$749,14,FALSE)</f>
        <v>-23.435964980516907</v>
      </c>
      <c r="P46">
        <f>VLOOKUP($A46,Auxiliar!$A$104:$O$749,15,FALSE)</f>
        <v>-45.072091475479915</v>
      </c>
    </row>
    <row r="47" spans="1:16" x14ac:dyDescent="0.3">
      <c r="A47" t="s">
        <v>171</v>
      </c>
      <c r="B47">
        <v>2.2600713879850747</v>
      </c>
      <c r="C47">
        <v>1.5440680443502757</v>
      </c>
      <c r="D47" t="s">
        <v>672</v>
      </c>
      <c r="E47" t="s">
        <v>672</v>
      </c>
      <c r="F47" t="s">
        <v>672</v>
      </c>
      <c r="G47" t="s">
        <v>672</v>
      </c>
      <c r="H47" t="s">
        <v>672</v>
      </c>
      <c r="I47" t="s">
        <v>672</v>
      </c>
      <c r="J47" t="s">
        <v>672</v>
      </c>
      <c r="K47" t="s">
        <v>672</v>
      </c>
      <c r="L47">
        <f>VLOOKUP($A47,Auxiliar!$A$104:$O$749,11,FALSE)</f>
        <v>690.12080300000002</v>
      </c>
      <c r="M47">
        <f>VLOOKUP($A47,Auxiliar!$A$104:$O$749,12,FALSE)</f>
        <v>2.1718375720313672</v>
      </c>
      <c r="N47">
        <f>VLOOKUP($A47,Auxiliar!$A$104:$O$749,13,FALSE)</f>
        <v>5.1112389831348324</v>
      </c>
      <c r="O47">
        <f>VLOOKUP($A47,Auxiliar!$A$104:$O$749,14,FALSE)</f>
        <v>-22.971244000000002</v>
      </c>
      <c r="P47">
        <f>VLOOKUP($A47,Auxiliar!$A$104:$O$749,15,FALSE)</f>
        <v>-46.996630027555213</v>
      </c>
    </row>
  </sheetData>
  <conditionalFormatting sqref="B2:C47">
    <cfRule type="cellIs" dxfId="0" priority="1" operator="lessThan">
      <formula>1.5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832E-1C97-49AD-974B-1E20306E1449}">
  <dimension ref="A1:C174"/>
  <sheetViews>
    <sheetView workbookViewId="0">
      <selection activeCell="I24" sqref="I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2.0644579892269186</v>
      </c>
      <c r="C2">
        <v>0</v>
      </c>
    </row>
    <row r="3" spans="1:3" x14ac:dyDescent="0.3">
      <c r="A3" t="s">
        <v>4</v>
      </c>
      <c r="B3">
        <v>2.2278867046136734</v>
      </c>
      <c r="C3">
        <v>0</v>
      </c>
    </row>
    <row r="4" spans="1:3" x14ac:dyDescent="0.3">
      <c r="A4" t="s">
        <v>5</v>
      </c>
      <c r="B4">
        <v>2.2922560713564759</v>
      </c>
      <c r="C4">
        <v>0.3010299956639812</v>
      </c>
    </row>
    <row r="5" spans="1:3" x14ac:dyDescent="0.3">
      <c r="A5" t="s">
        <v>6</v>
      </c>
      <c r="B5">
        <v>2.2833012287035497</v>
      </c>
      <c r="C5">
        <v>1.5185139398778875</v>
      </c>
    </row>
    <row r="6" spans="1:3" x14ac:dyDescent="0.3">
      <c r="A6" t="s">
        <v>7</v>
      </c>
      <c r="B6">
        <v>2.2041199826559246</v>
      </c>
      <c r="C6">
        <v>1.1760912590556813</v>
      </c>
    </row>
    <row r="7" spans="1:3" x14ac:dyDescent="0.3">
      <c r="A7" t="s">
        <v>8</v>
      </c>
      <c r="B7">
        <v>2.3541084391474008</v>
      </c>
      <c r="C7">
        <v>0.47712125471966244</v>
      </c>
    </row>
    <row r="8" spans="1:3" x14ac:dyDescent="0.3">
      <c r="A8" t="s">
        <v>9</v>
      </c>
      <c r="B8">
        <v>2.2253092817258628</v>
      </c>
      <c r="C8">
        <v>1.6627578316815741</v>
      </c>
    </row>
    <row r="9" spans="1:3" x14ac:dyDescent="0.3">
      <c r="A9" t="s">
        <v>10</v>
      </c>
      <c r="B9">
        <v>2.4183012913197452</v>
      </c>
      <c r="C9">
        <v>0</v>
      </c>
    </row>
    <row r="10" spans="1:3" x14ac:dyDescent="0.3">
      <c r="A10" t="s">
        <v>11</v>
      </c>
      <c r="B10">
        <v>2.2430380486862944</v>
      </c>
      <c r="C10">
        <v>2.1461280356782382</v>
      </c>
    </row>
    <row r="11" spans="1:3" x14ac:dyDescent="0.3">
      <c r="A11" t="s">
        <v>12</v>
      </c>
      <c r="B11">
        <v>2.357934847000454</v>
      </c>
      <c r="C11">
        <v>2.3201462861110542</v>
      </c>
    </row>
    <row r="12" spans="1:3" x14ac:dyDescent="0.3">
      <c r="A12" t="s">
        <v>13</v>
      </c>
      <c r="B12">
        <v>2.4166405073382808</v>
      </c>
      <c r="C12">
        <v>0.47712125471966244</v>
      </c>
    </row>
    <row r="13" spans="1:3" x14ac:dyDescent="0.3">
      <c r="A13" t="s">
        <v>14</v>
      </c>
      <c r="B13">
        <v>2.3820170425748683</v>
      </c>
      <c r="C13">
        <v>0</v>
      </c>
    </row>
    <row r="14" spans="1:3" x14ac:dyDescent="0.3">
      <c r="A14" t="s">
        <v>15</v>
      </c>
      <c r="B14">
        <v>2.4653828514484184</v>
      </c>
      <c r="C14">
        <v>1.2787536009528289</v>
      </c>
    </row>
    <row r="15" spans="1:3" x14ac:dyDescent="0.3">
      <c r="A15" t="s">
        <v>16</v>
      </c>
      <c r="B15">
        <v>2.5263392773898441</v>
      </c>
      <c r="C15">
        <v>0.3010299956639812</v>
      </c>
    </row>
    <row r="16" spans="1:3" x14ac:dyDescent="0.3">
      <c r="A16" t="s">
        <v>17</v>
      </c>
      <c r="B16">
        <v>2.1367205671564067</v>
      </c>
      <c r="C16">
        <v>0.69897000433601886</v>
      </c>
    </row>
    <row r="17" spans="1:3" x14ac:dyDescent="0.3">
      <c r="A17" t="s">
        <v>18</v>
      </c>
      <c r="B17">
        <v>2.1461280356782382</v>
      </c>
      <c r="C17">
        <v>0.3010299956639812</v>
      </c>
    </row>
    <row r="18" spans="1:3" x14ac:dyDescent="0.3">
      <c r="A18" t="s">
        <v>19</v>
      </c>
      <c r="B18">
        <v>2.4800069429571505</v>
      </c>
      <c r="C18">
        <v>1.5314789170422551</v>
      </c>
    </row>
    <row r="19" spans="1:3" x14ac:dyDescent="0.3">
      <c r="A19" t="s">
        <v>20</v>
      </c>
      <c r="B19">
        <v>2.3283796034387376</v>
      </c>
      <c r="C19">
        <v>0</v>
      </c>
    </row>
    <row r="20" spans="1:3" x14ac:dyDescent="0.3">
      <c r="A20" t="s">
        <v>21</v>
      </c>
      <c r="B20">
        <v>1.568201724066995</v>
      </c>
      <c r="C20">
        <v>0</v>
      </c>
    </row>
    <row r="21" spans="1:3" x14ac:dyDescent="0.3">
      <c r="A21" t="s">
        <v>22</v>
      </c>
      <c r="B21">
        <v>2.0374264979406238</v>
      </c>
      <c r="C21">
        <v>1.4913616938342726</v>
      </c>
    </row>
    <row r="22" spans="1:3" x14ac:dyDescent="0.3">
      <c r="A22" t="s">
        <v>23</v>
      </c>
      <c r="B22">
        <v>2.3944516808262164</v>
      </c>
      <c r="C22">
        <v>0</v>
      </c>
    </row>
    <row r="23" spans="1:3" x14ac:dyDescent="0.3">
      <c r="A23" t="s">
        <v>24</v>
      </c>
      <c r="B23">
        <v>2.436162647040756</v>
      </c>
      <c r="C23">
        <v>0</v>
      </c>
    </row>
    <row r="24" spans="1:3" x14ac:dyDescent="0.3">
      <c r="A24" t="s">
        <v>25</v>
      </c>
      <c r="B24">
        <v>2.5065050324048719</v>
      </c>
      <c r="C24">
        <v>2.012837224705172</v>
      </c>
    </row>
    <row r="25" spans="1:3" x14ac:dyDescent="0.3">
      <c r="A25" t="s">
        <v>26</v>
      </c>
      <c r="B25">
        <v>2.2041199826559246</v>
      </c>
      <c r="C25">
        <v>1.3802112417116059</v>
      </c>
    </row>
    <row r="26" spans="1:3" x14ac:dyDescent="0.3">
      <c r="A26" t="s">
        <v>27</v>
      </c>
      <c r="B26">
        <v>2.2833012287035497</v>
      </c>
      <c r="C26">
        <v>0</v>
      </c>
    </row>
    <row r="27" spans="1:3" x14ac:dyDescent="0.3">
      <c r="A27" t="s">
        <v>28</v>
      </c>
      <c r="B27">
        <v>1.7634279935629373</v>
      </c>
      <c r="C27">
        <v>0.6020599913279624</v>
      </c>
    </row>
    <row r="28" spans="1:3" x14ac:dyDescent="0.3">
      <c r="A28" t="s">
        <v>29</v>
      </c>
      <c r="B28">
        <v>2.1613680022349748</v>
      </c>
      <c r="C28">
        <v>1.6627578316815741</v>
      </c>
    </row>
    <row r="29" spans="1:3" x14ac:dyDescent="0.3">
      <c r="A29" t="s">
        <v>30</v>
      </c>
      <c r="B29">
        <v>2.509202522331103</v>
      </c>
      <c r="C29">
        <v>1.505149978319906</v>
      </c>
    </row>
    <row r="30" spans="1:3" x14ac:dyDescent="0.3">
      <c r="A30" t="s">
        <v>31</v>
      </c>
      <c r="B30">
        <v>2.4377505628203879</v>
      </c>
      <c r="C30">
        <v>0</v>
      </c>
    </row>
    <row r="31" spans="1:3" x14ac:dyDescent="0.3">
      <c r="A31" t="s">
        <v>32</v>
      </c>
      <c r="B31">
        <v>2.4756711883244296</v>
      </c>
      <c r="C31">
        <v>1.7403626894942439</v>
      </c>
    </row>
    <row r="32" spans="1:3" x14ac:dyDescent="0.3">
      <c r="A32" t="s">
        <v>33</v>
      </c>
      <c r="B32">
        <v>2.2068258760318495</v>
      </c>
      <c r="C32">
        <v>0.47712125471966244</v>
      </c>
    </row>
    <row r="33" spans="1:3" x14ac:dyDescent="0.3">
      <c r="A33" t="s">
        <v>34</v>
      </c>
      <c r="B33">
        <v>1.7481880270062005</v>
      </c>
      <c r="C33">
        <v>0</v>
      </c>
    </row>
    <row r="34" spans="1:3" x14ac:dyDescent="0.3">
      <c r="A34" t="s">
        <v>35</v>
      </c>
      <c r="B34">
        <v>2.3673559210260189</v>
      </c>
      <c r="C34">
        <v>0.84509804001425681</v>
      </c>
    </row>
    <row r="35" spans="1:3" x14ac:dyDescent="0.3">
      <c r="A35" t="s">
        <v>36</v>
      </c>
      <c r="B35">
        <v>1.7634279935629373</v>
      </c>
      <c r="C35">
        <v>1.2041199826559248</v>
      </c>
    </row>
    <row r="36" spans="1:3" x14ac:dyDescent="0.3">
      <c r="A36" t="s">
        <v>37</v>
      </c>
      <c r="B36">
        <v>2.1492191126553797</v>
      </c>
      <c r="C36">
        <v>1.2304489213782739</v>
      </c>
    </row>
    <row r="37" spans="1:3" x14ac:dyDescent="0.3">
      <c r="A37" t="s">
        <v>38</v>
      </c>
      <c r="B37">
        <v>2.5198279937757189</v>
      </c>
      <c r="C37">
        <v>2.3909351071033793</v>
      </c>
    </row>
    <row r="38" spans="1:3" x14ac:dyDescent="0.3">
      <c r="A38" t="s">
        <v>39</v>
      </c>
      <c r="B38">
        <v>2.4871383754771865</v>
      </c>
      <c r="C38">
        <v>1.9493900066449128</v>
      </c>
    </row>
    <row r="39" spans="1:3" x14ac:dyDescent="0.3">
      <c r="A39" t="s">
        <v>40</v>
      </c>
      <c r="B39">
        <v>2.509202522331103</v>
      </c>
      <c r="C39">
        <v>2.0934216851622351</v>
      </c>
    </row>
    <row r="40" spans="1:3" x14ac:dyDescent="0.3">
      <c r="A40" t="s">
        <v>41</v>
      </c>
      <c r="B40">
        <v>2.3364597338485296</v>
      </c>
      <c r="C40">
        <v>1.8692317197309762</v>
      </c>
    </row>
    <row r="41" spans="1:3" x14ac:dyDescent="0.3">
      <c r="A41" t="s">
        <v>42</v>
      </c>
      <c r="B41">
        <v>2.6424645202421213</v>
      </c>
      <c r="C41">
        <v>1.9138138523837167</v>
      </c>
    </row>
    <row r="42" spans="1:3" x14ac:dyDescent="0.3">
      <c r="A42" t="s">
        <v>43</v>
      </c>
      <c r="B42">
        <v>2.2787536009528289</v>
      </c>
      <c r="C42">
        <v>0</v>
      </c>
    </row>
    <row r="43" spans="1:3" x14ac:dyDescent="0.3">
      <c r="A43" t="s">
        <v>44</v>
      </c>
      <c r="B43">
        <v>1.9731278535996986</v>
      </c>
      <c r="C43">
        <v>0.3010299956639812</v>
      </c>
    </row>
    <row r="44" spans="1:3" x14ac:dyDescent="0.3">
      <c r="A44" t="s">
        <v>45</v>
      </c>
      <c r="B44">
        <v>2.0211892990699383</v>
      </c>
      <c r="C44">
        <v>0</v>
      </c>
    </row>
    <row r="45" spans="1:3" x14ac:dyDescent="0.3">
      <c r="A45" t="s">
        <v>46</v>
      </c>
      <c r="B45">
        <v>2.2695129442179165</v>
      </c>
      <c r="C45">
        <v>0.3010299956639812</v>
      </c>
    </row>
    <row r="46" spans="1:3" x14ac:dyDescent="0.3">
      <c r="A46" t="s">
        <v>47</v>
      </c>
      <c r="B46">
        <v>2.0530784434834195</v>
      </c>
      <c r="C46">
        <v>0.3010299956639812</v>
      </c>
    </row>
    <row r="47" spans="1:3" x14ac:dyDescent="0.3">
      <c r="A47" t="s">
        <v>48</v>
      </c>
      <c r="B47">
        <v>2.5078558716958308</v>
      </c>
      <c r="C47">
        <v>2.0681858617461617</v>
      </c>
    </row>
    <row r="48" spans="1:3" x14ac:dyDescent="0.3">
      <c r="A48" t="s">
        <v>49</v>
      </c>
      <c r="B48">
        <v>2.3710678622717363</v>
      </c>
      <c r="C48">
        <v>0.77815125038364363</v>
      </c>
    </row>
    <row r="49" spans="1:3" x14ac:dyDescent="0.3">
      <c r="A49" t="s">
        <v>50</v>
      </c>
      <c r="B49">
        <v>2.5132176000679389</v>
      </c>
      <c r="C49">
        <v>1.6627578316815741</v>
      </c>
    </row>
    <row r="50" spans="1:3" x14ac:dyDescent="0.3">
      <c r="A50" t="s">
        <v>51</v>
      </c>
      <c r="B50">
        <v>2.2833012287035497</v>
      </c>
      <c r="C50">
        <v>0.77815125038364363</v>
      </c>
    </row>
    <row r="51" spans="1:3" x14ac:dyDescent="0.3">
      <c r="A51" t="s">
        <v>52</v>
      </c>
      <c r="B51">
        <v>2.5550944485783194</v>
      </c>
      <c r="C51">
        <v>1.255272505103306</v>
      </c>
    </row>
    <row r="52" spans="1:3" x14ac:dyDescent="0.3">
      <c r="A52" t="s">
        <v>53</v>
      </c>
      <c r="B52">
        <v>2.428134794028789</v>
      </c>
      <c r="C52">
        <v>1.255272505103306</v>
      </c>
    </row>
    <row r="53" spans="1:3" x14ac:dyDescent="0.3">
      <c r="A53" t="s">
        <v>54</v>
      </c>
      <c r="B53">
        <v>2.3096301674258988</v>
      </c>
      <c r="C53">
        <v>0.69897000433601886</v>
      </c>
    </row>
    <row r="54" spans="1:3" x14ac:dyDescent="0.3">
      <c r="A54" t="s">
        <v>55</v>
      </c>
      <c r="B54">
        <v>1.1139433523068367</v>
      </c>
      <c r="C54">
        <v>0</v>
      </c>
    </row>
    <row r="55" spans="1:3" x14ac:dyDescent="0.3">
      <c r="A55" t="s">
        <v>56</v>
      </c>
      <c r="B55">
        <v>2.5314789170422549</v>
      </c>
      <c r="C55">
        <v>0</v>
      </c>
    </row>
    <row r="56" spans="1:3" x14ac:dyDescent="0.3">
      <c r="A56" t="s">
        <v>57</v>
      </c>
      <c r="B56">
        <v>2.3443922736851106</v>
      </c>
      <c r="C56">
        <v>0.77815125038364363</v>
      </c>
    </row>
    <row r="57" spans="1:3" x14ac:dyDescent="0.3">
      <c r="A57" t="s">
        <v>58</v>
      </c>
      <c r="B57">
        <v>2.2787536009528289</v>
      </c>
      <c r="C57">
        <v>1.5314789170422551</v>
      </c>
    </row>
    <row r="58" spans="1:3" x14ac:dyDescent="0.3">
      <c r="A58" t="s">
        <v>59</v>
      </c>
      <c r="B58">
        <v>2.0681858617461617</v>
      </c>
      <c r="C58">
        <v>0.47712125471966244</v>
      </c>
    </row>
    <row r="59" spans="1:3" x14ac:dyDescent="0.3">
      <c r="A59" t="s">
        <v>60</v>
      </c>
      <c r="B59">
        <v>2.1335389083702174</v>
      </c>
      <c r="C59">
        <v>0</v>
      </c>
    </row>
    <row r="60" spans="1:3" x14ac:dyDescent="0.3">
      <c r="A60" t="s">
        <v>61</v>
      </c>
      <c r="B60">
        <v>2.3560258571931225</v>
      </c>
      <c r="C60">
        <v>1.5185139398778875</v>
      </c>
    </row>
    <row r="61" spans="1:3" x14ac:dyDescent="0.3">
      <c r="A61" t="s">
        <v>62</v>
      </c>
      <c r="B61">
        <v>2.5237464668115646</v>
      </c>
      <c r="C61">
        <v>0.84509804001425681</v>
      </c>
    </row>
    <row r="62" spans="1:3" x14ac:dyDescent="0.3">
      <c r="A62" t="s">
        <v>63</v>
      </c>
      <c r="B62">
        <v>1.9493900066449128</v>
      </c>
      <c r="C62">
        <v>0.3010299956639812</v>
      </c>
    </row>
    <row r="63" spans="1:3" x14ac:dyDescent="0.3">
      <c r="A63" t="s">
        <v>64</v>
      </c>
      <c r="B63">
        <v>1.8692317197309762</v>
      </c>
      <c r="C63">
        <v>0.69897000433601886</v>
      </c>
    </row>
    <row r="64" spans="1:3" x14ac:dyDescent="0.3">
      <c r="A64" t="s">
        <v>65</v>
      </c>
      <c r="B64">
        <v>2.5198279937757189</v>
      </c>
      <c r="C64">
        <v>1.8976270912904414</v>
      </c>
    </row>
    <row r="65" spans="1:3" x14ac:dyDescent="0.3">
      <c r="A65" t="s">
        <v>66</v>
      </c>
      <c r="B65">
        <v>2.1553360374650619</v>
      </c>
      <c r="C65">
        <v>0.77815125038364363</v>
      </c>
    </row>
    <row r="66" spans="1:3" x14ac:dyDescent="0.3">
      <c r="A66" t="s">
        <v>67</v>
      </c>
      <c r="B66">
        <v>2.4183012913197452</v>
      </c>
      <c r="C66">
        <v>2.1613680022349748</v>
      </c>
    </row>
    <row r="67" spans="1:3" x14ac:dyDescent="0.3">
      <c r="A67" t="s">
        <v>68</v>
      </c>
      <c r="B67">
        <v>2.4502491083193609</v>
      </c>
      <c r="C67">
        <v>0.69897000433601886</v>
      </c>
    </row>
    <row r="68" spans="1:3" x14ac:dyDescent="0.3">
      <c r="A68" t="s">
        <v>69</v>
      </c>
      <c r="B68">
        <v>2.5276299008713385</v>
      </c>
      <c r="C68">
        <v>0.77815125038364363</v>
      </c>
    </row>
    <row r="69" spans="1:3" x14ac:dyDescent="0.3">
      <c r="A69" t="s">
        <v>70</v>
      </c>
      <c r="B69">
        <v>2.399673721481038</v>
      </c>
      <c r="C69">
        <v>0.6020599913279624</v>
      </c>
    </row>
    <row r="70" spans="1:3" x14ac:dyDescent="0.3">
      <c r="A70" t="s">
        <v>71</v>
      </c>
      <c r="B70">
        <v>2.357934847000454</v>
      </c>
      <c r="C70">
        <v>1.5563025007672873</v>
      </c>
    </row>
    <row r="71" spans="1:3" x14ac:dyDescent="0.3">
      <c r="A71" t="s">
        <v>72</v>
      </c>
      <c r="B71">
        <v>2.5888317255942073</v>
      </c>
      <c r="C71">
        <v>0</v>
      </c>
    </row>
    <row r="72" spans="1:3" x14ac:dyDescent="0.3">
      <c r="A72" t="s">
        <v>73</v>
      </c>
      <c r="B72">
        <v>2.5211380837040362</v>
      </c>
      <c r="C72">
        <v>1.568201724066995</v>
      </c>
    </row>
    <row r="73" spans="1:3" x14ac:dyDescent="0.3">
      <c r="A73" t="s">
        <v>74</v>
      </c>
      <c r="B73">
        <v>2.3944516808262164</v>
      </c>
      <c r="C73">
        <v>2.287801729930226</v>
      </c>
    </row>
    <row r="74" spans="1:3" x14ac:dyDescent="0.3">
      <c r="A74" t="s">
        <v>75</v>
      </c>
      <c r="B74">
        <v>2.3654879848908998</v>
      </c>
      <c r="C74">
        <v>0</v>
      </c>
    </row>
    <row r="75" spans="1:3" x14ac:dyDescent="0.3">
      <c r="A75" t="s">
        <v>76</v>
      </c>
      <c r="B75">
        <v>2.357934847000454</v>
      </c>
      <c r="C75">
        <v>0.6020599913279624</v>
      </c>
    </row>
    <row r="76" spans="1:3" x14ac:dyDescent="0.3">
      <c r="A76" t="s">
        <v>77</v>
      </c>
      <c r="B76">
        <v>2.4871383754771865</v>
      </c>
      <c r="C76">
        <v>0</v>
      </c>
    </row>
    <row r="77" spans="1:3" x14ac:dyDescent="0.3">
      <c r="A77" t="s">
        <v>78</v>
      </c>
      <c r="B77">
        <v>2.1903316981702914</v>
      </c>
      <c r="C77">
        <v>0</v>
      </c>
    </row>
    <row r="78" spans="1:3" x14ac:dyDescent="0.3">
      <c r="A78" t="s">
        <v>79</v>
      </c>
      <c r="B78">
        <v>2.2253092817258628</v>
      </c>
      <c r="C78">
        <v>1.4913616938342726</v>
      </c>
    </row>
    <row r="79" spans="1:3" x14ac:dyDescent="0.3">
      <c r="A79" t="s">
        <v>80</v>
      </c>
      <c r="B79">
        <v>2.4578818967339924</v>
      </c>
      <c r="C79">
        <v>1.8260748027008264</v>
      </c>
    </row>
    <row r="80" spans="1:3" x14ac:dyDescent="0.3">
      <c r="A80" t="s">
        <v>81</v>
      </c>
      <c r="B80">
        <v>2.4313637641589874</v>
      </c>
      <c r="C80">
        <v>1.3802112417116059</v>
      </c>
    </row>
    <row r="81" spans="1:3" x14ac:dyDescent="0.3">
      <c r="A81" t="s">
        <v>82</v>
      </c>
      <c r="B81">
        <v>2.3263358609287512</v>
      </c>
      <c r="C81">
        <v>0.69897000433601886</v>
      </c>
    </row>
    <row r="82" spans="1:3" x14ac:dyDescent="0.3">
      <c r="A82" t="s">
        <v>83</v>
      </c>
      <c r="B82">
        <v>2.3242824552976926</v>
      </c>
      <c r="C82">
        <v>1.7160033436347992</v>
      </c>
    </row>
    <row r="83" spans="1:3" x14ac:dyDescent="0.3">
      <c r="A83" t="s">
        <v>84</v>
      </c>
      <c r="B83">
        <v>2.3384564936046046</v>
      </c>
      <c r="C83">
        <v>0.47712125471966244</v>
      </c>
    </row>
    <row r="84" spans="1:3" x14ac:dyDescent="0.3">
      <c r="A84" t="s">
        <v>85</v>
      </c>
      <c r="B84">
        <v>2.4712917110589387</v>
      </c>
      <c r="C84">
        <v>0</v>
      </c>
    </row>
    <row r="85" spans="1:3" x14ac:dyDescent="0.3">
      <c r="A85" t="s">
        <v>86</v>
      </c>
      <c r="B85">
        <v>1.7923916894982539</v>
      </c>
      <c r="C85">
        <v>1.4313637641589874</v>
      </c>
    </row>
    <row r="86" spans="1:3" x14ac:dyDescent="0.3">
      <c r="A86" t="s">
        <v>87</v>
      </c>
      <c r="B86">
        <v>2.5237464668115646</v>
      </c>
      <c r="C86">
        <v>1.8920946026904804</v>
      </c>
    </row>
    <row r="87" spans="1:3" x14ac:dyDescent="0.3">
      <c r="A87" t="s">
        <v>88</v>
      </c>
      <c r="B87">
        <v>2.287801729930226</v>
      </c>
      <c r="C87">
        <v>1.968482948553935</v>
      </c>
    </row>
    <row r="88" spans="1:3" x14ac:dyDescent="0.3">
      <c r="A88" t="s">
        <v>89</v>
      </c>
      <c r="B88">
        <v>2.4149733479708178</v>
      </c>
      <c r="C88">
        <v>2.1958996524092336</v>
      </c>
    </row>
    <row r="89" spans="1:3" x14ac:dyDescent="0.3">
      <c r="A89" t="s">
        <v>90</v>
      </c>
      <c r="B89">
        <v>2.2455126678141499</v>
      </c>
      <c r="C89">
        <v>2.2095150145426308</v>
      </c>
    </row>
    <row r="90" spans="1:3" x14ac:dyDescent="0.3">
      <c r="A90" t="s">
        <v>91</v>
      </c>
      <c r="B90">
        <v>2.3053513694466239</v>
      </c>
      <c r="C90">
        <v>0</v>
      </c>
    </row>
    <row r="91" spans="1:3" x14ac:dyDescent="0.3">
      <c r="A91" t="s">
        <v>92</v>
      </c>
      <c r="B91">
        <v>1.5797835966168101</v>
      </c>
      <c r="C91">
        <v>0.3010299956639812</v>
      </c>
    </row>
    <row r="92" spans="1:3" x14ac:dyDescent="0.3">
      <c r="A92" t="s">
        <v>93</v>
      </c>
      <c r="B92">
        <v>2.4517864355242902</v>
      </c>
      <c r="C92">
        <v>1.146128035678238</v>
      </c>
    </row>
    <row r="93" spans="1:3" x14ac:dyDescent="0.3">
      <c r="A93" t="s">
        <v>94</v>
      </c>
      <c r="B93">
        <v>2.5065050324048719</v>
      </c>
      <c r="C93">
        <v>0</v>
      </c>
    </row>
    <row r="94" spans="1:3" x14ac:dyDescent="0.3">
      <c r="A94" t="s">
        <v>95</v>
      </c>
      <c r="B94">
        <v>2.4857214264815801</v>
      </c>
      <c r="C94">
        <v>1.3802112417116059</v>
      </c>
    </row>
    <row r="95" spans="1:3" x14ac:dyDescent="0.3">
      <c r="A95" t="s">
        <v>96</v>
      </c>
      <c r="B95">
        <v>2.167317334748176</v>
      </c>
      <c r="C95">
        <v>0.47712125471966244</v>
      </c>
    </row>
    <row r="96" spans="1:3" x14ac:dyDescent="0.3">
      <c r="A96" t="s">
        <v>97</v>
      </c>
      <c r="B96">
        <v>2.1986570869544226</v>
      </c>
      <c r="C96">
        <v>0.3010299956639812</v>
      </c>
    </row>
    <row r="97" spans="1:3" x14ac:dyDescent="0.3">
      <c r="A97" t="s">
        <v>98</v>
      </c>
      <c r="B97">
        <v>2.3765769570565118</v>
      </c>
      <c r="C97">
        <v>1.2787536009528289</v>
      </c>
    </row>
    <row r="98" spans="1:3" x14ac:dyDescent="0.3">
      <c r="A98" t="s">
        <v>99</v>
      </c>
      <c r="B98">
        <v>2.5932860670204572</v>
      </c>
      <c r="C98">
        <v>1.3010299956639813</v>
      </c>
    </row>
    <row r="99" spans="1:3" x14ac:dyDescent="0.3">
      <c r="A99" t="s">
        <v>100</v>
      </c>
      <c r="B99">
        <v>2.3443922736851106</v>
      </c>
      <c r="C99">
        <v>1.5314789170422551</v>
      </c>
    </row>
    <row r="100" spans="1:3" x14ac:dyDescent="0.3">
      <c r="A100" t="s">
        <v>101</v>
      </c>
      <c r="B100">
        <v>2.27415784926368</v>
      </c>
      <c r="C100">
        <v>0.3010299956639812</v>
      </c>
    </row>
    <row r="101" spans="1:3" x14ac:dyDescent="0.3">
      <c r="A101" t="s">
        <v>102</v>
      </c>
      <c r="B101">
        <v>2.436162647040756</v>
      </c>
      <c r="C101">
        <v>0</v>
      </c>
    </row>
    <row r="102" spans="1:3" x14ac:dyDescent="0.3">
      <c r="A102" t="s">
        <v>103</v>
      </c>
      <c r="B102">
        <v>2.4563660331290431</v>
      </c>
      <c r="C102">
        <v>0.3010299956639812</v>
      </c>
    </row>
    <row r="103" spans="1:3" x14ac:dyDescent="0.3">
      <c r="A103" t="s">
        <v>104</v>
      </c>
      <c r="B103">
        <v>1.9030899869919435</v>
      </c>
      <c r="C103">
        <v>0.90308998699194354</v>
      </c>
    </row>
    <row r="104" spans="1:3" x14ac:dyDescent="0.3">
      <c r="A104" t="s">
        <v>105</v>
      </c>
      <c r="B104">
        <v>2.2855573090077739</v>
      </c>
      <c r="C104">
        <v>0</v>
      </c>
    </row>
    <row r="105" spans="1:3" x14ac:dyDescent="0.3">
      <c r="A105" t="s">
        <v>106</v>
      </c>
      <c r="B105">
        <v>1.7160033436347992</v>
      </c>
      <c r="C105">
        <v>0.3010299956639812</v>
      </c>
    </row>
    <row r="106" spans="1:3" x14ac:dyDescent="0.3">
      <c r="A106" t="s">
        <v>107</v>
      </c>
      <c r="B106">
        <v>2.0492180226701815</v>
      </c>
      <c r="C106">
        <v>0.47712125471966244</v>
      </c>
    </row>
    <row r="107" spans="1:3" x14ac:dyDescent="0.3">
      <c r="A107" t="s">
        <v>108</v>
      </c>
      <c r="B107">
        <v>2.0644579892269186</v>
      </c>
      <c r="C107">
        <v>1.2041199826559248</v>
      </c>
    </row>
    <row r="108" spans="1:3" x14ac:dyDescent="0.3">
      <c r="A108" t="s">
        <v>109</v>
      </c>
      <c r="B108">
        <v>0.95424250943932487</v>
      </c>
      <c r="C108">
        <v>0</v>
      </c>
    </row>
    <row r="109" spans="1:3" x14ac:dyDescent="0.3">
      <c r="A109" t="s">
        <v>110</v>
      </c>
      <c r="B109">
        <v>2.1271047983648077</v>
      </c>
      <c r="C109">
        <v>0</v>
      </c>
    </row>
    <row r="110" spans="1:3" x14ac:dyDescent="0.3">
      <c r="A110" t="s">
        <v>111</v>
      </c>
      <c r="B110">
        <v>2.2624510897304293</v>
      </c>
      <c r="C110">
        <v>1.5797835966168101</v>
      </c>
    </row>
    <row r="111" spans="1:3" x14ac:dyDescent="0.3">
      <c r="A111" t="s">
        <v>112</v>
      </c>
      <c r="B111">
        <v>1.954242509439325</v>
      </c>
      <c r="C111">
        <v>0.3010299956639812</v>
      </c>
    </row>
    <row r="112" spans="1:3" x14ac:dyDescent="0.3">
      <c r="A112" t="s">
        <v>113</v>
      </c>
      <c r="B112">
        <v>2.3463529744506388</v>
      </c>
      <c r="C112">
        <v>0.47712125471966244</v>
      </c>
    </row>
    <row r="113" spans="1:3" x14ac:dyDescent="0.3">
      <c r="A113" t="s">
        <v>114</v>
      </c>
      <c r="B113">
        <v>2.357934847000454</v>
      </c>
      <c r="C113">
        <v>0</v>
      </c>
    </row>
    <row r="114" spans="1:3" x14ac:dyDescent="0.3">
      <c r="A114" t="s">
        <v>115</v>
      </c>
      <c r="B114">
        <v>1.8061799739838871</v>
      </c>
      <c r="C114">
        <v>0.3010299956639812</v>
      </c>
    </row>
    <row r="115" spans="1:3" x14ac:dyDescent="0.3">
      <c r="A115" t="s">
        <v>116</v>
      </c>
      <c r="B115">
        <v>1.8195439355418688</v>
      </c>
      <c r="C115">
        <v>0.6020599913279624</v>
      </c>
    </row>
    <row r="116" spans="1:3" x14ac:dyDescent="0.3">
      <c r="A116" t="s">
        <v>117</v>
      </c>
      <c r="B116">
        <v>2.6414741105040997</v>
      </c>
      <c r="C116">
        <v>1.9912260756924949</v>
      </c>
    </row>
    <row r="117" spans="1:3" x14ac:dyDescent="0.3">
      <c r="A117" t="s">
        <v>118</v>
      </c>
      <c r="B117">
        <v>0.3010299956639812</v>
      </c>
      <c r="C117">
        <v>0</v>
      </c>
    </row>
    <row r="118" spans="1:3" x14ac:dyDescent="0.3">
      <c r="A118" t="s">
        <v>119</v>
      </c>
      <c r="B118">
        <v>2.4608978427565478</v>
      </c>
      <c r="C118">
        <v>0.77815125038364363</v>
      </c>
    </row>
    <row r="119" spans="1:3" x14ac:dyDescent="0.3">
      <c r="A119" t="s">
        <v>120</v>
      </c>
      <c r="B119">
        <v>2.5854607295085006</v>
      </c>
      <c r="C119">
        <v>0.90308998699194354</v>
      </c>
    </row>
    <row r="120" spans="1:3" x14ac:dyDescent="0.3">
      <c r="A120" t="s">
        <v>121</v>
      </c>
      <c r="B120">
        <v>2.2278867046136734</v>
      </c>
      <c r="C120">
        <v>0.6020599913279624</v>
      </c>
    </row>
    <row r="121" spans="1:3" x14ac:dyDescent="0.3">
      <c r="A121" t="s">
        <v>122</v>
      </c>
      <c r="B121">
        <v>2.5403294747908736</v>
      </c>
      <c r="C121">
        <v>1.4471580313422192</v>
      </c>
    </row>
    <row r="122" spans="1:3" x14ac:dyDescent="0.3">
      <c r="A122" t="s">
        <v>123</v>
      </c>
      <c r="B122">
        <v>2.5465426634781312</v>
      </c>
      <c r="C122">
        <v>0</v>
      </c>
    </row>
    <row r="123" spans="1:3" x14ac:dyDescent="0.3">
      <c r="A123" t="s">
        <v>124</v>
      </c>
      <c r="B123">
        <v>2.3673559210260189</v>
      </c>
      <c r="C123">
        <v>0.84509804001425681</v>
      </c>
    </row>
    <row r="124" spans="1:3" x14ac:dyDescent="0.3">
      <c r="A124" t="s">
        <v>125</v>
      </c>
      <c r="B124">
        <v>2.0413926851582249</v>
      </c>
      <c r="C124">
        <v>2.0211892990699383</v>
      </c>
    </row>
    <row r="125" spans="1:3" x14ac:dyDescent="0.3">
      <c r="A125" t="s">
        <v>126</v>
      </c>
      <c r="B125">
        <v>2.2764618041732443</v>
      </c>
      <c r="C125">
        <v>1.4771212547196624</v>
      </c>
    </row>
    <row r="126" spans="1:3" x14ac:dyDescent="0.3">
      <c r="A126" t="s">
        <v>127</v>
      </c>
      <c r="B126">
        <v>2.3483048630481607</v>
      </c>
      <c r="C126">
        <v>1.3424226808222062</v>
      </c>
    </row>
    <row r="127" spans="1:3" x14ac:dyDescent="0.3">
      <c r="A127" t="s">
        <v>128</v>
      </c>
      <c r="B127">
        <v>2.1875207208364631</v>
      </c>
      <c r="C127">
        <v>0</v>
      </c>
    </row>
    <row r="128" spans="1:3" x14ac:dyDescent="0.3">
      <c r="A128" t="s">
        <v>129</v>
      </c>
      <c r="B128">
        <v>1.6334684555795864</v>
      </c>
      <c r="C128">
        <v>0.47712125471966244</v>
      </c>
    </row>
    <row r="129" spans="1:3" x14ac:dyDescent="0.3">
      <c r="A129" t="s">
        <v>130</v>
      </c>
      <c r="B129">
        <v>2.2966651902615309</v>
      </c>
      <c r="C129">
        <v>1.5314789170422551</v>
      </c>
    </row>
    <row r="130" spans="1:3" x14ac:dyDescent="0.3">
      <c r="A130" t="s">
        <v>131</v>
      </c>
      <c r="B130">
        <v>2.0293837776852097</v>
      </c>
      <c r="C130">
        <v>0.6020599913279624</v>
      </c>
    </row>
    <row r="131" spans="1:3" x14ac:dyDescent="0.3">
      <c r="A131" t="s">
        <v>132</v>
      </c>
      <c r="B131">
        <v>1.6434526764861874</v>
      </c>
      <c r="C131">
        <v>0.90308998699194354</v>
      </c>
    </row>
    <row r="132" spans="1:3" x14ac:dyDescent="0.3">
      <c r="A132" t="s">
        <v>133</v>
      </c>
      <c r="B132">
        <v>2.6394864892685859</v>
      </c>
      <c r="C132">
        <v>2.1553360374650619</v>
      </c>
    </row>
    <row r="133" spans="1:3" x14ac:dyDescent="0.3">
      <c r="A133" t="s">
        <v>134</v>
      </c>
      <c r="B133">
        <v>2.0863598306747484</v>
      </c>
      <c r="C133">
        <v>0</v>
      </c>
    </row>
    <row r="134" spans="1:3" x14ac:dyDescent="0.3">
      <c r="A134" t="s">
        <v>135</v>
      </c>
      <c r="B134">
        <v>2.53655844257153</v>
      </c>
      <c r="C134">
        <v>1.3979400086720377</v>
      </c>
    </row>
    <row r="135" spans="1:3" x14ac:dyDescent="0.3">
      <c r="A135" t="s">
        <v>136</v>
      </c>
      <c r="B135">
        <v>2.0211892990699383</v>
      </c>
      <c r="C135">
        <v>0</v>
      </c>
    </row>
    <row r="136" spans="1:3" x14ac:dyDescent="0.3">
      <c r="A136" t="s">
        <v>137</v>
      </c>
      <c r="B136">
        <v>2.5943925503754266</v>
      </c>
      <c r="C136">
        <v>2.27415784926368</v>
      </c>
    </row>
    <row r="137" spans="1:3" x14ac:dyDescent="0.3">
      <c r="A137" t="s">
        <v>138</v>
      </c>
      <c r="B137">
        <v>1.9912260756924949</v>
      </c>
      <c r="C137">
        <v>1.3979400086720377</v>
      </c>
    </row>
    <row r="138" spans="1:3" x14ac:dyDescent="0.3">
      <c r="A138" t="s">
        <v>139</v>
      </c>
      <c r="B138">
        <v>2.5403294747908736</v>
      </c>
      <c r="C138">
        <v>1.7708520116421442</v>
      </c>
    </row>
    <row r="139" spans="1:3" x14ac:dyDescent="0.3">
      <c r="A139" t="s">
        <v>140</v>
      </c>
      <c r="B139">
        <v>2.1461280356782382</v>
      </c>
      <c r="C139">
        <v>0</v>
      </c>
    </row>
    <row r="140" spans="1:3" x14ac:dyDescent="0.3">
      <c r="A140" t="s">
        <v>141</v>
      </c>
      <c r="B140">
        <v>1.9912260756924949</v>
      </c>
      <c r="C140">
        <v>0.3010299956639812</v>
      </c>
    </row>
    <row r="141" spans="1:3" x14ac:dyDescent="0.3">
      <c r="A141" t="s">
        <v>142</v>
      </c>
      <c r="B141">
        <v>2.2833012287035497</v>
      </c>
      <c r="C141">
        <v>0.84509804001425681</v>
      </c>
    </row>
    <row r="142" spans="1:3" x14ac:dyDescent="0.3">
      <c r="A142" t="s">
        <v>143</v>
      </c>
      <c r="B142">
        <v>2.4814426285023048</v>
      </c>
      <c r="C142">
        <v>0.6020599913279624</v>
      </c>
    </row>
    <row r="143" spans="1:3" x14ac:dyDescent="0.3">
      <c r="A143" t="s">
        <v>144</v>
      </c>
      <c r="B143">
        <v>1.8325089127062364</v>
      </c>
      <c r="C143">
        <v>0</v>
      </c>
    </row>
    <row r="144" spans="1:3" x14ac:dyDescent="0.3">
      <c r="A144" t="s">
        <v>145</v>
      </c>
      <c r="B144">
        <v>2.4983105537896004</v>
      </c>
      <c r="C144">
        <v>0.6020599913279624</v>
      </c>
    </row>
    <row r="145" spans="1:3" x14ac:dyDescent="0.3">
      <c r="A145" t="s">
        <v>146</v>
      </c>
      <c r="B145">
        <v>2.4216039268698313</v>
      </c>
      <c r="C145">
        <v>1.2304489213782739</v>
      </c>
    </row>
    <row r="146" spans="1:3" x14ac:dyDescent="0.3">
      <c r="A146" t="s">
        <v>147</v>
      </c>
      <c r="B146">
        <v>2.3180633349627615</v>
      </c>
      <c r="C146">
        <v>0</v>
      </c>
    </row>
    <row r="147" spans="1:3" x14ac:dyDescent="0.3">
      <c r="A147" t="s">
        <v>148</v>
      </c>
      <c r="B147">
        <v>2.3617278360175931</v>
      </c>
      <c r="C147">
        <v>0.3010299956639812</v>
      </c>
    </row>
    <row r="148" spans="1:3" x14ac:dyDescent="0.3">
      <c r="A148" t="s">
        <v>149</v>
      </c>
      <c r="B148">
        <v>2.5998830720736876</v>
      </c>
      <c r="C148">
        <v>1.8195439355418688</v>
      </c>
    </row>
    <row r="149" spans="1:3" x14ac:dyDescent="0.3">
      <c r="A149" t="s">
        <v>150</v>
      </c>
      <c r="B149">
        <v>2.6085260335771943</v>
      </c>
      <c r="C149">
        <v>2.0413926851582249</v>
      </c>
    </row>
    <row r="150" spans="1:3" x14ac:dyDescent="0.3">
      <c r="A150" t="s">
        <v>151</v>
      </c>
      <c r="B150">
        <v>2.4487063199050798</v>
      </c>
      <c r="C150">
        <v>0</v>
      </c>
    </row>
    <row r="151" spans="1:3" x14ac:dyDescent="0.3">
      <c r="A151" t="s">
        <v>152</v>
      </c>
      <c r="B151">
        <v>2.5751878449276608</v>
      </c>
      <c r="C151">
        <v>1.3617278360175928</v>
      </c>
    </row>
    <row r="152" spans="1:3" x14ac:dyDescent="0.3">
      <c r="A152" t="s">
        <v>153</v>
      </c>
      <c r="B152">
        <v>2.6665179805548807</v>
      </c>
      <c r="C152">
        <v>2.4487063199050798</v>
      </c>
    </row>
    <row r="153" spans="1:3" x14ac:dyDescent="0.3">
      <c r="A153" t="s">
        <v>154</v>
      </c>
      <c r="B153">
        <v>2.4345689040341987</v>
      </c>
      <c r="C153">
        <v>1.6627578316815741</v>
      </c>
    </row>
    <row r="154" spans="1:3" x14ac:dyDescent="0.3">
      <c r="A154" t="s">
        <v>155</v>
      </c>
      <c r="B154">
        <v>2.53655844257153</v>
      </c>
      <c r="C154">
        <v>1.8195439355418688</v>
      </c>
    </row>
    <row r="155" spans="1:3" x14ac:dyDescent="0.3">
      <c r="A155" t="s">
        <v>156</v>
      </c>
      <c r="B155">
        <v>2.4742162640762553</v>
      </c>
      <c r="C155">
        <v>0.77815125038364363</v>
      </c>
    </row>
    <row r="156" spans="1:3" x14ac:dyDescent="0.3">
      <c r="A156" t="s">
        <v>157</v>
      </c>
      <c r="B156">
        <v>2.0791812460476247</v>
      </c>
      <c r="C156">
        <v>0</v>
      </c>
    </row>
    <row r="157" spans="1:3" x14ac:dyDescent="0.3">
      <c r="A157" t="s">
        <v>158</v>
      </c>
      <c r="B157">
        <v>2.2855573090077739</v>
      </c>
      <c r="C157">
        <v>0.69897000433601886</v>
      </c>
    </row>
    <row r="158" spans="1:3" x14ac:dyDescent="0.3">
      <c r="A158" t="s">
        <v>159</v>
      </c>
      <c r="B158">
        <v>2.1583624920952498</v>
      </c>
      <c r="C158">
        <v>0.84509804001425681</v>
      </c>
    </row>
    <row r="159" spans="1:3" x14ac:dyDescent="0.3">
      <c r="A159" t="s">
        <v>160</v>
      </c>
      <c r="B159">
        <v>2.3443922736851106</v>
      </c>
      <c r="C159">
        <v>2.1643528557844371</v>
      </c>
    </row>
    <row r="160" spans="1:3" x14ac:dyDescent="0.3">
      <c r="A160" t="s">
        <v>161</v>
      </c>
      <c r="B160">
        <v>2.2900346113625178</v>
      </c>
      <c r="C160">
        <v>0</v>
      </c>
    </row>
    <row r="161" spans="1:3" x14ac:dyDescent="0.3">
      <c r="A161" t="s">
        <v>162</v>
      </c>
      <c r="B161">
        <v>2.3891660843645326</v>
      </c>
      <c r="C161">
        <v>0.90308998699194354</v>
      </c>
    </row>
    <row r="162" spans="1:3" x14ac:dyDescent="0.3">
      <c r="A162" t="s">
        <v>163</v>
      </c>
      <c r="B162">
        <v>1.954242509439325</v>
      </c>
      <c r="C162">
        <v>1.255272505103306</v>
      </c>
    </row>
    <row r="163" spans="1:3" x14ac:dyDescent="0.3">
      <c r="A163" t="s">
        <v>164</v>
      </c>
      <c r="B163">
        <v>2.5502283530550942</v>
      </c>
      <c r="C163">
        <v>1.4471580313422192</v>
      </c>
    </row>
    <row r="164" spans="1:3" x14ac:dyDescent="0.3">
      <c r="A164" t="s">
        <v>165</v>
      </c>
      <c r="B164">
        <v>2.0827853703164503</v>
      </c>
      <c r="C164">
        <v>0.77815125038364363</v>
      </c>
    </row>
    <row r="165" spans="1:3" x14ac:dyDescent="0.3">
      <c r="A165" t="s">
        <v>166</v>
      </c>
      <c r="B165">
        <v>2.436162647040756</v>
      </c>
      <c r="C165">
        <v>0.6020599913279624</v>
      </c>
    </row>
    <row r="166" spans="1:3" x14ac:dyDescent="0.3">
      <c r="A166" t="s">
        <v>167</v>
      </c>
      <c r="B166">
        <v>2.5118833609788744</v>
      </c>
      <c r="C166">
        <v>1.5910646070264991</v>
      </c>
    </row>
    <row r="167" spans="1:3" x14ac:dyDescent="0.3">
      <c r="A167" t="s">
        <v>168</v>
      </c>
      <c r="B167">
        <v>2.0413926851582249</v>
      </c>
      <c r="C167">
        <v>0.47712125471966244</v>
      </c>
    </row>
    <row r="168" spans="1:3" x14ac:dyDescent="0.3">
      <c r="A168" t="s">
        <v>169</v>
      </c>
      <c r="B168">
        <v>2.6989700043360187</v>
      </c>
      <c r="C168">
        <v>2.2787536009528289</v>
      </c>
    </row>
    <row r="169" spans="1:3" x14ac:dyDescent="0.3">
      <c r="A169" t="s">
        <v>170</v>
      </c>
      <c r="B169">
        <v>0.69897000433601886</v>
      </c>
      <c r="C169">
        <v>0</v>
      </c>
    </row>
    <row r="170" spans="1:3" x14ac:dyDescent="0.3">
      <c r="A170" t="s">
        <v>171</v>
      </c>
      <c r="B170">
        <v>2.2600713879850747</v>
      </c>
      <c r="C170">
        <v>1.5440680443502757</v>
      </c>
    </row>
    <row r="171" spans="1:3" x14ac:dyDescent="0.3">
      <c r="A171" t="s">
        <v>172</v>
      </c>
      <c r="B171">
        <v>1.3617278360175928</v>
      </c>
      <c r="C171">
        <v>0.47712125471966244</v>
      </c>
    </row>
    <row r="172" spans="1:3" x14ac:dyDescent="0.3">
      <c r="A172" t="s">
        <v>173</v>
      </c>
      <c r="B172">
        <v>1.8195439355418688</v>
      </c>
      <c r="C172">
        <v>0</v>
      </c>
    </row>
    <row r="173" spans="1:3" x14ac:dyDescent="0.3">
      <c r="A173" t="s">
        <v>174</v>
      </c>
      <c r="B173">
        <v>1.8195439355418688</v>
      </c>
      <c r="C173">
        <v>0</v>
      </c>
    </row>
    <row r="174" spans="1:3" x14ac:dyDescent="0.3">
      <c r="A174" t="s">
        <v>175</v>
      </c>
      <c r="B174">
        <v>2.2600713879850747</v>
      </c>
      <c r="C174">
        <v>0.77815125038364363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8302-B9B0-4808-8955-3D5608BEB09F}">
  <dimension ref="A1:W646"/>
  <sheetViews>
    <sheetView topLeftCell="A609" workbookViewId="0">
      <selection sqref="A1:W646"/>
    </sheetView>
  </sheetViews>
  <sheetFormatPr defaultRowHeight="14.4" x14ac:dyDescent="0.3"/>
  <sheetData>
    <row r="1" spans="1:23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678</v>
      </c>
      <c r="I1" t="s">
        <v>677</v>
      </c>
      <c r="J1" t="s">
        <v>679</v>
      </c>
      <c r="K1" t="s">
        <v>680</v>
      </c>
      <c r="L1" t="s">
        <v>681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  <c r="T1" t="s">
        <v>689</v>
      </c>
      <c r="U1" t="s">
        <v>690</v>
      </c>
      <c r="V1" t="s">
        <v>691</v>
      </c>
      <c r="W1" t="s">
        <v>692</v>
      </c>
    </row>
    <row r="2" spans="1:23" x14ac:dyDescent="0.3">
      <c r="A2" t="s">
        <v>194</v>
      </c>
      <c r="B2">
        <v>3500105</v>
      </c>
      <c r="C2">
        <v>451.11880200000002</v>
      </c>
      <c r="D2">
        <v>2.6148835123502727</v>
      </c>
      <c r="E2">
        <v>4.5449109978823001</v>
      </c>
      <c r="F2">
        <v>-21.688311480000003</v>
      </c>
      <c r="G2">
        <v>-51.073364749581806</v>
      </c>
      <c r="H2" t="str">
        <f>IFERROR(VLOOKUP($A2,'N71'!$A$1:$P$72,4,FALSE),"Sem Registro")</f>
        <v>Sem Registro</v>
      </c>
      <c r="I2" t="str">
        <f>IFERROR(VLOOKUP($A2,'N71'!$A$1:$P$72,5,FALSE),"Sem Registro")</f>
        <v>Sem Registro</v>
      </c>
      <c r="J2" t="str">
        <f>IFERROR(VLOOKUP($A2,'N71'!$A$1:$P$72,6,FALSE),"Sem Registro")</f>
        <v>Sem Registro</v>
      </c>
      <c r="K2" t="str">
        <f>IFERROR(VLOOKUP($A2,'N71'!$A$1:$P$72,7,FALSE),"Sem Registro")</f>
        <v>Sem Registro</v>
      </c>
      <c r="L2" t="str">
        <f>IFERROR(VLOOKUP($A2,'N71'!$A$1:$P$72,8,FALSE),"Sem Registro")</f>
        <v>Sem Registro</v>
      </c>
      <c r="M2" t="str">
        <f>IFERROR(VLOOKUP($A2,'N71'!$A$1:$P$72,9,FALSE),"Sem Registro")</f>
        <v>Sem Registro</v>
      </c>
      <c r="N2" t="str">
        <f>IFERROR(VLOOKUP($A2,'N71'!$A$1:$P$72,10,FALSE),"Sem Registro")</f>
        <v>Sem Registro</v>
      </c>
      <c r="O2" t="str">
        <f>IFERROR(VLOOKUP($A2,'N71'!$A$1:$P$72,11,FALSE),"Sem Registro")</f>
        <v>Sem Registro</v>
      </c>
      <c r="P2" t="str">
        <f>IFERROR(VLOOKUP($A2,'N46'!$A$1:$P$47,4,FALSE),"Sem Registro")</f>
        <v>Sem Registro</v>
      </c>
      <c r="Q2" t="str">
        <f>IFERROR(VLOOKUP($A2,'N46'!$A$1:$P$47,5,FALSE),"Sem Registro")</f>
        <v>Sem Registro</v>
      </c>
      <c r="R2" t="str">
        <f>IFERROR(VLOOKUP($A2,'N46'!$A$1:$P$47,6,FALSE),"Sem Registro")</f>
        <v>Sem Registro</v>
      </c>
      <c r="S2" t="str">
        <f>IFERROR(VLOOKUP($A2,'N46'!$A$1:$P$47,7,FALSE),"Sem Registro")</f>
        <v>Sem Registro</v>
      </c>
      <c r="T2" t="str">
        <f>IFERROR(VLOOKUP($A2,'N46'!$A$1:$P$47,8,FALSE),"Sem Registro")</f>
        <v>Sem Registro</v>
      </c>
      <c r="U2" t="str">
        <f>IFERROR(VLOOKUP($A2,'N46'!$A$1:$P$47,9,FALSE),"Sem Registro")</f>
        <v>Sem Registro</v>
      </c>
      <c r="V2" t="str">
        <f>IFERROR(VLOOKUP($A2,'N46'!$A$1:$P$47,10,FALSE),"Sem Registro")</f>
        <v>Sem Registro</v>
      </c>
      <c r="W2" t="str">
        <f>IFERROR(VLOOKUP($A2,'N46'!$A$1:$P$47,11,FALSE),"Sem Registro")</f>
        <v>Sem Registro</v>
      </c>
    </row>
    <row r="3" spans="1:23" x14ac:dyDescent="0.3">
      <c r="A3" t="s">
        <v>196</v>
      </c>
      <c r="B3">
        <v>3500204</v>
      </c>
      <c r="C3">
        <v>425.39214900000002</v>
      </c>
      <c r="D3">
        <v>2.324395645268857</v>
      </c>
      <c r="E3">
        <v>3.5516939151272249</v>
      </c>
      <c r="F3">
        <v>-21.232729777347952</v>
      </c>
      <c r="G3">
        <v>-49.649721425559569</v>
      </c>
      <c r="H3" t="str">
        <f>IFERROR(VLOOKUP($A3,'N71'!$A$1:$P$72,4,FALSE),"Sem Registro")</f>
        <v>Sem Registro</v>
      </c>
      <c r="I3" t="str">
        <f>IFERROR(VLOOKUP($A3,'N71'!$A$1:$P$72,5,FALSE),"Sem Registro")</f>
        <v>Sem Registro</v>
      </c>
      <c r="J3" t="str">
        <f>IFERROR(VLOOKUP($A3,'N71'!$A$1:$P$72,6,FALSE),"Sem Registro")</f>
        <v>Sem Registro</v>
      </c>
      <c r="K3" t="str">
        <f>IFERROR(VLOOKUP($A3,'N71'!$A$1:$P$72,7,FALSE),"Sem Registro")</f>
        <v>Sem Registro</v>
      </c>
      <c r="L3" t="str">
        <f>IFERROR(VLOOKUP($A3,'N71'!$A$1:$P$72,8,FALSE),"Sem Registro")</f>
        <v>Sem Registro</v>
      </c>
      <c r="M3" t="str">
        <f>IFERROR(VLOOKUP($A3,'N71'!$A$1:$P$72,9,FALSE),"Sem Registro")</f>
        <v>Sem Registro</v>
      </c>
      <c r="N3" t="str">
        <f>IFERROR(VLOOKUP($A3,'N71'!$A$1:$P$72,10,FALSE),"Sem Registro")</f>
        <v>Sem Registro</v>
      </c>
      <c r="O3" t="str">
        <f>IFERROR(VLOOKUP($A3,'N71'!$A$1:$P$72,11,FALSE),"Sem Registro")</f>
        <v>Sem Registro</v>
      </c>
      <c r="P3" t="str">
        <f>IFERROR(VLOOKUP($A3,'N46'!$A$1:$P$47,4,FALSE),"Sem Registro")</f>
        <v>Sem Registro</v>
      </c>
      <c r="Q3" t="str">
        <f>IFERROR(VLOOKUP($A3,'N46'!$A$1:$P$47,5,FALSE),"Sem Registro")</f>
        <v>Sem Registro</v>
      </c>
      <c r="R3" t="str">
        <f>IFERROR(VLOOKUP($A3,'N46'!$A$1:$P$47,6,FALSE),"Sem Registro")</f>
        <v>Sem Registro</v>
      </c>
      <c r="S3" t="str">
        <f>IFERROR(VLOOKUP($A3,'N46'!$A$1:$P$47,7,FALSE),"Sem Registro")</f>
        <v>Sem Registro</v>
      </c>
      <c r="T3" t="str">
        <f>IFERROR(VLOOKUP($A3,'N46'!$A$1:$P$47,8,FALSE),"Sem Registro")</f>
        <v>Sem Registro</v>
      </c>
      <c r="U3" t="str">
        <f>IFERROR(VLOOKUP($A3,'N46'!$A$1:$P$47,9,FALSE),"Sem Registro")</f>
        <v>Sem Registro</v>
      </c>
      <c r="V3" t="str">
        <f>IFERROR(VLOOKUP($A3,'N46'!$A$1:$P$47,10,FALSE),"Sem Registro")</f>
        <v>Sem Registro</v>
      </c>
      <c r="W3" t="str">
        <f>IFERROR(VLOOKUP($A3,'N46'!$A$1:$P$47,11,FALSE),"Sem Registro")</f>
        <v>Sem Registro</v>
      </c>
    </row>
    <row r="4" spans="1:23" x14ac:dyDescent="0.3">
      <c r="A4" t="s">
        <v>3</v>
      </c>
      <c r="B4">
        <v>3500303</v>
      </c>
      <c r="C4">
        <v>662.48301900000001</v>
      </c>
      <c r="D4">
        <v>2.6762856384022236</v>
      </c>
      <c r="E4">
        <v>4.5599664410932146</v>
      </c>
      <c r="F4">
        <v>-22.059684000000001</v>
      </c>
      <c r="G4">
        <v>-46.979693109269718</v>
      </c>
      <c r="H4" t="str">
        <f>IFERROR(VLOOKUP($A4,'N71'!$A$1:$P$72,4,FALSE),"Sem Registro")</f>
        <v>Sem Registro</v>
      </c>
      <c r="I4" t="str">
        <f>IFERROR(VLOOKUP($A4,'N71'!$A$1:$P$72,5,FALSE),"Sem Registro")</f>
        <v>Sem Registro</v>
      </c>
      <c r="J4" t="str">
        <f>IFERROR(VLOOKUP($A4,'N71'!$A$1:$P$72,6,FALSE),"Sem Registro")</f>
        <v>Sem Registro</v>
      </c>
      <c r="K4" t="str">
        <f>IFERROR(VLOOKUP($A4,'N71'!$A$1:$P$72,7,FALSE),"Sem Registro")</f>
        <v>Sem Registro</v>
      </c>
      <c r="L4" t="str">
        <f>IFERROR(VLOOKUP($A4,'N71'!$A$1:$P$72,8,FALSE),"Sem Registro")</f>
        <v>Sem Registro</v>
      </c>
      <c r="M4" t="str">
        <f>IFERROR(VLOOKUP($A4,'N71'!$A$1:$P$72,9,FALSE),"Sem Registro")</f>
        <v>Sem Registro</v>
      </c>
      <c r="N4" t="str">
        <f>IFERROR(VLOOKUP($A4,'N71'!$A$1:$P$72,10,FALSE),"Sem Registro")</f>
        <v>Sem Registro</v>
      </c>
      <c r="O4" t="str">
        <f>IFERROR(VLOOKUP($A4,'N71'!$A$1:$P$72,11,FALSE),"Sem Registro")</f>
        <v>Sem Registro</v>
      </c>
      <c r="P4" t="str">
        <f>IFERROR(VLOOKUP($A4,'N46'!$A$1:$P$47,4,FALSE),"Sem Registro")</f>
        <v>Sem Registro</v>
      </c>
      <c r="Q4" t="str">
        <f>IFERROR(VLOOKUP($A4,'N46'!$A$1:$P$47,5,FALSE),"Sem Registro")</f>
        <v>Sem Registro</v>
      </c>
      <c r="R4" t="str">
        <f>IFERROR(VLOOKUP($A4,'N46'!$A$1:$P$47,6,FALSE),"Sem Registro")</f>
        <v>Sem Registro</v>
      </c>
      <c r="S4" t="str">
        <f>IFERROR(VLOOKUP($A4,'N46'!$A$1:$P$47,7,FALSE),"Sem Registro")</f>
        <v>Sem Registro</v>
      </c>
      <c r="T4" t="str">
        <f>IFERROR(VLOOKUP($A4,'N46'!$A$1:$P$47,8,FALSE),"Sem Registro")</f>
        <v>Sem Registro</v>
      </c>
      <c r="U4" t="str">
        <f>IFERROR(VLOOKUP($A4,'N46'!$A$1:$P$47,9,FALSE),"Sem Registro")</f>
        <v>Sem Registro</v>
      </c>
      <c r="V4" t="str">
        <f>IFERROR(VLOOKUP($A4,'N46'!$A$1:$P$47,10,FALSE),"Sem Registro")</f>
        <v>Sem Registro</v>
      </c>
      <c r="W4" t="str">
        <f>IFERROR(VLOOKUP($A4,'N46'!$A$1:$P$47,11,FALSE),"Sem Registro")</f>
        <v>Sem Registro</v>
      </c>
    </row>
    <row r="5" spans="1:23" x14ac:dyDescent="0.3">
      <c r="A5" t="s">
        <v>4</v>
      </c>
      <c r="B5">
        <v>3500402</v>
      </c>
      <c r="C5">
        <v>832.91485399999999</v>
      </c>
      <c r="D5">
        <v>2.154341793293526</v>
      </c>
      <c r="E5">
        <v>3.9127533036713231</v>
      </c>
      <c r="F5">
        <v>-21.934829000000004</v>
      </c>
      <c r="G5">
        <v>-46.716766709626121</v>
      </c>
      <c r="H5" t="str">
        <f>IFERROR(VLOOKUP($A5,'N71'!$A$1:$P$72,4,FALSE),"Sem Registro")</f>
        <v>Sem Registro</v>
      </c>
      <c r="I5" t="str">
        <f>IFERROR(VLOOKUP($A5,'N71'!$A$1:$P$72,5,FALSE),"Sem Registro")</f>
        <v>Sem Registro</v>
      </c>
      <c r="J5" t="str">
        <f>IFERROR(VLOOKUP($A5,'N71'!$A$1:$P$72,6,FALSE),"Sem Registro")</f>
        <v>Sem Registro</v>
      </c>
      <c r="K5" t="str">
        <f>IFERROR(VLOOKUP($A5,'N71'!$A$1:$P$72,7,FALSE),"Sem Registro")</f>
        <v>Sem Registro</v>
      </c>
      <c r="L5" t="str">
        <f>IFERROR(VLOOKUP($A5,'N71'!$A$1:$P$72,8,FALSE),"Sem Registro")</f>
        <v>Sem Registro</v>
      </c>
      <c r="M5" t="str">
        <f>IFERROR(VLOOKUP($A5,'N71'!$A$1:$P$72,9,FALSE),"Sem Registro")</f>
        <v>Sem Registro</v>
      </c>
      <c r="N5" t="str">
        <f>IFERROR(VLOOKUP($A5,'N71'!$A$1:$P$72,10,FALSE),"Sem Registro")</f>
        <v>Sem Registro</v>
      </c>
      <c r="O5" t="str">
        <f>IFERROR(VLOOKUP($A5,'N71'!$A$1:$P$72,11,FALSE),"Sem Registro")</f>
        <v>Sem Registro</v>
      </c>
      <c r="P5" t="str">
        <f>IFERROR(VLOOKUP($A5,'N46'!$A$1:$P$47,4,FALSE),"Sem Registro")</f>
        <v>Sem Registro</v>
      </c>
      <c r="Q5" t="str">
        <f>IFERROR(VLOOKUP($A5,'N46'!$A$1:$P$47,5,FALSE),"Sem Registro")</f>
        <v>Sem Registro</v>
      </c>
      <c r="R5" t="str">
        <f>IFERROR(VLOOKUP($A5,'N46'!$A$1:$P$47,6,FALSE),"Sem Registro")</f>
        <v>Sem Registro</v>
      </c>
      <c r="S5" t="str">
        <f>IFERROR(VLOOKUP($A5,'N46'!$A$1:$P$47,7,FALSE),"Sem Registro")</f>
        <v>Sem Registro</v>
      </c>
      <c r="T5" t="str">
        <f>IFERROR(VLOOKUP($A5,'N46'!$A$1:$P$47,8,FALSE),"Sem Registro")</f>
        <v>Sem Registro</v>
      </c>
      <c r="U5" t="str">
        <f>IFERROR(VLOOKUP($A5,'N46'!$A$1:$P$47,9,FALSE),"Sem Registro")</f>
        <v>Sem Registro</v>
      </c>
      <c r="V5" t="str">
        <f>IFERROR(VLOOKUP($A5,'N46'!$A$1:$P$47,10,FALSE),"Sem Registro")</f>
        <v>Sem Registro</v>
      </c>
      <c r="W5" t="str">
        <f>IFERROR(VLOOKUP($A5,'N46'!$A$1:$P$47,11,FALSE),"Sem Registro")</f>
        <v>Sem Registro</v>
      </c>
    </row>
    <row r="6" spans="1:23" x14ac:dyDescent="0.3">
      <c r="A6" t="s">
        <v>197</v>
      </c>
      <c r="B6">
        <v>3500501</v>
      </c>
      <c r="C6">
        <v>893.16993100000002</v>
      </c>
      <c r="D6">
        <v>1.7790623125148668</v>
      </c>
      <c r="E6">
        <v>4.2719577125342241</v>
      </c>
      <c r="F6">
        <v>-22.473822036170656</v>
      </c>
      <c r="G6">
        <v>-46.631778835922162</v>
      </c>
      <c r="H6" t="str">
        <f>IFERROR(VLOOKUP($A6,'N71'!$A$1:$P$72,4,FALSE),"Sem Registro")</f>
        <v>Sem Registro</v>
      </c>
      <c r="I6" t="str">
        <f>IFERROR(VLOOKUP($A6,'N71'!$A$1:$P$72,5,FALSE),"Sem Registro")</f>
        <v>Sem Registro</v>
      </c>
      <c r="J6" t="str">
        <f>IFERROR(VLOOKUP($A6,'N71'!$A$1:$P$72,6,FALSE),"Sem Registro")</f>
        <v>Sem Registro</v>
      </c>
      <c r="K6" t="str">
        <f>IFERROR(VLOOKUP($A6,'N71'!$A$1:$P$72,7,FALSE),"Sem Registro")</f>
        <v>Sem Registro</v>
      </c>
      <c r="L6" t="str">
        <f>IFERROR(VLOOKUP($A6,'N71'!$A$1:$P$72,8,FALSE),"Sem Registro")</f>
        <v>Sem Registro</v>
      </c>
      <c r="M6" t="str">
        <f>IFERROR(VLOOKUP($A6,'N71'!$A$1:$P$72,9,FALSE),"Sem Registro")</f>
        <v>Sem Registro</v>
      </c>
      <c r="N6" t="str">
        <f>IFERROR(VLOOKUP($A6,'N71'!$A$1:$P$72,10,FALSE),"Sem Registro")</f>
        <v>Sem Registro</v>
      </c>
      <c r="O6" t="str">
        <f>IFERROR(VLOOKUP($A6,'N71'!$A$1:$P$72,11,FALSE),"Sem Registro")</f>
        <v>Sem Registro</v>
      </c>
      <c r="P6" t="str">
        <f>IFERROR(VLOOKUP($A6,'N46'!$A$1:$P$47,4,FALSE),"Sem Registro")</f>
        <v>Sem Registro</v>
      </c>
      <c r="Q6" t="str">
        <f>IFERROR(VLOOKUP($A6,'N46'!$A$1:$P$47,5,FALSE),"Sem Registro")</f>
        <v>Sem Registro</v>
      </c>
      <c r="R6" t="str">
        <f>IFERROR(VLOOKUP($A6,'N46'!$A$1:$P$47,6,FALSE),"Sem Registro")</f>
        <v>Sem Registro</v>
      </c>
      <c r="S6" t="str">
        <f>IFERROR(VLOOKUP($A6,'N46'!$A$1:$P$47,7,FALSE),"Sem Registro")</f>
        <v>Sem Registro</v>
      </c>
      <c r="T6" t="str">
        <f>IFERROR(VLOOKUP($A6,'N46'!$A$1:$P$47,8,FALSE),"Sem Registro")</f>
        <v>Sem Registro</v>
      </c>
      <c r="U6" t="str">
        <f>IFERROR(VLOOKUP($A6,'N46'!$A$1:$P$47,9,FALSE),"Sem Registro")</f>
        <v>Sem Registro</v>
      </c>
      <c r="V6" t="str">
        <f>IFERROR(VLOOKUP($A6,'N46'!$A$1:$P$47,10,FALSE),"Sem Registro")</f>
        <v>Sem Registro</v>
      </c>
      <c r="W6" t="str">
        <f>IFERROR(VLOOKUP($A6,'N46'!$A$1:$P$47,11,FALSE),"Sem Registro")</f>
        <v>Sem Registro</v>
      </c>
    </row>
    <row r="7" spans="1:23" x14ac:dyDescent="0.3">
      <c r="A7" t="s">
        <v>5</v>
      </c>
      <c r="B7">
        <v>3500550</v>
      </c>
      <c r="C7">
        <v>606.94214199999999</v>
      </c>
      <c r="D7">
        <v>2.6068787988017057</v>
      </c>
      <c r="E7">
        <v>3.7835462822703496</v>
      </c>
      <c r="F7">
        <v>-22.869149409424953</v>
      </c>
      <c r="G7">
        <v>-49.238607767131619</v>
      </c>
      <c r="H7" t="str">
        <f>IFERROR(VLOOKUP($A7,'N71'!$A$1:$P$72,4,FALSE),"Sem Registro")</f>
        <v>Sem Registro</v>
      </c>
      <c r="I7" t="str">
        <f>IFERROR(VLOOKUP($A7,'N71'!$A$1:$P$72,5,FALSE),"Sem Registro")</f>
        <v>Sem Registro</v>
      </c>
      <c r="J7" t="str">
        <f>IFERROR(VLOOKUP($A7,'N71'!$A$1:$P$72,6,FALSE),"Sem Registro")</f>
        <v>Sem Registro</v>
      </c>
      <c r="K7" t="str">
        <f>IFERROR(VLOOKUP($A7,'N71'!$A$1:$P$72,7,FALSE),"Sem Registro")</f>
        <v>Sem Registro</v>
      </c>
      <c r="L7" t="str">
        <f>IFERROR(VLOOKUP($A7,'N71'!$A$1:$P$72,8,FALSE),"Sem Registro")</f>
        <v>Sem Registro</v>
      </c>
      <c r="M7" t="str">
        <f>IFERROR(VLOOKUP($A7,'N71'!$A$1:$P$72,9,FALSE),"Sem Registro")</f>
        <v>Sem Registro</v>
      </c>
      <c r="N7" t="str">
        <f>IFERROR(VLOOKUP($A7,'N71'!$A$1:$P$72,10,FALSE),"Sem Registro")</f>
        <v>Sem Registro</v>
      </c>
      <c r="O7" t="str">
        <f>IFERROR(VLOOKUP($A7,'N71'!$A$1:$P$72,11,FALSE),"Sem Registro")</f>
        <v>Sem Registro</v>
      </c>
      <c r="P7" t="str">
        <f>IFERROR(VLOOKUP($A7,'N46'!$A$1:$P$47,4,FALSE),"Sem Registro")</f>
        <v>Sem Registro</v>
      </c>
      <c r="Q7" t="str">
        <f>IFERROR(VLOOKUP($A7,'N46'!$A$1:$P$47,5,FALSE),"Sem Registro")</f>
        <v>Sem Registro</v>
      </c>
      <c r="R7" t="str">
        <f>IFERROR(VLOOKUP($A7,'N46'!$A$1:$P$47,6,FALSE),"Sem Registro")</f>
        <v>Sem Registro</v>
      </c>
      <c r="S7" t="str">
        <f>IFERROR(VLOOKUP($A7,'N46'!$A$1:$P$47,7,FALSE),"Sem Registro")</f>
        <v>Sem Registro</v>
      </c>
      <c r="T7" t="str">
        <f>IFERROR(VLOOKUP($A7,'N46'!$A$1:$P$47,8,FALSE),"Sem Registro")</f>
        <v>Sem Registro</v>
      </c>
      <c r="U7" t="str">
        <f>IFERROR(VLOOKUP($A7,'N46'!$A$1:$P$47,9,FALSE),"Sem Registro")</f>
        <v>Sem Registro</v>
      </c>
      <c r="V7" t="str">
        <f>IFERROR(VLOOKUP($A7,'N46'!$A$1:$P$47,10,FALSE),"Sem Registro")</f>
        <v>Sem Registro</v>
      </c>
      <c r="W7" t="str">
        <f>IFERROR(VLOOKUP($A7,'N46'!$A$1:$P$47,11,FALSE),"Sem Registro")</f>
        <v>Sem Registro</v>
      </c>
    </row>
    <row r="8" spans="1:23" x14ac:dyDescent="0.3">
      <c r="A8" t="s">
        <v>6</v>
      </c>
      <c r="B8">
        <v>3500600</v>
      </c>
      <c r="C8">
        <v>515.23534299999994</v>
      </c>
      <c r="D8">
        <v>0.55774774164146823</v>
      </c>
      <c r="E8">
        <v>3.5379449592914867</v>
      </c>
      <c r="F8">
        <v>-22.597339553853903</v>
      </c>
      <c r="G8">
        <v>-47.883974740977592</v>
      </c>
      <c r="H8" t="str">
        <f>IFERROR(VLOOKUP($A8,'N71'!$A$1:$P$72,4,FALSE),"Sem Registro")</f>
        <v>G1</v>
      </c>
      <c r="I8" t="str">
        <f>IFERROR(VLOOKUP($A8,'N71'!$A$1:$P$72,5,FALSE),"Sem Registro")</f>
        <v>G1</v>
      </c>
      <c r="J8" t="str">
        <f>IFERROR(VLOOKUP($A8,'N71'!$A$1:$P$72,6,FALSE),"Sem Registro")</f>
        <v>G1</v>
      </c>
      <c r="K8" t="str">
        <f>IFERROR(VLOOKUP($A8,'N71'!$A$1:$P$72,7,FALSE),"Sem Registro")</f>
        <v>G1</v>
      </c>
      <c r="L8" t="str">
        <f>IFERROR(VLOOKUP($A8,'N71'!$A$1:$P$72,8,FALSE),"Sem Registro")</f>
        <v>G1</v>
      </c>
      <c r="M8" t="str">
        <f>IFERROR(VLOOKUP($A8,'N71'!$A$1:$P$72,9,FALSE),"Sem Registro")</f>
        <v>G1</v>
      </c>
      <c r="N8" t="str">
        <f>IFERROR(VLOOKUP($A8,'N71'!$A$1:$P$72,10,FALSE),"Sem Registro")</f>
        <v>G1</v>
      </c>
      <c r="O8" t="str">
        <f>IFERROR(VLOOKUP($A8,'N71'!$A$1:$P$72,11,FALSE),"Sem Registro")</f>
        <v>G1</v>
      </c>
      <c r="P8" t="str">
        <f>IFERROR(VLOOKUP($A8,'N46'!$A$1:$P$47,4,FALSE),"Sem Registro")</f>
        <v>G1</v>
      </c>
      <c r="Q8" t="str">
        <f>IFERROR(VLOOKUP($A8,'N46'!$A$1:$P$47,5,FALSE),"Sem Registro")</f>
        <v>G1</v>
      </c>
      <c r="R8" t="str">
        <f>IFERROR(VLOOKUP($A8,'N46'!$A$1:$P$47,6,FALSE),"Sem Registro")</f>
        <v>G1</v>
      </c>
      <c r="S8" t="str">
        <f>IFERROR(VLOOKUP($A8,'N46'!$A$1:$P$47,7,FALSE),"Sem Registro")</f>
        <v>G1</v>
      </c>
      <c r="T8" t="str">
        <f>IFERROR(VLOOKUP($A8,'N46'!$A$1:$P$47,8,FALSE),"Sem Registro")</f>
        <v>G1</v>
      </c>
      <c r="U8" t="str">
        <f>IFERROR(VLOOKUP($A8,'N46'!$A$1:$P$47,9,FALSE),"Sem Registro")</f>
        <v>G1</v>
      </c>
      <c r="V8" t="str">
        <f>IFERROR(VLOOKUP($A8,'N46'!$A$1:$P$47,10,FALSE),"Sem Registro")</f>
        <v>G1</v>
      </c>
      <c r="W8" t="str">
        <f>IFERROR(VLOOKUP($A8,'N46'!$A$1:$P$47,11,FALSE),"Sem Registro")</f>
        <v>G1</v>
      </c>
    </row>
    <row r="9" spans="1:23" x14ac:dyDescent="0.3">
      <c r="A9" t="s">
        <v>7</v>
      </c>
      <c r="B9">
        <v>3500709</v>
      </c>
      <c r="C9">
        <v>601.38437399999998</v>
      </c>
      <c r="D9">
        <v>2.9852953126153139</v>
      </c>
      <c r="E9">
        <v>4.5707063532938461</v>
      </c>
      <c r="F9">
        <v>-22.474037000000003</v>
      </c>
      <c r="G9">
        <v>-48.990156287942362</v>
      </c>
      <c r="H9" t="str">
        <f>IFERROR(VLOOKUP($A9,'N71'!$A$1:$P$72,4,FALSE),"Sem Registro")</f>
        <v>G1</v>
      </c>
      <c r="I9" t="str">
        <f>IFERROR(VLOOKUP($A9,'N71'!$A$1:$P$72,5,FALSE),"Sem Registro")</f>
        <v>G1</v>
      </c>
      <c r="J9" t="str">
        <f>IFERROR(VLOOKUP($A9,'N71'!$A$1:$P$72,6,FALSE),"Sem Registro")</f>
        <v>G1</v>
      </c>
      <c r="K9" t="str">
        <f>IFERROR(VLOOKUP($A9,'N71'!$A$1:$P$72,7,FALSE),"Sem Registro")</f>
        <v>G1</v>
      </c>
      <c r="L9" t="str">
        <f>IFERROR(VLOOKUP($A9,'N71'!$A$1:$P$72,8,FALSE),"Sem Registro")</f>
        <v>G1</v>
      </c>
      <c r="M9" t="str">
        <f>IFERROR(VLOOKUP($A9,'N71'!$A$1:$P$72,9,FALSE),"Sem Registro")</f>
        <v>G1</v>
      </c>
      <c r="N9" t="str">
        <f>IFERROR(VLOOKUP($A9,'N71'!$A$1:$P$72,10,FALSE),"Sem Registro")</f>
        <v>G1</v>
      </c>
      <c r="O9" t="str">
        <f>IFERROR(VLOOKUP($A9,'N71'!$A$1:$P$72,11,FALSE),"Sem Registro")</f>
        <v>G1</v>
      </c>
      <c r="P9" t="str">
        <f>IFERROR(VLOOKUP($A9,'N46'!$A$1:$P$47,4,FALSE),"Sem Registro")</f>
        <v>Sem Registro</v>
      </c>
      <c r="Q9" t="str">
        <f>IFERROR(VLOOKUP($A9,'N46'!$A$1:$P$47,5,FALSE),"Sem Registro")</f>
        <v>Sem Registro</v>
      </c>
      <c r="R9" t="str">
        <f>IFERROR(VLOOKUP($A9,'N46'!$A$1:$P$47,6,FALSE),"Sem Registro")</f>
        <v>Sem Registro</v>
      </c>
      <c r="S9" t="str">
        <f>IFERROR(VLOOKUP($A9,'N46'!$A$1:$P$47,7,FALSE),"Sem Registro")</f>
        <v>Sem Registro</v>
      </c>
      <c r="T9" t="str">
        <f>IFERROR(VLOOKUP($A9,'N46'!$A$1:$P$47,8,FALSE),"Sem Registro")</f>
        <v>Sem Registro</v>
      </c>
      <c r="U9" t="str">
        <f>IFERROR(VLOOKUP($A9,'N46'!$A$1:$P$47,9,FALSE),"Sem Registro")</f>
        <v>Sem Registro</v>
      </c>
      <c r="V9" t="str">
        <f>IFERROR(VLOOKUP($A9,'N46'!$A$1:$P$47,10,FALSE),"Sem Registro")</f>
        <v>Sem Registro</v>
      </c>
      <c r="W9" t="str">
        <f>IFERROR(VLOOKUP($A9,'N46'!$A$1:$P$47,11,FALSE),"Sem Registro")</f>
        <v>Sem Registro</v>
      </c>
    </row>
    <row r="10" spans="1:23" x14ac:dyDescent="0.3">
      <c r="A10" t="s">
        <v>198</v>
      </c>
      <c r="B10">
        <v>3500758</v>
      </c>
      <c r="C10">
        <v>609.65934900000002</v>
      </c>
      <c r="D10">
        <v>2.2030328870147105</v>
      </c>
      <c r="E10">
        <v>3.7799570512469058</v>
      </c>
      <c r="F10">
        <v>-23.553898892670556</v>
      </c>
      <c r="G10">
        <v>-47.893588387233564</v>
      </c>
      <c r="H10" t="str">
        <f>IFERROR(VLOOKUP($A10,'N71'!$A$1:$P$72,4,FALSE),"Sem Registro")</f>
        <v>Sem Registro</v>
      </c>
      <c r="I10" t="str">
        <f>IFERROR(VLOOKUP($A10,'N71'!$A$1:$P$72,5,FALSE),"Sem Registro")</f>
        <v>Sem Registro</v>
      </c>
      <c r="J10" t="str">
        <f>IFERROR(VLOOKUP($A10,'N71'!$A$1:$P$72,6,FALSE),"Sem Registro")</f>
        <v>Sem Registro</v>
      </c>
      <c r="K10" t="str">
        <f>IFERROR(VLOOKUP($A10,'N71'!$A$1:$P$72,7,FALSE),"Sem Registro")</f>
        <v>Sem Registro</v>
      </c>
      <c r="L10" t="str">
        <f>IFERROR(VLOOKUP($A10,'N71'!$A$1:$P$72,8,FALSE),"Sem Registro")</f>
        <v>Sem Registro</v>
      </c>
      <c r="M10" t="str">
        <f>IFERROR(VLOOKUP($A10,'N71'!$A$1:$P$72,9,FALSE),"Sem Registro")</f>
        <v>Sem Registro</v>
      </c>
      <c r="N10" t="str">
        <f>IFERROR(VLOOKUP($A10,'N71'!$A$1:$P$72,10,FALSE),"Sem Registro")</f>
        <v>Sem Registro</v>
      </c>
      <c r="O10" t="str">
        <f>IFERROR(VLOOKUP($A10,'N71'!$A$1:$P$72,11,FALSE),"Sem Registro")</f>
        <v>Sem Registro</v>
      </c>
      <c r="P10" t="str">
        <f>IFERROR(VLOOKUP($A10,'N46'!$A$1:$P$47,4,FALSE),"Sem Registro")</f>
        <v>Sem Registro</v>
      </c>
      <c r="Q10" t="str">
        <f>IFERROR(VLOOKUP($A10,'N46'!$A$1:$P$47,5,FALSE),"Sem Registro")</f>
        <v>Sem Registro</v>
      </c>
      <c r="R10" t="str">
        <f>IFERROR(VLOOKUP($A10,'N46'!$A$1:$P$47,6,FALSE),"Sem Registro")</f>
        <v>Sem Registro</v>
      </c>
      <c r="S10" t="str">
        <f>IFERROR(VLOOKUP($A10,'N46'!$A$1:$P$47,7,FALSE),"Sem Registro")</f>
        <v>Sem Registro</v>
      </c>
      <c r="T10" t="str">
        <f>IFERROR(VLOOKUP($A10,'N46'!$A$1:$P$47,8,FALSE),"Sem Registro")</f>
        <v>Sem Registro</v>
      </c>
      <c r="U10" t="str">
        <f>IFERROR(VLOOKUP($A10,'N46'!$A$1:$P$47,9,FALSE),"Sem Registro")</f>
        <v>Sem Registro</v>
      </c>
      <c r="V10" t="str">
        <f>IFERROR(VLOOKUP($A10,'N46'!$A$1:$P$47,10,FALSE),"Sem Registro")</f>
        <v>Sem Registro</v>
      </c>
      <c r="W10" t="str">
        <f>IFERROR(VLOOKUP($A10,'N46'!$A$1:$P$47,11,FALSE),"Sem Registro")</f>
        <v>Sem Registro</v>
      </c>
    </row>
    <row r="11" spans="1:23" x14ac:dyDescent="0.3">
      <c r="A11" t="s">
        <v>199</v>
      </c>
      <c r="B11">
        <v>3500808</v>
      </c>
      <c r="C11">
        <v>414.19729999999998</v>
      </c>
      <c r="D11">
        <v>2.0752366402061204</v>
      </c>
      <c r="E11">
        <v>3.6197192656117272</v>
      </c>
      <c r="F11">
        <v>-21.952741123600152</v>
      </c>
      <c r="G11">
        <v>-51.412938066506307</v>
      </c>
      <c r="H11" t="str">
        <f>IFERROR(VLOOKUP($A11,'N71'!$A$1:$P$72,4,FALSE),"Sem Registro")</f>
        <v>Sem Registro</v>
      </c>
      <c r="I11" t="str">
        <f>IFERROR(VLOOKUP($A11,'N71'!$A$1:$P$72,5,FALSE),"Sem Registro")</f>
        <v>Sem Registro</v>
      </c>
      <c r="J11" t="str">
        <f>IFERROR(VLOOKUP($A11,'N71'!$A$1:$P$72,6,FALSE),"Sem Registro")</f>
        <v>Sem Registro</v>
      </c>
      <c r="K11" t="str">
        <f>IFERROR(VLOOKUP($A11,'N71'!$A$1:$P$72,7,FALSE),"Sem Registro")</f>
        <v>Sem Registro</v>
      </c>
      <c r="L11" t="str">
        <f>IFERROR(VLOOKUP($A11,'N71'!$A$1:$P$72,8,FALSE),"Sem Registro")</f>
        <v>Sem Registro</v>
      </c>
      <c r="M11" t="str">
        <f>IFERROR(VLOOKUP($A11,'N71'!$A$1:$P$72,9,FALSE),"Sem Registro")</f>
        <v>Sem Registro</v>
      </c>
      <c r="N11" t="str">
        <f>IFERROR(VLOOKUP($A11,'N71'!$A$1:$P$72,10,FALSE),"Sem Registro")</f>
        <v>Sem Registro</v>
      </c>
      <c r="O11" t="str">
        <f>IFERROR(VLOOKUP($A11,'N71'!$A$1:$P$72,11,FALSE),"Sem Registro")</f>
        <v>Sem Registro</v>
      </c>
      <c r="P11" t="str">
        <f>IFERROR(VLOOKUP($A11,'N46'!$A$1:$P$47,4,FALSE),"Sem Registro")</f>
        <v>Sem Registro</v>
      </c>
      <c r="Q11" t="str">
        <f>IFERROR(VLOOKUP($A11,'N46'!$A$1:$P$47,5,FALSE),"Sem Registro")</f>
        <v>Sem Registro</v>
      </c>
      <c r="R11" t="str">
        <f>IFERROR(VLOOKUP($A11,'N46'!$A$1:$P$47,6,FALSE),"Sem Registro")</f>
        <v>Sem Registro</v>
      </c>
      <c r="S11" t="str">
        <f>IFERROR(VLOOKUP($A11,'N46'!$A$1:$P$47,7,FALSE),"Sem Registro")</f>
        <v>Sem Registro</v>
      </c>
      <c r="T11" t="str">
        <f>IFERROR(VLOOKUP($A11,'N46'!$A$1:$P$47,8,FALSE),"Sem Registro")</f>
        <v>Sem Registro</v>
      </c>
      <c r="U11" t="str">
        <f>IFERROR(VLOOKUP($A11,'N46'!$A$1:$P$47,9,FALSE),"Sem Registro")</f>
        <v>Sem Registro</v>
      </c>
      <c r="V11" t="str">
        <f>IFERROR(VLOOKUP($A11,'N46'!$A$1:$P$47,10,FALSE),"Sem Registro")</f>
        <v>Sem Registro</v>
      </c>
      <c r="W11" t="str">
        <f>IFERROR(VLOOKUP($A11,'N46'!$A$1:$P$47,11,FALSE),"Sem Registro")</f>
        <v>Sem Registro</v>
      </c>
    </row>
    <row r="12" spans="1:23" x14ac:dyDescent="0.3">
      <c r="A12" t="s">
        <v>200</v>
      </c>
      <c r="B12">
        <v>3500907</v>
      </c>
      <c r="C12">
        <v>555.86842899999999</v>
      </c>
      <c r="D12">
        <v>2.495554050093987</v>
      </c>
      <c r="E12">
        <v>3.6190933306267428</v>
      </c>
      <c r="F12">
        <v>-20.523304881603952</v>
      </c>
      <c r="G12">
        <v>-49.060110754240945</v>
      </c>
      <c r="H12" t="str">
        <f>IFERROR(VLOOKUP($A12,'N71'!$A$1:$P$72,4,FALSE),"Sem Registro")</f>
        <v>Sem Registro</v>
      </c>
      <c r="I12" t="str">
        <f>IFERROR(VLOOKUP($A12,'N71'!$A$1:$P$72,5,FALSE),"Sem Registro")</f>
        <v>Sem Registro</v>
      </c>
      <c r="J12" t="str">
        <f>IFERROR(VLOOKUP($A12,'N71'!$A$1:$P$72,6,FALSE),"Sem Registro")</f>
        <v>Sem Registro</v>
      </c>
      <c r="K12" t="str">
        <f>IFERROR(VLOOKUP($A12,'N71'!$A$1:$P$72,7,FALSE),"Sem Registro")</f>
        <v>Sem Registro</v>
      </c>
      <c r="L12" t="str">
        <f>IFERROR(VLOOKUP($A12,'N71'!$A$1:$P$72,8,FALSE),"Sem Registro")</f>
        <v>Sem Registro</v>
      </c>
      <c r="M12" t="str">
        <f>IFERROR(VLOOKUP($A12,'N71'!$A$1:$P$72,9,FALSE),"Sem Registro")</f>
        <v>Sem Registro</v>
      </c>
      <c r="N12" t="str">
        <f>IFERROR(VLOOKUP($A12,'N71'!$A$1:$P$72,10,FALSE),"Sem Registro")</f>
        <v>Sem Registro</v>
      </c>
      <c r="O12" t="str">
        <f>IFERROR(VLOOKUP($A12,'N71'!$A$1:$P$72,11,FALSE),"Sem Registro")</f>
        <v>Sem Registro</v>
      </c>
      <c r="P12" t="str">
        <f>IFERROR(VLOOKUP($A12,'N46'!$A$1:$P$47,4,FALSE),"Sem Registro")</f>
        <v>Sem Registro</v>
      </c>
      <c r="Q12" t="str">
        <f>IFERROR(VLOOKUP($A12,'N46'!$A$1:$P$47,5,FALSE),"Sem Registro")</f>
        <v>Sem Registro</v>
      </c>
      <c r="R12" t="str">
        <f>IFERROR(VLOOKUP($A12,'N46'!$A$1:$P$47,6,FALSE),"Sem Registro")</f>
        <v>Sem Registro</v>
      </c>
      <c r="S12" t="str">
        <f>IFERROR(VLOOKUP($A12,'N46'!$A$1:$P$47,7,FALSE),"Sem Registro")</f>
        <v>Sem Registro</v>
      </c>
      <c r="T12" t="str">
        <f>IFERROR(VLOOKUP($A12,'N46'!$A$1:$P$47,8,FALSE),"Sem Registro")</f>
        <v>Sem Registro</v>
      </c>
      <c r="U12" t="str">
        <f>IFERROR(VLOOKUP($A12,'N46'!$A$1:$P$47,9,FALSE),"Sem Registro")</f>
        <v>Sem Registro</v>
      </c>
      <c r="V12" t="str">
        <f>IFERROR(VLOOKUP($A12,'N46'!$A$1:$P$47,10,FALSE),"Sem Registro")</f>
        <v>Sem Registro</v>
      </c>
      <c r="W12" t="str">
        <f>IFERROR(VLOOKUP($A12,'N46'!$A$1:$P$47,11,FALSE),"Sem Registro")</f>
        <v>Sem Registro</v>
      </c>
    </row>
    <row r="13" spans="1:23" x14ac:dyDescent="0.3">
      <c r="A13" t="s">
        <v>201</v>
      </c>
      <c r="B13">
        <v>3501004</v>
      </c>
      <c r="C13">
        <v>904.24177599999996</v>
      </c>
      <c r="D13">
        <v>2.9679951441230878</v>
      </c>
      <c r="E13">
        <v>4.209085869762748</v>
      </c>
      <c r="F13">
        <v>-21.02458264457281</v>
      </c>
      <c r="G13">
        <v>-47.373280292890094</v>
      </c>
      <c r="H13" t="str">
        <f>IFERROR(VLOOKUP($A13,'N71'!$A$1:$P$72,4,FALSE),"Sem Registro")</f>
        <v>Sem Registro</v>
      </c>
      <c r="I13" t="str">
        <f>IFERROR(VLOOKUP($A13,'N71'!$A$1:$P$72,5,FALSE),"Sem Registro")</f>
        <v>Sem Registro</v>
      </c>
      <c r="J13" t="str">
        <f>IFERROR(VLOOKUP($A13,'N71'!$A$1:$P$72,6,FALSE),"Sem Registro")</f>
        <v>Sem Registro</v>
      </c>
      <c r="K13" t="str">
        <f>IFERROR(VLOOKUP($A13,'N71'!$A$1:$P$72,7,FALSE),"Sem Registro")</f>
        <v>Sem Registro</v>
      </c>
      <c r="L13" t="str">
        <f>IFERROR(VLOOKUP($A13,'N71'!$A$1:$P$72,8,FALSE),"Sem Registro")</f>
        <v>Sem Registro</v>
      </c>
      <c r="M13" t="str">
        <f>IFERROR(VLOOKUP($A13,'N71'!$A$1:$P$72,9,FALSE),"Sem Registro")</f>
        <v>Sem Registro</v>
      </c>
      <c r="N13" t="str">
        <f>IFERROR(VLOOKUP($A13,'N71'!$A$1:$P$72,10,FALSE),"Sem Registro")</f>
        <v>Sem Registro</v>
      </c>
      <c r="O13" t="str">
        <f>IFERROR(VLOOKUP($A13,'N71'!$A$1:$P$72,11,FALSE),"Sem Registro")</f>
        <v>Sem Registro</v>
      </c>
      <c r="P13" t="str">
        <f>IFERROR(VLOOKUP($A13,'N46'!$A$1:$P$47,4,FALSE),"Sem Registro")</f>
        <v>Sem Registro</v>
      </c>
      <c r="Q13" t="str">
        <f>IFERROR(VLOOKUP($A13,'N46'!$A$1:$P$47,5,FALSE),"Sem Registro")</f>
        <v>Sem Registro</v>
      </c>
      <c r="R13" t="str">
        <f>IFERROR(VLOOKUP($A13,'N46'!$A$1:$P$47,6,FALSE),"Sem Registro")</f>
        <v>Sem Registro</v>
      </c>
      <c r="S13" t="str">
        <f>IFERROR(VLOOKUP($A13,'N46'!$A$1:$P$47,7,FALSE),"Sem Registro")</f>
        <v>Sem Registro</v>
      </c>
      <c r="T13" t="str">
        <f>IFERROR(VLOOKUP($A13,'N46'!$A$1:$P$47,8,FALSE),"Sem Registro")</f>
        <v>Sem Registro</v>
      </c>
      <c r="U13" t="str">
        <f>IFERROR(VLOOKUP($A13,'N46'!$A$1:$P$47,9,FALSE),"Sem Registro")</f>
        <v>Sem Registro</v>
      </c>
      <c r="V13" t="str">
        <f>IFERROR(VLOOKUP($A13,'N46'!$A$1:$P$47,10,FALSE),"Sem Registro")</f>
        <v>Sem Registro</v>
      </c>
      <c r="W13" t="str">
        <f>IFERROR(VLOOKUP($A13,'N46'!$A$1:$P$47,11,FALSE),"Sem Registro")</f>
        <v>Sem Registro</v>
      </c>
    </row>
    <row r="14" spans="1:23" x14ac:dyDescent="0.3">
      <c r="A14" t="s">
        <v>202</v>
      </c>
      <c r="B14">
        <v>3501103</v>
      </c>
      <c r="C14">
        <v>502.66416299999997</v>
      </c>
      <c r="D14">
        <v>2.5032103285357534</v>
      </c>
      <c r="E14">
        <v>3.6126779183165016</v>
      </c>
      <c r="F14">
        <v>-21.581689457205304</v>
      </c>
      <c r="G14">
        <v>-50.163596796087383</v>
      </c>
      <c r="H14" t="str">
        <f>IFERROR(VLOOKUP($A14,'N71'!$A$1:$P$72,4,FALSE),"Sem Registro")</f>
        <v>Sem Registro</v>
      </c>
      <c r="I14" t="str">
        <f>IFERROR(VLOOKUP($A14,'N71'!$A$1:$P$72,5,FALSE),"Sem Registro")</f>
        <v>Sem Registro</v>
      </c>
      <c r="J14" t="str">
        <f>IFERROR(VLOOKUP($A14,'N71'!$A$1:$P$72,6,FALSE),"Sem Registro")</f>
        <v>Sem Registro</v>
      </c>
      <c r="K14" t="str">
        <f>IFERROR(VLOOKUP($A14,'N71'!$A$1:$P$72,7,FALSE),"Sem Registro")</f>
        <v>Sem Registro</v>
      </c>
      <c r="L14" t="str">
        <f>IFERROR(VLOOKUP($A14,'N71'!$A$1:$P$72,8,FALSE),"Sem Registro")</f>
        <v>Sem Registro</v>
      </c>
      <c r="M14" t="str">
        <f>IFERROR(VLOOKUP($A14,'N71'!$A$1:$P$72,9,FALSE),"Sem Registro")</f>
        <v>Sem Registro</v>
      </c>
      <c r="N14" t="str">
        <f>IFERROR(VLOOKUP($A14,'N71'!$A$1:$P$72,10,FALSE),"Sem Registro")</f>
        <v>Sem Registro</v>
      </c>
      <c r="O14" t="str">
        <f>IFERROR(VLOOKUP($A14,'N71'!$A$1:$P$72,11,FALSE),"Sem Registro")</f>
        <v>Sem Registro</v>
      </c>
      <c r="P14" t="str">
        <f>IFERROR(VLOOKUP($A14,'N46'!$A$1:$P$47,4,FALSE),"Sem Registro")</f>
        <v>Sem Registro</v>
      </c>
      <c r="Q14" t="str">
        <f>IFERROR(VLOOKUP($A14,'N46'!$A$1:$P$47,5,FALSE),"Sem Registro")</f>
        <v>Sem Registro</v>
      </c>
      <c r="R14" t="str">
        <f>IFERROR(VLOOKUP($A14,'N46'!$A$1:$P$47,6,FALSE),"Sem Registro")</f>
        <v>Sem Registro</v>
      </c>
      <c r="S14" t="str">
        <f>IFERROR(VLOOKUP($A14,'N46'!$A$1:$P$47,7,FALSE),"Sem Registro")</f>
        <v>Sem Registro</v>
      </c>
      <c r="T14" t="str">
        <f>IFERROR(VLOOKUP($A14,'N46'!$A$1:$P$47,8,FALSE),"Sem Registro")</f>
        <v>Sem Registro</v>
      </c>
      <c r="U14" t="str">
        <f>IFERROR(VLOOKUP($A14,'N46'!$A$1:$P$47,9,FALSE),"Sem Registro")</f>
        <v>Sem Registro</v>
      </c>
      <c r="V14" t="str">
        <f>IFERROR(VLOOKUP($A14,'N46'!$A$1:$P$47,10,FALSE),"Sem Registro")</f>
        <v>Sem Registro</v>
      </c>
      <c r="W14" t="str">
        <f>IFERROR(VLOOKUP($A14,'N46'!$A$1:$P$47,11,FALSE),"Sem Registro")</f>
        <v>Sem Registro</v>
      </c>
    </row>
    <row r="15" spans="1:23" x14ac:dyDescent="0.3">
      <c r="A15" t="s">
        <v>203</v>
      </c>
      <c r="B15">
        <v>3501152</v>
      </c>
      <c r="C15">
        <v>782.16506700000002</v>
      </c>
      <c r="D15">
        <v>1.9225178602446114</v>
      </c>
      <c r="E15">
        <v>4.2701662292606937</v>
      </c>
      <c r="F15">
        <v>-23.533373047846855</v>
      </c>
      <c r="G15">
        <v>-47.259056918470357</v>
      </c>
      <c r="H15" t="str">
        <f>IFERROR(VLOOKUP($A15,'N71'!$A$1:$P$72,4,FALSE),"Sem Registro")</f>
        <v>Sem Registro</v>
      </c>
      <c r="I15" t="str">
        <f>IFERROR(VLOOKUP($A15,'N71'!$A$1:$P$72,5,FALSE),"Sem Registro")</f>
        <v>Sem Registro</v>
      </c>
      <c r="J15" t="str">
        <f>IFERROR(VLOOKUP($A15,'N71'!$A$1:$P$72,6,FALSE),"Sem Registro")</f>
        <v>Sem Registro</v>
      </c>
      <c r="K15" t="str">
        <f>IFERROR(VLOOKUP($A15,'N71'!$A$1:$P$72,7,FALSE),"Sem Registro")</f>
        <v>Sem Registro</v>
      </c>
      <c r="L15" t="str">
        <f>IFERROR(VLOOKUP($A15,'N71'!$A$1:$P$72,8,FALSE),"Sem Registro")</f>
        <v>Sem Registro</v>
      </c>
      <c r="M15" t="str">
        <f>IFERROR(VLOOKUP($A15,'N71'!$A$1:$P$72,9,FALSE),"Sem Registro")</f>
        <v>Sem Registro</v>
      </c>
      <c r="N15" t="str">
        <f>IFERROR(VLOOKUP($A15,'N71'!$A$1:$P$72,10,FALSE),"Sem Registro")</f>
        <v>Sem Registro</v>
      </c>
      <c r="O15" t="str">
        <f>IFERROR(VLOOKUP($A15,'N71'!$A$1:$P$72,11,FALSE),"Sem Registro")</f>
        <v>Sem Registro</v>
      </c>
      <c r="P15" t="str">
        <f>IFERROR(VLOOKUP($A15,'N46'!$A$1:$P$47,4,FALSE),"Sem Registro")</f>
        <v>Sem Registro</v>
      </c>
      <c r="Q15" t="str">
        <f>IFERROR(VLOOKUP($A15,'N46'!$A$1:$P$47,5,FALSE),"Sem Registro")</f>
        <v>Sem Registro</v>
      </c>
      <c r="R15" t="str">
        <f>IFERROR(VLOOKUP($A15,'N46'!$A$1:$P$47,6,FALSE),"Sem Registro")</f>
        <v>Sem Registro</v>
      </c>
      <c r="S15" t="str">
        <f>IFERROR(VLOOKUP($A15,'N46'!$A$1:$P$47,7,FALSE),"Sem Registro")</f>
        <v>Sem Registro</v>
      </c>
      <c r="T15" t="str">
        <f>IFERROR(VLOOKUP($A15,'N46'!$A$1:$P$47,8,FALSE),"Sem Registro")</f>
        <v>Sem Registro</v>
      </c>
      <c r="U15" t="str">
        <f>IFERROR(VLOOKUP($A15,'N46'!$A$1:$P$47,9,FALSE),"Sem Registro")</f>
        <v>Sem Registro</v>
      </c>
      <c r="V15" t="str">
        <f>IFERROR(VLOOKUP($A15,'N46'!$A$1:$P$47,10,FALSE),"Sem Registro")</f>
        <v>Sem Registro</v>
      </c>
      <c r="W15" t="str">
        <f>IFERROR(VLOOKUP($A15,'N46'!$A$1:$P$47,11,FALSE),"Sem Registro")</f>
        <v>Sem Registro</v>
      </c>
    </row>
    <row r="16" spans="1:23" x14ac:dyDescent="0.3">
      <c r="A16" t="s">
        <v>204</v>
      </c>
      <c r="B16">
        <v>3501202</v>
      </c>
      <c r="C16">
        <v>459.58541700000001</v>
      </c>
      <c r="D16">
        <v>2.5592013710323696</v>
      </c>
      <c r="E16">
        <v>3.5657297878311272</v>
      </c>
      <c r="F16">
        <v>-20.3198762474474</v>
      </c>
      <c r="G16">
        <v>-49.911184812489964</v>
      </c>
      <c r="H16" t="str">
        <f>IFERROR(VLOOKUP($A16,'N71'!$A$1:$P$72,4,FALSE),"Sem Registro")</f>
        <v>Sem Registro</v>
      </c>
      <c r="I16" t="str">
        <f>IFERROR(VLOOKUP($A16,'N71'!$A$1:$P$72,5,FALSE),"Sem Registro")</f>
        <v>Sem Registro</v>
      </c>
      <c r="J16" t="str">
        <f>IFERROR(VLOOKUP($A16,'N71'!$A$1:$P$72,6,FALSE),"Sem Registro")</f>
        <v>Sem Registro</v>
      </c>
      <c r="K16" t="str">
        <f>IFERROR(VLOOKUP($A16,'N71'!$A$1:$P$72,7,FALSE),"Sem Registro")</f>
        <v>Sem Registro</v>
      </c>
      <c r="L16" t="str">
        <f>IFERROR(VLOOKUP($A16,'N71'!$A$1:$P$72,8,FALSE),"Sem Registro")</f>
        <v>Sem Registro</v>
      </c>
      <c r="M16" t="str">
        <f>IFERROR(VLOOKUP($A16,'N71'!$A$1:$P$72,9,FALSE),"Sem Registro")</f>
        <v>Sem Registro</v>
      </c>
      <c r="N16" t="str">
        <f>IFERROR(VLOOKUP($A16,'N71'!$A$1:$P$72,10,FALSE),"Sem Registro")</f>
        <v>Sem Registro</v>
      </c>
      <c r="O16" t="str">
        <f>IFERROR(VLOOKUP($A16,'N71'!$A$1:$P$72,11,FALSE),"Sem Registro")</f>
        <v>Sem Registro</v>
      </c>
      <c r="P16" t="str">
        <f>IFERROR(VLOOKUP($A16,'N46'!$A$1:$P$47,4,FALSE),"Sem Registro")</f>
        <v>Sem Registro</v>
      </c>
      <c r="Q16" t="str">
        <f>IFERROR(VLOOKUP($A16,'N46'!$A$1:$P$47,5,FALSE),"Sem Registro")</f>
        <v>Sem Registro</v>
      </c>
      <c r="R16" t="str">
        <f>IFERROR(VLOOKUP($A16,'N46'!$A$1:$P$47,6,FALSE),"Sem Registro")</f>
        <v>Sem Registro</v>
      </c>
      <c r="S16" t="str">
        <f>IFERROR(VLOOKUP($A16,'N46'!$A$1:$P$47,7,FALSE),"Sem Registro")</f>
        <v>Sem Registro</v>
      </c>
      <c r="T16" t="str">
        <f>IFERROR(VLOOKUP($A16,'N46'!$A$1:$P$47,8,FALSE),"Sem Registro")</f>
        <v>Sem Registro</v>
      </c>
      <c r="U16" t="str">
        <f>IFERROR(VLOOKUP($A16,'N46'!$A$1:$P$47,9,FALSE),"Sem Registro")</f>
        <v>Sem Registro</v>
      </c>
      <c r="V16" t="str">
        <f>IFERROR(VLOOKUP($A16,'N46'!$A$1:$P$47,10,FALSE),"Sem Registro")</f>
        <v>Sem Registro</v>
      </c>
      <c r="W16" t="str">
        <f>IFERROR(VLOOKUP($A16,'N46'!$A$1:$P$47,11,FALSE),"Sem Registro")</f>
        <v>Sem Registro</v>
      </c>
    </row>
    <row r="17" spans="1:23" x14ac:dyDescent="0.3">
      <c r="A17" t="s">
        <v>205</v>
      </c>
      <c r="B17">
        <v>3501301</v>
      </c>
      <c r="C17">
        <v>477.32938100000001</v>
      </c>
      <c r="D17">
        <v>2.5411384860182915</v>
      </c>
      <c r="E17">
        <v>4.3964608915070755</v>
      </c>
      <c r="F17">
        <v>-22.077778995000003</v>
      </c>
      <c r="G17">
        <v>-51.468797273012463</v>
      </c>
      <c r="H17" t="str">
        <f>IFERROR(VLOOKUP($A17,'N71'!$A$1:$P$72,4,FALSE),"Sem Registro")</f>
        <v>Sem Registro</v>
      </c>
      <c r="I17" t="str">
        <f>IFERROR(VLOOKUP($A17,'N71'!$A$1:$P$72,5,FALSE),"Sem Registro")</f>
        <v>Sem Registro</v>
      </c>
      <c r="J17" t="str">
        <f>IFERROR(VLOOKUP($A17,'N71'!$A$1:$P$72,6,FALSE),"Sem Registro")</f>
        <v>Sem Registro</v>
      </c>
      <c r="K17" t="str">
        <f>IFERROR(VLOOKUP($A17,'N71'!$A$1:$P$72,7,FALSE),"Sem Registro")</f>
        <v>Sem Registro</v>
      </c>
      <c r="L17" t="str">
        <f>IFERROR(VLOOKUP($A17,'N71'!$A$1:$P$72,8,FALSE),"Sem Registro")</f>
        <v>Sem Registro</v>
      </c>
      <c r="M17" t="str">
        <f>IFERROR(VLOOKUP($A17,'N71'!$A$1:$P$72,9,FALSE),"Sem Registro")</f>
        <v>Sem Registro</v>
      </c>
      <c r="N17" t="str">
        <f>IFERROR(VLOOKUP($A17,'N71'!$A$1:$P$72,10,FALSE),"Sem Registro")</f>
        <v>Sem Registro</v>
      </c>
      <c r="O17" t="str">
        <f>IFERROR(VLOOKUP($A17,'N71'!$A$1:$P$72,11,FALSE),"Sem Registro")</f>
        <v>Sem Registro</v>
      </c>
      <c r="P17" t="str">
        <f>IFERROR(VLOOKUP($A17,'N46'!$A$1:$P$47,4,FALSE),"Sem Registro")</f>
        <v>Sem Registro</v>
      </c>
      <c r="Q17" t="str">
        <f>IFERROR(VLOOKUP($A17,'N46'!$A$1:$P$47,5,FALSE),"Sem Registro")</f>
        <v>Sem Registro</v>
      </c>
      <c r="R17" t="str">
        <f>IFERROR(VLOOKUP($A17,'N46'!$A$1:$P$47,6,FALSE),"Sem Registro")</f>
        <v>Sem Registro</v>
      </c>
      <c r="S17" t="str">
        <f>IFERROR(VLOOKUP($A17,'N46'!$A$1:$P$47,7,FALSE),"Sem Registro")</f>
        <v>Sem Registro</v>
      </c>
      <c r="T17" t="str">
        <f>IFERROR(VLOOKUP($A17,'N46'!$A$1:$P$47,8,FALSE),"Sem Registro")</f>
        <v>Sem Registro</v>
      </c>
      <c r="U17" t="str">
        <f>IFERROR(VLOOKUP($A17,'N46'!$A$1:$P$47,9,FALSE),"Sem Registro")</f>
        <v>Sem Registro</v>
      </c>
      <c r="V17" t="str">
        <f>IFERROR(VLOOKUP($A17,'N46'!$A$1:$P$47,10,FALSE),"Sem Registro")</f>
        <v>Sem Registro</v>
      </c>
      <c r="W17" t="str">
        <f>IFERROR(VLOOKUP($A17,'N46'!$A$1:$P$47,11,FALSE),"Sem Registro")</f>
        <v>Sem Registro</v>
      </c>
    </row>
    <row r="18" spans="1:23" x14ac:dyDescent="0.3">
      <c r="A18" t="s">
        <v>206</v>
      </c>
      <c r="B18">
        <v>3501400</v>
      </c>
      <c r="C18">
        <v>614.58189500000003</v>
      </c>
      <c r="D18">
        <v>2.1865664814832799</v>
      </c>
      <c r="E18">
        <v>3.7182525000977504</v>
      </c>
      <c r="F18">
        <v>-22.076374634043351</v>
      </c>
      <c r="G18">
        <v>-49.720609020316033</v>
      </c>
      <c r="H18" t="str">
        <f>IFERROR(VLOOKUP($A18,'N71'!$A$1:$P$72,4,FALSE),"Sem Registro")</f>
        <v>Sem Registro</v>
      </c>
      <c r="I18" t="str">
        <f>IFERROR(VLOOKUP($A18,'N71'!$A$1:$P$72,5,FALSE),"Sem Registro")</f>
        <v>Sem Registro</v>
      </c>
      <c r="J18" t="str">
        <f>IFERROR(VLOOKUP($A18,'N71'!$A$1:$P$72,6,FALSE),"Sem Registro")</f>
        <v>Sem Registro</v>
      </c>
      <c r="K18" t="str">
        <f>IFERROR(VLOOKUP($A18,'N71'!$A$1:$P$72,7,FALSE),"Sem Registro")</f>
        <v>Sem Registro</v>
      </c>
      <c r="L18" t="str">
        <f>IFERROR(VLOOKUP($A18,'N71'!$A$1:$P$72,8,FALSE),"Sem Registro")</f>
        <v>Sem Registro</v>
      </c>
      <c r="M18" t="str">
        <f>IFERROR(VLOOKUP($A18,'N71'!$A$1:$P$72,9,FALSE),"Sem Registro")</f>
        <v>Sem Registro</v>
      </c>
      <c r="N18" t="str">
        <f>IFERROR(VLOOKUP($A18,'N71'!$A$1:$P$72,10,FALSE),"Sem Registro")</f>
        <v>Sem Registro</v>
      </c>
      <c r="O18" t="str">
        <f>IFERROR(VLOOKUP($A18,'N71'!$A$1:$P$72,11,FALSE),"Sem Registro")</f>
        <v>Sem Registro</v>
      </c>
      <c r="P18" t="str">
        <f>IFERROR(VLOOKUP($A18,'N46'!$A$1:$P$47,4,FALSE),"Sem Registro")</f>
        <v>Sem Registro</v>
      </c>
      <c r="Q18" t="str">
        <f>IFERROR(VLOOKUP($A18,'N46'!$A$1:$P$47,5,FALSE),"Sem Registro")</f>
        <v>Sem Registro</v>
      </c>
      <c r="R18" t="str">
        <f>IFERROR(VLOOKUP($A18,'N46'!$A$1:$P$47,6,FALSE),"Sem Registro")</f>
        <v>Sem Registro</v>
      </c>
      <c r="S18" t="str">
        <f>IFERROR(VLOOKUP($A18,'N46'!$A$1:$P$47,7,FALSE),"Sem Registro")</f>
        <v>Sem Registro</v>
      </c>
      <c r="T18" t="str">
        <f>IFERROR(VLOOKUP($A18,'N46'!$A$1:$P$47,8,FALSE),"Sem Registro")</f>
        <v>Sem Registro</v>
      </c>
      <c r="U18" t="str">
        <f>IFERROR(VLOOKUP($A18,'N46'!$A$1:$P$47,9,FALSE),"Sem Registro")</f>
        <v>Sem Registro</v>
      </c>
      <c r="V18" t="str">
        <f>IFERROR(VLOOKUP($A18,'N46'!$A$1:$P$47,10,FALSE),"Sem Registro")</f>
        <v>Sem Registro</v>
      </c>
      <c r="W18" t="str">
        <f>IFERROR(VLOOKUP($A18,'N46'!$A$1:$P$47,11,FALSE),"Sem Registro")</f>
        <v>Sem Registro</v>
      </c>
    </row>
    <row r="19" spans="1:23" x14ac:dyDescent="0.3">
      <c r="A19" t="s">
        <v>207</v>
      </c>
      <c r="B19">
        <v>3501509</v>
      </c>
      <c r="C19">
        <v>666.51493900000003</v>
      </c>
      <c r="D19">
        <v>1.9288002542929048</v>
      </c>
      <c r="E19">
        <v>3.5081255360831993</v>
      </c>
      <c r="F19">
        <v>-22.445010151578803</v>
      </c>
      <c r="G19">
        <v>-49.763033029359946</v>
      </c>
      <c r="H19" t="str">
        <f>IFERROR(VLOOKUP($A19,'N71'!$A$1:$P$72,4,FALSE),"Sem Registro")</f>
        <v>Sem Registro</v>
      </c>
      <c r="I19" t="str">
        <f>IFERROR(VLOOKUP($A19,'N71'!$A$1:$P$72,5,FALSE),"Sem Registro")</f>
        <v>Sem Registro</v>
      </c>
      <c r="J19" t="str">
        <f>IFERROR(VLOOKUP($A19,'N71'!$A$1:$P$72,6,FALSE),"Sem Registro")</f>
        <v>Sem Registro</v>
      </c>
      <c r="K19" t="str">
        <f>IFERROR(VLOOKUP($A19,'N71'!$A$1:$P$72,7,FALSE),"Sem Registro")</f>
        <v>Sem Registro</v>
      </c>
      <c r="L19" t="str">
        <f>IFERROR(VLOOKUP($A19,'N71'!$A$1:$P$72,8,FALSE),"Sem Registro")</f>
        <v>Sem Registro</v>
      </c>
      <c r="M19" t="str">
        <f>IFERROR(VLOOKUP($A19,'N71'!$A$1:$P$72,9,FALSE),"Sem Registro")</f>
        <v>Sem Registro</v>
      </c>
      <c r="N19" t="str">
        <f>IFERROR(VLOOKUP($A19,'N71'!$A$1:$P$72,10,FALSE),"Sem Registro")</f>
        <v>Sem Registro</v>
      </c>
      <c r="O19" t="str">
        <f>IFERROR(VLOOKUP($A19,'N71'!$A$1:$P$72,11,FALSE),"Sem Registro")</f>
        <v>Sem Registro</v>
      </c>
      <c r="P19" t="str">
        <f>IFERROR(VLOOKUP($A19,'N46'!$A$1:$P$47,4,FALSE),"Sem Registro")</f>
        <v>Sem Registro</v>
      </c>
      <c r="Q19" t="str">
        <f>IFERROR(VLOOKUP($A19,'N46'!$A$1:$P$47,5,FALSE),"Sem Registro")</f>
        <v>Sem Registro</v>
      </c>
      <c r="R19" t="str">
        <f>IFERROR(VLOOKUP($A19,'N46'!$A$1:$P$47,6,FALSE),"Sem Registro")</f>
        <v>Sem Registro</v>
      </c>
      <c r="S19" t="str">
        <f>IFERROR(VLOOKUP($A19,'N46'!$A$1:$P$47,7,FALSE),"Sem Registro")</f>
        <v>Sem Registro</v>
      </c>
      <c r="T19" t="str">
        <f>IFERROR(VLOOKUP($A19,'N46'!$A$1:$P$47,8,FALSE),"Sem Registro")</f>
        <v>Sem Registro</v>
      </c>
      <c r="U19" t="str">
        <f>IFERROR(VLOOKUP($A19,'N46'!$A$1:$P$47,9,FALSE),"Sem Registro")</f>
        <v>Sem Registro</v>
      </c>
      <c r="V19" t="str">
        <f>IFERROR(VLOOKUP($A19,'N46'!$A$1:$P$47,10,FALSE),"Sem Registro")</f>
        <v>Sem Registro</v>
      </c>
      <c r="W19" t="str">
        <f>IFERROR(VLOOKUP($A19,'N46'!$A$1:$P$47,11,FALSE),"Sem Registro")</f>
        <v>Sem Registro</v>
      </c>
    </row>
    <row r="20" spans="1:23" x14ac:dyDescent="0.3">
      <c r="A20" t="s">
        <v>8</v>
      </c>
      <c r="B20">
        <v>3501608</v>
      </c>
      <c r="C20">
        <v>550.36578499999996</v>
      </c>
      <c r="D20">
        <v>2.1268194963568203</v>
      </c>
      <c r="E20">
        <v>5.3794813759393003</v>
      </c>
      <c r="F20">
        <v>-22.740883500000006</v>
      </c>
      <c r="G20">
        <v>-47.330362926381412</v>
      </c>
      <c r="H20" t="str">
        <f>IFERROR(VLOOKUP($A20,'N71'!$A$1:$P$72,4,FALSE),"Sem Registro")</f>
        <v>Sem Registro</v>
      </c>
      <c r="I20" t="str">
        <f>IFERROR(VLOOKUP($A20,'N71'!$A$1:$P$72,5,FALSE),"Sem Registro")</f>
        <v>Sem Registro</v>
      </c>
      <c r="J20" t="str">
        <f>IFERROR(VLOOKUP($A20,'N71'!$A$1:$P$72,6,FALSE),"Sem Registro")</f>
        <v>Sem Registro</v>
      </c>
      <c r="K20" t="str">
        <f>IFERROR(VLOOKUP($A20,'N71'!$A$1:$P$72,7,FALSE),"Sem Registro")</f>
        <v>Sem Registro</v>
      </c>
      <c r="L20" t="str">
        <f>IFERROR(VLOOKUP($A20,'N71'!$A$1:$P$72,8,FALSE),"Sem Registro")</f>
        <v>Sem Registro</v>
      </c>
      <c r="M20" t="str">
        <f>IFERROR(VLOOKUP($A20,'N71'!$A$1:$P$72,9,FALSE),"Sem Registro")</f>
        <v>Sem Registro</v>
      </c>
      <c r="N20" t="str">
        <f>IFERROR(VLOOKUP($A20,'N71'!$A$1:$P$72,10,FALSE),"Sem Registro")</f>
        <v>Sem Registro</v>
      </c>
      <c r="O20" t="str">
        <f>IFERROR(VLOOKUP($A20,'N71'!$A$1:$P$72,11,FALSE),"Sem Registro")</f>
        <v>Sem Registro</v>
      </c>
      <c r="P20" t="str">
        <f>IFERROR(VLOOKUP($A20,'N46'!$A$1:$P$47,4,FALSE),"Sem Registro")</f>
        <v>Sem Registro</v>
      </c>
      <c r="Q20" t="str">
        <f>IFERROR(VLOOKUP($A20,'N46'!$A$1:$P$47,5,FALSE),"Sem Registro")</f>
        <v>Sem Registro</v>
      </c>
      <c r="R20" t="str">
        <f>IFERROR(VLOOKUP($A20,'N46'!$A$1:$P$47,6,FALSE),"Sem Registro")</f>
        <v>Sem Registro</v>
      </c>
      <c r="S20" t="str">
        <f>IFERROR(VLOOKUP($A20,'N46'!$A$1:$P$47,7,FALSE),"Sem Registro")</f>
        <v>Sem Registro</v>
      </c>
      <c r="T20" t="str">
        <f>IFERROR(VLOOKUP($A20,'N46'!$A$1:$P$47,8,FALSE),"Sem Registro")</f>
        <v>Sem Registro</v>
      </c>
      <c r="U20" t="str">
        <f>IFERROR(VLOOKUP($A20,'N46'!$A$1:$P$47,9,FALSE),"Sem Registro")</f>
        <v>Sem Registro</v>
      </c>
      <c r="V20" t="str">
        <f>IFERROR(VLOOKUP($A20,'N46'!$A$1:$P$47,10,FALSE),"Sem Registro")</f>
        <v>Sem Registro</v>
      </c>
      <c r="W20" t="str">
        <f>IFERROR(VLOOKUP($A20,'N46'!$A$1:$P$47,11,FALSE),"Sem Registro")</f>
        <v>Sem Registro</v>
      </c>
    </row>
    <row r="21" spans="1:23" x14ac:dyDescent="0.3">
      <c r="A21" t="s">
        <v>9</v>
      </c>
      <c r="B21">
        <v>3501707</v>
      </c>
      <c r="C21">
        <v>730.216185</v>
      </c>
      <c r="D21">
        <v>2.0891453145646892</v>
      </c>
      <c r="E21">
        <v>4.6074979143787846</v>
      </c>
      <c r="F21">
        <v>-21.730036500000004</v>
      </c>
      <c r="G21">
        <v>-48.106604561843916</v>
      </c>
      <c r="H21" t="str">
        <f>IFERROR(VLOOKUP($A21,'N71'!$A$1:$P$72,4,FALSE),"Sem Registro")</f>
        <v>G1</v>
      </c>
      <c r="I21" t="str">
        <f>IFERROR(VLOOKUP($A21,'N71'!$A$1:$P$72,5,FALSE),"Sem Registro")</f>
        <v>G1</v>
      </c>
      <c r="J21" t="str">
        <f>IFERROR(VLOOKUP($A21,'N71'!$A$1:$P$72,6,FALSE),"Sem Registro")</f>
        <v>G1</v>
      </c>
      <c r="K21" t="str">
        <f>IFERROR(VLOOKUP($A21,'N71'!$A$1:$P$72,7,FALSE),"Sem Registro")</f>
        <v>G1</v>
      </c>
      <c r="L21" t="str">
        <f>IFERROR(VLOOKUP($A21,'N71'!$A$1:$P$72,8,FALSE),"Sem Registro")</f>
        <v>G1</v>
      </c>
      <c r="M21" t="str">
        <f>IFERROR(VLOOKUP($A21,'N71'!$A$1:$P$72,9,FALSE),"Sem Registro")</f>
        <v>G1</v>
      </c>
      <c r="N21" t="str">
        <f>IFERROR(VLOOKUP($A21,'N71'!$A$1:$P$72,10,FALSE),"Sem Registro")</f>
        <v>G1</v>
      </c>
      <c r="O21" t="str">
        <f>IFERROR(VLOOKUP($A21,'N71'!$A$1:$P$72,11,FALSE),"Sem Registro")</f>
        <v>G1</v>
      </c>
      <c r="P21" t="str">
        <f>IFERROR(VLOOKUP($A21,'N46'!$A$1:$P$47,4,FALSE),"Sem Registro")</f>
        <v>G1</v>
      </c>
      <c r="Q21" t="str">
        <f>IFERROR(VLOOKUP($A21,'N46'!$A$1:$P$47,5,FALSE),"Sem Registro")</f>
        <v>G1</v>
      </c>
      <c r="R21" t="str">
        <f>IFERROR(VLOOKUP($A21,'N46'!$A$1:$P$47,6,FALSE),"Sem Registro")</f>
        <v>G1</v>
      </c>
      <c r="S21" t="str">
        <f>IFERROR(VLOOKUP($A21,'N46'!$A$1:$P$47,7,FALSE),"Sem Registro")</f>
        <v>G1</v>
      </c>
      <c r="T21" t="str">
        <f>IFERROR(VLOOKUP($A21,'N46'!$A$1:$P$47,8,FALSE),"Sem Registro")</f>
        <v>G1</v>
      </c>
      <c r="U21" t="str">
        <f>IFERROR(VLOOKUP($A21,'N46'!$A$1:$P$47,9,FALSE),"Sem Registro")</f>
        <v>G1</v>
      </c>
      <c r="V21" t="str">
        <f>IFERROR(VLOOKUP($A21,'N46'!$A$1:$P$47,10,FALSE),"Sem Registro")</f>
        <v>G1</v>
      </c>
      <c r="W21" t="str">
        <f>IFERROR(VLOOKUP($A21,'N46'!$A$1:$P$47,11,FALSE),"Sem Registro")</f>
        <v>G1</v>
      </c>
    </row>
    <row r="22" spans="1:23" x14ac:dyDescent="0.3">
      <c r="A22" t="s">
        <v>208</v>
      </c>
      <c r="B22">
        <v>3501806</v>
      </c>
      <c r="C22">
        <v>449.16055899999998</v>
      </c>
      <c r="D22">
        <v>2.4029076132029767</v>
      </c>
      <c r="E22">
        <v>3.7759015788916743</v>
      </c>
      <c r="F22">
        <v>-20.296401943598305</v>
      </c>
      <c r="G22">
        <v>-49.727026837449621</v>
      </c>
      <c r="H22" t="str">
        <f>IFERROR(VLOOKUP($A22,'N71'!$A$1:$P$72,4,FALSE),"Sem Registro")</f>
        <v>Sem Registro</v>
      </c>
      <c r="I22" t="str">
        <f>IFERROR(VLOOKUP($A22,'N71'!$A$1:$P$72,5,FALSE),"Sem Registro")</f>
        <v>Sem Registro</v>
      </c>
      <c r="J22" t="str">
        <f>IFERROR(VLOOKUP($A22,'N71'!$A$1:$P$72,6,FALSE),"Sem Registro")</f>
        <v>Sem Registro</v>
      </c>
      <c r="K22" t="str">
        <f>IFERROR(VLOOKUP($A22,'N71'!$A$1:$P$72,7,FALSE),"Sem Registro")</f>
        <v>Sem Registro</v>
      </c>
      <c r="L22" t="str">
        <f>IFERROR(VLOOKUP($A22,'N71'!$A$1:$P$72,8,FALSE),"Sem Registro")</f>
        <v>Sem Registro</v>
      </c>
      <c r="M22" t="str">
        <f>IFERROR(VLOOKUP($A22,'N71'!$A$1:$P$72,9,FALSE),"Sem Registro")</f>
        <v>Sem Registro</v>
      </c>
      <c r="N22" t="str">
        <f>IFERROR(VLOOKUP($A22,'N71'!$A$1:$P$72,10,FALSE),"Sem Registro")</f>
        <v>Sem Registro</v>
      </c>
      <c r="O22" t="str">
        <f>IFERROR(VLOOKUP($A22,'N71'!$A$1:$P$72,11,FALSE),"Sem Registro")</f>
        <v>Sem Registro</v>
      </c>
      <c r="P22" t="str">
        <f>IFERROR(VLOOKUP($A22,'N46'!$A$1:$P$47,4,FALSE),"Sem Registro")</f>
        <v>Sem Registro</v>
      </c>
      <c r="Q22" t="str">
        <f>IFERROR(VLOOKUP($A22,'N46'!$A$1:$P$47,5,FALSE),"Sem Registro")</f>
        <v>Sem Registro</v>
      </c>
      <c r="R22" t="str">
        <f>IFERROR(VLOOKUP($A22,'N46'!$A$1:$P$47,6,FALSE),"Sem Registro")</f>
        <v>Sem Registro</v>
      </c>
      <c r="S22" t="str">
        <f>IFERROR(VLOOKUP($A22,'N46'!$A$1:$P$47,7,FALSE),"Sem Registro")</f>
        <v>Sem Registro</v>
      </c>
      <c r="T22" t="str">
        <f>IFERROR(VLOOKUP($A22,'N46'!$A$1:$P$47,8,FALSE),"Sem Registro")</f>
        <v>Sem Registro</v>
      </c>
      <c r="U22" t="str">
        <f>IFERROR(VLOOKUP($A22,'N46'!$A$1:$P$47,9,FALSE),"Sem Registro")</f>
        <v>Sem Registro</v>
      </c>
      <c r="V22" t="str">
        <f>IFERROR(VLOOKUP($A22,'N46'!$A$1:$P$47,10,FALSE),"Sem Registro")</f>
        <v>Sem Registro</v>
      </c>
      <c r="W22" t="str">
        <f>IFERROR(VLOOKUP($A22,'N46'!$A$1:$P$47,11,FALSE),"Sem Registro")</f>
        <v>Sem Registro</v>
      </c>
    </row>
    <row r="23" spans="1:23" x14ac:dyDescent="0.3">
      <c r="A23" t="s">
        <v>10</v>
      </c>
      <c r="B23">
        <v>3501905</v>
      </c>
      <c r="C23">
        <v>673.42981699999996</v>
      </c>
      <c r="D23">
        <v>2.6486751261106294</v>
      </c>
      <c r="E23">
        <v>4.8585071207330399</v>
      </c>
      <c r="F23">
        <v>-22.699388626340653</v>
      </c>
      <c r="G23">
        <v>-46.765085690463664</v>
      </c>
      <c r="H23" t="str">
        <f>IFERROR(VLOOKUP($A23,'N71'!$A$1:$P$72,4,FALSE),"Sem Registro")</f>
        <v>Sem Registro</v>
      </c>
      <c r="I23" t="str">
        <f>IFERROR(VLOOKUP($A23,'N71'!$A$1:$P$72,5,FALSE),"Sem Registro")</f>
        <v>Sem Registro</v>
      </c>
      <c r="J23" t="str">
        <f>IFERROR(VLOOKUP($A23,'N71'!$A$1:$P$72,6,FALSE),"Sem Registro")</f>
        <v>Sem Registro</v>
      </c>
      <c r="K23" t="str">
        <f>IFERROR(VLOOKUP($A23,'N71'!$A$1:$P$72,7,FALSE),"Sem Registro")</f>
        <v>Sem Registro</v>
      </c>
      <c r="L23" t="str">
        <f>IFERROR(VLOOKUP($A23,'N71'!$A$1:$P$72,8,FALSE),"Sem Registro")</f>
        <v>Sem Registro</v>
      </c>
      <c r="M23" t="str">
        <f>IFERROR(VLOOKUP($A23,'N71'!$A$1:$P$72,9,FALSE),"Sem Registro")</f>
        <v>Sem Registro</v>
      </c>
      <c r="N23" t="str">
        <f>IFERROR(VLOOKUP($A23,'N71'!$A$1:$P$72,10,FALSE),"Sem Registro")</f>
        <v>Sem Registro</v>
      </c>
      <c r="O23" t="str">
        <f>IFERROR(VLOOKUP($A23,'N71'!$A$1:$P$72,11,FALSE),"Sem Registro")</f>
        <v>Sem Registro</v>
      </c>
      <c r="P23" t="str">
        <f>IFERROR(VLOOKUP($A23,'N46'!$A$1:$P$47,4,FALSE),"Sem Registro")</f>
        <v>Sem Registro</v>
      </c>
      <c r="Q23" t="str">
        <f>IFERROR(VLOOKUP($A23,'N46'!$A$1:$P$47,5,FALSE),"Sem Registro")</f>
        <v>Sem Registro</v>
      </c>
      <c r="R23" t="str">
        <f>IFERROR(VLOOKUP($A23,'N46'!$A$1:$P$47,6,FALSE),"Sem Registro")</f>
        <v>Sem Registro</v>
      </c>
      <c r="S23" t="str">
        <f>IFERROR(VLOOKUP($A23,'N46'!$A$1:$P$47,7,FALSE),"Sem Registro")</f>
        <v>Sem Registro</v>
      </c>
      <c r="T23" t="str">
        <f>IFERROR(VLOOKUP($A23,'N46'!$A$1:$P$47,8,FALSE),"Sem Registro")</f>
        <v>Sem Registro</v>
      </c>
      <c r="U23" t="str">
        <f>IFERROR(VLOOKUP($A23,'N46'!$A$1:$P$47,9,FALSE),"Sem Registro")</f>
        <v>Sem Registro</v>
      </c>
      <c r="V23" t="str">
        <f>IFERROR(VLOOKUP($A23,'N46'!$A$1:$P$47,10,FALSE),"Sem Registro")</f>
        <v>Sem Registro</v>
      </c>
      <c r="W23" t="str">
        <f>IFERROR(VLOOKUP($A23,'N46'!$A$1:$P$47,11,FALSE),"Sem Registro")</f>
        <v>Sem Registro</v>
      </c>
    </row>
    <row r="24" spans="1:23" x14ac:dyDescent="0.3">
      <c r="A24" t="s">
        <v>209</v>
      </c>
      <c r="B24">
        <v>3502002</v>
      </c>
      <c r="C24">
        <v>659.55780100000004</v>
      </c>
      <c r="D24">
        <v>2.5131549825458634</v>
      </c>
      <c r="E24">
        <v>3.6985354925620011</v>
      </c>
      <c r="F24">
        <v>-22.128785499340903</v>
      </c>
      <c r="G24">
        <v>-47.660766415922573</v>
      </c>
      <c r="H24" t="str">
        <f>IFERROR(VLOOKUP($A24,'N71'!$A$1:$P$72,4,FALSE),"Sem Registro")</f>
        <v>Sem Registro</v>
      </c>
      <c r="I24" t="str">
        <f>IFERROR(VLOOKUP($A24,'N71'!$A$1:$P$72,5,FALSE),"Sem Registro")</f>
        <v>Sem Registro</v>
      </c>
      <c r="J24" t="str">
        <f>IFERROR(VLOOKUP($A24,'N71'!$A$1:$P$72,6,FALSE),"Sem Registro")</f>
        <v>Sem Registro</v>
      </c>
      <c r="K24" t="str">
        <f>IFERROR(VLOOKUP($A24,'N71'!$A$1:$P$72,7,FALSE),"Sem Registro")</f>
        <v>Sem Registro</v>
      </c>
      <c r="L24" t="str">
        <f>IFERROR(VLOOKUP($A24,'N71'!$A$1:$P$72,8,FALSE),"Sem Registro")</f>
        <v>Sem Registro</v>
      </c>
      <c r="M24" t="str">
        <f>IFERROR(VLOOKUP($A24,'N71'!$A$1:$P$72,9,FALSE),"Sem Registro")</f>
        <v>Sem Registro</v>
      </c>
      <c r="N24" t="str">
        <f>IFERROR(VLOOKUP($A24,'N71'!$A$1:$P$72,10,FALSE),"Sem Registro")</f>
        <v>Sem Registro</v>
      </c>
      <c r="O24" t="str">
        <f>IFERROR(VLOOKUP($A24,'N71'!$A$1:$P$72,11,FALSE),"Sem Registro")</f>
        <v>Sem Registro</v>
      </c>
      <c r="P24" t="str">
        <f>IFERROR(VLOOKUP($A24,'N46'!$A$1:$P$47,4,FALSE),"Sem Registro")</f>
        <v>Sem Registro</v>
      </c>
      <c r="Q24" t="str">
        <f>IFERROR(VLOOKUP($A24,'N46'!$A$1:$P$47,5,FALSE),"Sem Registro")</f>
        <v>Sem Registro</v>
      </c>
      <c r="R24" t="str">
        <f>IFERROR(VLOOKUP($A24,'N46'!$A$1:$P$47,6,FALSE),"Sem Registro")</f>
        <v>Sem Registro</v>
      </c>
      <c r="S24" t="str">
        <f>IFERROR(VLOOKUP($A24,'N46'!$A$1:$P$47,7,FALSE),"Sem Registro")</f>
        <v>Sem Registro</v>
      </c>
      <c r="T24" t="str">
        <f>IFERROR(VLOOKUP($A24,'N46'!$A$1:$P$47,8,FALSE),"Sem Registro")</f>
        <v>Sem Registro</v>
      </c>
      <c r="U24" t="str">
        <f>IFERROR(VLOOKUP($A24,'N46'!$A$1:$P$47,9,FALSE),"Sem Registro")</f>
        <v>Sem Registro</v>
      </c>
      <c r="V24" t="str">
        <f>IFERROR(VLOOKUP($A24,'N46'!$A$1:$P$47,10,FALSE),"Sem Registro")</f>
        <v>Sem Registro</v>
      </c>
      <c r="W24" t="str">
        <f>IFERROR(VLOOKUP($A24,'N46'!$A$1:$P$47,11,FALSE),"Sem Registro")</f>
        <v>Sem Registro</v>
      </c>
    </row>
    <row r="25" spans="1:23" x14ac:dyDescent="0.3">
      <c r="A25" t="s">
        <v>210</v>
      </c>
      <c r="B25">
        <v>3502101</v>
      </c>
      <c r="C25">
        <v>392.017336</v>
      </c>
      <c r="D25">
        <v>2.9841788378960965</v>
      </c>
      <c r="E25">
        <v>4.7570694258985453</v>
      </c>
      <c r="F25">
        <v>-20.901463515000003</v>
      </c>
      <c r="G25">
        <v>-51.378847794763693</v>
      </c>
      <c r="H25" t="str">
        <f>IFERROR(VLOOKUP($A25,'N71'!$A$1:$P$72,4,FALSE),"Sem Registro")</f>
        <v>Sem Registro</v>
      </c>
      <c r="I25" t="str">
        <f>IFERROR(VLOOKUP($A25,'N71'!$A$1:$P$72,5,FALSE),"Sem Registro")</f>
        <v>Sem Registro</v>
      </c>
      <c r="J25" t="str">
        <f>IFERROR(VLOOKUP($A25,'N71'!$A$1:$P$72,6,FALSE),"Sem Registro")</f>
        <v>Sem Registro</v>
      </c>
      <c r="K25" t="str">
        <f>IFERROR(VLOOKUP($A25,'N71'!$A$1:$P$72,7,FALSE),"Sem Registro")</f>
        <v>Sem Registro</v>
      </c>
      <c r="L25" t="str">
        <f>IFERROR(VLOOKUP($A25,'N71'!$A$1:$P$72,8,FALSE),"Sem Registro")</f>
        <v>Sem Registro</v>
      </c>
      <c r="M25" t="str">
        <f>IFERROR(VLOOKUP($A25,'N71'!$A$1:$P$72,9,FALSE),"Sem Registro")</f>
        <v>Sem Registro</v>
      </c>
      <c r="N25" t="str">
        <f>IFERROR(VLOOKUP($A25,'N71'!$A$1:$P$72,10,FALSE),"Sem Registro")</f>
        <v>Sem Registro</v>
      </c>
      <c r="O25" t="str">
        <f>IFERROR(VLOOKUP($A25,'N71'!$A$1:$P$72,11,FALSE),"Sem Registro")</f>
        <v>Sem Registro</v>
      </c>
      <c r="P25" t="str">
        <f>IFERROR(VLOOKUP($A25,'N46'!$A$1:$P$47,4,FALSE),"Sem Registro")</f>
        <v>Sem Registro</v>
      </c>
      <c r="Q25" t="str">
        <f>IFERROR(VLOOKUP($A25,'N46'!$A$1:$P$47,5,FALSE),"Sem Registro")</f>
        <v>Sem Registro</v>
      </c>
      <c r="R25" t="str">
        <f>IFERROR(VLOOKUP($A25,'N46'!$A$1:$P$47,6,FALSE),"Sem Registro")</f>
        <v>Sem Registro</v>
      </c>
      <c r="S25" t="str">
        <f>IFERROR(VLOOKUP($A25,'N46'!$A$1:$P$47,7,FALSE),"Sem Registro")</f>
        <v>Sem Registro</v>
      </c>
      <c r="T25" t="str">
        <f>IFERROR(VLOOKUP($A25,'N46'!$A$1:$P$47,8,FALSE),"Sem Registro")</f>
        <v>Sem Registro</v>
      </c>
      <c r="U25" t="str">
        <f>IFERROR(VLOOKUP($A25,'N46'!$A$1:$P$47,9,FALSE),"Sem Registro")</f>
        <v>Sem Registro</v>
      </c>
      <c r="V25" t="str">
        <f>IFERROR(VLOOKUP($A25,'N46'!$A$1:$P$47,10,FALSE),"Sem Registro")</f>
        <v>Sem Registro</v>
      </c>
      <c r="W25" t="str">
        <f>IFERROR(VLOOKUP($A25,'N46'!$A$1:$P$47,11,FALSE),"Sem Registro")</f>
        <v>Sem Registro</v>
      </c>
    </row>
    <row r="26" spans="1:23" x14ac:dyDescent="0.3">
      <c r="A26" t="s">
        <v>11</v>
      </c>
      <c r="B26">
        <v>3502200</v>
      </c>
      <c r="C26">
        <v>628.28643</v>
      </c>
      <c r="D26">
        <v>3.0116922150447167</v>
      </c>
      <c r="E26">
        <v>4.4018828223212818</v>
      </c>
      <c r="F26">
        <v>-23.483987000000003</v>
      </c>
      <c r="G26">
        <v>-48.406759616492963</v>
      </c>
      <c r="H26" t="str">
        <f>IFERROR(VLOOKUP($A26,'N71'!$A$1:$P$72,4,FALSE),"Sem Registro")</f>
        <v>G1</v>
      </c>
      <c r="I26" t="str">
        <f>IFERROR(VLOOKUP($A26,'N71'!$A$1:$P$72,5,FALSE),"Sem Registro")</f>
        <v>G2</v>
      </c>
      <c r="J26" t="str">
        <f>IFERROR(VLOOKUP($A26,'N71'!$A$1:$P$72,6,FALSE),"Sem Registro")</f>
        <v>G1</v>
      </c>
      <c r="K26" t="str">
        <f>IFERROR(VLOOKUP($A26,'N71'!$A$1:$P$72,7,FALSE),"Sem Registro")</f>
        <v>G2</v>
      </c>
      <c r="L26" t="str">
        <f>IFERROR(VLOOKUP($A26,'N71'!$A$1:$P$72,8,FALSE),"Sem Registro")</f>
        <v>G1</v>
      </c>
      <c r="M26" t="str">
        <f>IFERROR(VLOOKUP($A26,'N71'!$A$1:$P$72,9,FALSE),"Sem Registro")</f>
        <v>G2</v>
      </c>
      <c r="N26" t="str">
        <f>IFERROR(VLOOKUP($A26,'N71'!$A$1:$P$72,10,FALSE),"Sem Registro")</f>
        <v>G1</v>
      </c>
      <c r="O26" t="str">
        <f>IFERROR(VLOOKUP($A26,'N71'!$A$1:$P$72,11,FALSE),"Sem Registro")</f>
        <v>G2</v>
      </c>
      <c r="P26" t="str">
        <f>IFERROR(VLOOKUP($A26,'N46'!$A$1:$P$47,4,FALSE),"Sem Registro")</f>
        <v>G1</v>
      </c>
      <c r="Q26" t="str">
        <f>IFERROR(VLOOKUP($A26,'N46'!$A$1:$P$47,5,FALSE),"Sem Registro")</f>
        <v>G1</v>
      </c>
      <c r="R26" t="str">
        <f>IFERROR(VLOOKUP($A26,'N46'!$A$1:$P$47,6,FALSE),"Sem Registro")</f>
        <v>G1</v>
      </c>
      <c r="S26" t="str">
        <f>IFERROR(VLOOKUP($A26,'N46'!$A$1:$P$47,7,FALSE),"Sem Registro")</f>
        <v>G1</v>
      </c>
      <c r="T26" t="str">
        <f>IFERROR(VLOOKUP($A26,'N46'!$A$1:$P$47,8,FALSE),"Sem Registro")</f>
        <v>G2</v>
      </c>
      <c r="U26" t="str">
        <f>IFERROR(VLOOKUP($A26,'N46'!$A$1:$P$47,9,FALSE),"Sem Registro")</f>
        <v>G2</v>
      </c>
      <c r="V26" t="str">
        <f>IFERROR(VLOOKUP($A26,'N46'!$A$1:$P$47,10,FALSE),"Sem Registro")</f>
        <v>G2</v>
      </c>
      <c r="W26" t="str">
        <f>IFERROR(VLOOKUP($A26,'N46'!$A$1:$P$47,11,FALSE),"Sem Registro")</f>
        <v>G2</v>
      </c>
    </row>
    <row r="27" spans="1:23" x14ac:dyDescent="0.3">
      <c r="A27" t="s">
        <v>12</v>
      </c>
      <c r="B27">
        <v>3502309</v>
      </c>
      <c r="C27">
        <v>460.91695600000003</v>
      </c>
      <c r="D27">
        <v>2.8672063612636376</v>
      </c>
      <c r="E27">
        <v>3.8276277047674334</v>
      </c>
      <c r="F27">
        <v>-22.786320939625003</v>
      </c>
      <c r="G27">
        <v>-48.126926830642979</v>
      </c>
      <c r="H27" t="str">
        <f>IFERROR(VLOOKUP($A27,'N71'!$A$1:$P$72,4,FALSE),"Sem Registro")</f>
        <v>G1</v>
      </c>
      <c r="I27" t="str">
        <f>IFERROR(VLOOKUP($A27,'N71'!$A$1:$P$72,5,FALSE),"Sem Registro")</f>
        <v>G2</v>
      </c>
      <c r="J27" t="str">
        <f>IFERROR(VLOOKUP($A27,'N71'!$A$1:$P$72,6,FALSE),"Sem Registro")</f>
        <v>G1</v>
      </c>
      <c r="K27" t="str">
        <f>IFERROR(VLOOKUP($A27,'N71'!$A$1:$P$72,7,FALSE),"Sem Registro")</f>
        <v>G2</v>
      </c>
      <c r="L27" t="str">
        <f>IFERROR(VLOOKUP($A27,'N71'!$A$1:$P$72,8,FALSE),"Sem Registro")</f>
        <v>G1</v>
      </c>
      <c r="M27" t="str">
        <f>IFERROR(VLOOKUP($A27,'N71'!$A$1:$P$72,9,FALSE),"Sem Registro")</f>
        <v>G2</v>
      </c>
      <c r="N27" t="str">
        <f>IFERROR(VLOOKUP($A27,'N71'!$A$1:$P$72,10,FALSE),"Sem Registro")</f>
        <v>G1</v>
      </c>
      <c r="O27" t="str">
        <f>IFERROR(VLOOKUP($A27,'N71'!$A$1:$P$72,11,FALSE),"Sem Registro")</f>
        <v>G2</v>
      </c>
      <c r="P27" t="str">
        <f>IFERROR(VLOOKUP($A27,'N46'!$A$1:$P$47,4,FALSE),"Sem Registro")</f>
        <v>G1</v>
      </c>
      <c r="Q27" t="str">
        <f>IFERROR(VLOOKUP($A27,'N46'!$A$1:$P$47,5,FALSE),"Sem Registro")</f>
        <v>G1</v>
      </c>
      <c r="R27" t="str">
        <f>IFERROR(VLOOKUP($A27,'N46'!$A$1:$P$47,6,FALSE),"Sem Registro")</f>
        <v>G1</v>
      </c>
      <c r="S27" t="str">
        <f>IFERROR(VLOOKUP($A27,'N46'!$A$1:$P$47,7,FALSE),"Sem Registro")</f>
        <v>G1</v>
      </c>
      <c r="T27" t="str">
        <f>IFERROR(VLOOKUP($A27,'N46'!$A$1:$P$47,8,FALSE),"Sem Registro")</f>
        <v>G2</v>
      </c>
      <c r="U27" t="str">
        <f>IFERROR(VLOOKUP($A27,'N46'!$A$1:$P$47,9,FALSE),"Sem Registro")</f>
        <v>G2</v>
      </c>
      <c r="V27" t="str">
        <f>IFERROR(VLOOKUP($A27,'N46'!$A$1:$P$47,10,FALSE),"Sem Registro")</f>
        <v>G2</v>
      </c>
      <c r="W27" t="str">
        <f>IFERROR(VLOOKUP($A27,'N46'!$A$1:$P$47,11,FALSE),"Sem Registro")</f>
        <v>G2</v>
      </c>
    </row>
    <row r="28" spans="1:23" x14ac:dyDescent="0.3">
      <c r="A28" t="s">
        <v>215</v>
      </c>
      <c r="B28">
        <v>3502408</v>
      </c>
      <c r="C28">
        <v>469.752456</v>
      </c>
      <c r="D28">
        <v>2.506288507668041</v>
      </c>
      <c r="E28">
        <v>3.6143698395482886</v>
      </c>
      <c r="F28">
        <v>-22.293237175831106</v>
      </c>
      <c r="G28">
        <v>-51.386074423277968</v>
      </c>
      <c r="H28" t="str">
        <f>IFERROR(VLOOKUP($A28,'N71'!$A$1:$P$72,4,FALSE),"Sem Registro")</f>
        <v>Sem Registro</v>
      </c>
      <c r="I28" t="str">
        <f>IFERROR(VLOOKUP($A28,'N71'!$A$1:$P$72,5,FALSE),"Sem Registro")</f>
        <v>Sem Registro</v>
      </c>
      <c r="J28" t="str">
        <f>IFERROR(VLOOKUP($A28,'N71'!$A$1:$P$72,6,FALSE),"Sem Registro")</f>
        <v>Sem Registro</v>
      </c>
      <c r="K28" t="str">
        <f>IFERROR(VLOOKUP($A28,'N71'!$A$1:$P$72,7,FALSE),"Sem Registro")</f>
        <v>Sem Registro</v>
      </c>
      <c r="L28" t="str">
        <f>IFERROR(VLOOKUP($A28,'N71'!$A$1:$P$72,8,FALSE),"Sem Registro")</f>
        <v>Sem Registro</v>
      </c>
      <c r="M28" t="str">
        <f>IFERROR(VLOOKUP($A28,'N71'!$A$1:$P$72,9,FALSE),"Sem Registro")</f>
        <v>Sem Registro</v>
      </c>
      <c r="N28" t="str">
        <f>IFERROR(VLOOKUP($A28,'N71'!$A$1:$P$72,10,FALSE),"Sem Registro")</f>
        <v>Sem Registro</v>
      </c>
      <c r="O28" t="str">
        <f>IFERROR(VLOOKUP($A28,'N71'!$A$1:$P$72,11,FALSE),"Sem Registro")</f>
        <v>Sem Registro</v>
      </c>
      <c r="P28" t="str">
        <f>IFERROR(VLOOKUP($A28,'N46'!$A$1:$P$47,4,FALSE),"Sem Registro")</f>
        <v>Sem Registro</v>
      </c>
      <c r="Q28" t="str">
        <f>IFERROR(VLOOKUP($A28,'N46'!$A$1:$P$47,5,FALSE),"Sem Registro")</f>
        <v>Sem Registro</v>
      </c>
      <c r="R28" t="str">
        <f>IFERROR(VLOOKUP($A28,'N46'!$A$1:$P$47,6,FALSE),"Sem Registro")</f>
        <v>Sem Registro</v>
      </c>
      <c r="S28" t="str">
        <f>IFERROR(VLOOKUP($A28,'N46'!$A$1:$P$47,7,FALSE),"Sem Registro")</f>
        <v>Sem Registro</v>
      </c>
      <c r="T28" t="str">
        <f>IFERROR(VLOOKUP($A28,'N46'!$A$1:$P$47,8,FALSE),"Sem Registro")</f>
        <v>Sem Registro</v>
      </c>
      <c r="U28" t="str">
        <f>IFERROR(VLOOKUP($A28,'N46'!$A$1:$P$47,9,FALSE),"Sem Registro")</f>
        <v>Sem Registro</v>
      </c>
      <c r="V28" t="str">
        <f>IFERROR(VLOOKUP($A28,'N46'!$A$1:$P$47,10,FALSE),"Sem Registro")</f>
        <v>Sem Registro</v>
      </c>
      <c r="W28" t="str">
        <f>IFERROR(VLOOKUP($A28,'N46'!$A$1:$P$47,11,FALSE),"Sem Registro")</f>
        <v>Sem Registro</v>
      </c>
    </row>
    <row r="29" spans="1:23" x14ac:dyDescent="0.3">
      <c r="A29" t="s">
        <v>216</v>
      </c>
      <c r="B29">
        <v>3502507</v>
      </c>
      <c r="C29">
        <v>582.26043400000003</v>
      </c>
      <c r="D29">
        <v>2.0830580646910191</v>
      </c>
      <c r="E29">
        <v>4.5581923892398493</v>
      </c>
      <c r="F29">
        <v>-22.848154000000008</v>
      </c>
      <c r="G29">
        <v>-45.229429338091826</v>
      </c>
      <c r="H29" t="str">
        <f>IFERROR(VLOOKUP($A29,'N71'!$A$1:$P$72,4,FALSE),"Sem Registro")</f>
        <v>Sem Registro</v>
      </c>
      <c r="I29" t="str">
        <f>IFERROR(VLOOKUP($A29,'N71'!$A$1:$P$72,5,FALSE),"Sem Registro")</f>
        <v>Sem Registro</v>
      </c>
      <c r="J29" t="str">
        <f>IFERROR(VLOOKUP($A29,'N71'!$A$1:$P$72,6,FALSE),"Sem Registro")</f>
        <v>Sem Registro</v>
      </c>
      <c r="K29" t="str">
        <f>IFERROR(VLOOKUP($A29,'N71'!$A$1:$P$72,7,FALSE),"Sem Registro")</f>
        <v>Sem Registro</v>
      </c>
      <c r="L29" t="str">
        <f>IFERROR(VLOOKUP($A29,'N71'!$A$1:$P$72,8,FALSE),"Sem Registro")</f>
        <v>Sem Registro</v>
      </c>
      <c r="M29" t="str">
        <f>IFERROR(VLOOKUP($A29,'N71'!$A$1:$P$72,9,FALSE),"Sem Registro")</f>
        <v>Sem Registro</v>
      </c>
      <c r="N29" t="str">
        <f>IFERROR(VLOOKUP($A29,'N71'!$A$1:$P$72,10,FALSE),"Sem Registro")</f>
        <v>Sem Registro</v>
      </c>
      <c r="O29" t="str">
        <f>IFERROR(VLOOKUP($A29,'N71'!$A$1:$P$72,11,FALSE),"Sem Registro")</f>
        <v>Sem Registro</v>
      </c>
      <c r="P29" t="str">
        <f>IFERROR(VLOOKUP($A29,'N46'!$A$1:$P$47,4,FALSE),"Sem Registro")</f>
        <v>Sem Registro</v>
      </c>
      <c r="Q29" t="str">
        <f>IFERROR(VLOOKUP($A29,'N46'!$A$1:$P$47,5,FALSE),"Sem Registro")</f>
        <v>Sem Registro</v>
      </c>
      <c r="R29" t="str">
        <f>IFERROR(VLOOKUP($A29,'N46'!$A$1:$P$47,6,FALSE),"Sem Registro")</f>
        <v>Sem Registro</v>
      </c>
      <c r="S29" t="str">
        <f>IFERROR(VLOOKUP($A29,'N46'!$A$1:$P$47,7,FALSE),"Sem Registro")</f>
        <v>Sem Registro</v>
      </c>
      <c r="T29" t="str">
        <f>IFERROR(VLOOKUP($A29,'N46'!$A$1:$P$47,8,FALSE),"Sem Registro")</f>
        <v>Sem Registro</v>
      </c>
      <c r="U29" t="str">
        <f>IFERROR(VLOOKUP($A29,'N46'!$A$1:$P$47,9,FALSE),"Sem Registro")</f>
        <v>Sem Registro</v>
      </c>
      <c r="V29" t="str">
        <f>IFERROR(VLOOKUP($A29,'N46'!$A$1:$P$47,10,FALSE),"Sem Registro")</f>
        <v>Sem Registro</v>
      </c>
      <c r="W29" t="str">
        <f>IFERROR(VLOOKUP($A29,'N46'!$A$1:$P$47,11,FALSE),"Sem Registro")</f>
        <v>Sem Registro</v>
      </c>
    </row>
    <row r="30" spans="1:23" x14ac:dyDescent="0.3">
      <c r="A30" t="s">
        <v>217</v>
      </c>
      <c r="B30">
        <v>3502606</v>
      </c>
      <c r="C30">
        <v>423.246105</v>
      </c>
      <c r="D30">
        <v>2.2528627357760835</v>
      </c>
      <c r="E30">
        <v>3.6228354795215201</v>
      </c>
      <c r="F30">
        <v>-20.4508453725492</v>
      </c>
      <c r="G30">
        <v>-50.885615706166355</v>
      </c>
      <c r="H30" t="str">
        <f>IFERROR(VLOOKUP($A30,'N71'!$A$1:$P$72,4,FALSE),"Sem Registro")</f>
        <v>Sem Registro</v>
      </c>
      <c r="I30" t="str">
        <f>IFERROR(VLOOKUP($A30,'N71'!$A$1:$P$72,5,FALSE),"Sem Registro")</f>
        <v>Sem Registro</v>
      </c>
      <c r="J30" t="str">
        <f>IFERROR(VLOOKUP($A30,'N71'!$A$1:$P$72,6,FALSE),"Sem Registro")</f>
        <v>Sem Registro</v>
      </c>
      <c r="K30" t="str">
        <f>IFERROR(VLOOKUP($A30,'N71'!$A$1:$P$72,7,FALSE),"Sem Registro")</f>
        <v>Sem Registro</v>
      </c>
      <c r="L30" t="str">
        <f>IFERROR(VLOOKUP($A30,'N71'!$A$1:$P$72,8,FALSE),"Sem Registro")</f>
        <v>Sem Registro</v>
      </c>
      <c r="M30" t="str">
        <f>IFERROR(VLOOKUP($A30,'N71'!$A$1:$P$72,9,FALSE),"Sem Registro")</f>
        <v>Sem Registro</v>
      </c>
      <c r="N30" t="str">
        <f>IFERROR(VLOOKUP($A30,'N71'!$A$1:$P$72,10,FALSE),"Sem Registro")</f>
        <v>Sem Registro</v>
      </c>
      <c r="O30" t="str">
        <f>IFERROR(VLOOKUP($A30,'N71'!$A$1:$P$72,11,FALSE),"Sem Registro")</f>
        <v>Sem Registro</v>
      </c>
      <c r="P30" t="str">
        <f>IFERROR(VLOOKUP($A30,'N46'!$A$1:$P$47,4,FALSE),"Sem Registro")</f>
        <v>Sem Registro</v>
      </c>
      <c r="Q30" t="str">
        <f>IFERROR(VLOOKUP($A30,'N46'!$A$1:$P$47,5,FALSE),"Sem Registro")</f>
        <v>Sem Registro</v>
      </c>
      <c r="R30" t="str">
        <f>IFERROR(VLOOKUP($A30,'N46'!$A$1:$P$47,6,FALSE),"Sem Registro")</f>
        <v>Sem Registro</v>
      </c>
      <c r="S30" t="str">
        <f>IFERROR(VLOOKUP($A30,'N46'!$A$1:$P$47,7,FALSE),"Sem Registro")</f>
        <v>Sem Registro</v>
      </c>
      <c r="T30" t="str">
        <f>IFERROR(VLOOKUP($A30,'N46'!$A$1:$P$47,8,FALSE),"Sem Registro")</f>
        <v>Sem Registro</v>
      </c>
      <c r="U30" t="str">
        <f>IFERROR(VLOOKUP($A30,'N46'!$A$1:$P$47,9,FALSE),"Sem Registro")</f>
        <v>Sem Registro</v>
      </c>
      <c r="V30" t="str">
        <f>IFERROR(VLOOKUP($A30,'N46'!$A$1:$P$47,10,FALSE),"Sem Registro")</f>
        <v>Sem Registro</v>
      </c>
      <c r="W30" t="str">
        <f>IFERROR(VLOOKUP($A30,'N46'!$A$1:$P$47,11,FALSE),"Sem Registro")</f>
        <v>Sem Registro</v>
      </c>
    </row>
    <row r="31" spans="1:23" x14ac:dyDescent="0.3">
      <c r="A31" t="s">
        <v>13</v>
      </c>
      <c r="B31">
        <v>3502705</v>
      </c>
      <c r="C31">
        <v>925.85377400000004</v>
      </c>
      <c r="D31">
        <v>2.9887025089449022</v>
      </c>
      <c r="E31">
        <v>4.3869268067955689</v>
      </c>
      <c r="F31">
        <v>-24.513316000000007</v>
      </c>
      <c r="G31">
        <v>-48.848659904639831</v>
      </c>
      <c r="H31" t="str">
        <f>IFERROR(VLOOKUP($A31,'N71'!$A$1:$P$72,4,FALSE),"Sem Registro")</f>
        <v>Sem Registro</v>
      </c>
      <c r="I31" t="str">
        <f>IFERROR(VLOOKUP($A31,'N71'!$A$1:$P$72,5,FALSE),"Sem Registro")</f>
        <v>Sem Registro</v>
      </c>
      <c r="J31" t="str">
        <f>IFERROR(VLOOKUP($A31,'N71'!$A$1:$P$72,6,FALSE),"Sem Registro")</f>
        <v>Sem Registro</v>
      </c>
      <c r="K31" t="str">
        <f>IFERROR(VLOOKUP($A31,'N71'!$A$1:$P$72,7,FALSE),"Sem Registro")</f>
        <v>Sem Registro</v>
      </c>
      <c r="L31" t="str">
        <f>IFERROR(VLOOKUP($A31,'N71'!$A$1:$P$72,8,FALSE),"Sem Registro")</f>
        <v>Sem Registro</v>
      </c>
      <c r="M31" t="str">
        <f>IFERROR(VLOOKUP($A31,'N71'!$A$1:$P$72,9,FALSE),"Sem Registro")</f>
        <v>Sem Registro</v>
      </c>
      <c r="N31" t="str">
        <f>IFERROR(VLOOKUP($A31,'N71'!$A$1:$P$72,10,FALSE),"Sem Registro")</f>
        <v>Sem Registro</v>
      </c>
      <c r="O31" t="str">
        <f>IFERROR(VLOOKUP($A31,'N71'!$A$1:$P$72,11,FALSE),"Sem Registro")</f>
        <v>Sem Registro</v>
      </c>
      <c r="P31" t="str">
        <f>IFERROR(VLOOKUP($A31,'N46'!$A$1:$P$47,4,FALSE),"Sem Registro")</f>
        <v>Sem Registro</v>
      </c>
      <c r="Q31" t="str">
        <f>IFERROR(VLOOKUP($A31,'N46'!$A$1:$P$47,5,FALSE),"Sem Registro")</f>
        <v>Sem Registro</v>
      </c>
      <c r="R31" t="str">
        <f>IFERROR(VLOOKUP($A31,'N46'!$A$1:$P$47,6,FALSE),"Sem Registro")</f>
        <v>Sem Registro</v>
      </c>
      <c r="S31" t="str">
        <f>IFERROR(VLOOKUP($A31,'N46'!$A$1:$P$47,7,FALSE),"Sem Registro")</f>
        <v>Sem Registro</v>
      </c>
      <c r="T31" t="str">
        <f>IFERROR(VLOOKUP($A31,'N46'!$A$1:$P$47,8,FALSE),"Sem Registro")</f>
        <v>Sem Registro</v>
      </c>
      <c r="U31" t="str">
        <f>IFERROR(VLOOKUP($A31,'N46'!$A$1:$P$47,9,FALSE),"Sem Registro")</f>
        <v>Sem Registro</v>
      </c>
      <c r="V31" t="str">
        <f>IFERROR(VLOOKUP($A31,'N46'!$A$1:$P$47,10,FALSE),"Sem Registro")</f>
        <v>Sem Registro</v>
      </c>
      <c r="W31" t="str">
        <f>IFERROR(VLOOKUP($A31,'N46'!$A$1:$P$47,11,FALSE),"Sem Registro")</f>
        <v>Sem Registro</v>
      </c>
    </row>
    <row r="32" spans="1:23" x14ac:dyDescent="0.3">
      <c r="A32" t="s">
        <v>218</v>
      </c>
      <c r="B32">
        <v>3502754</v>
      </c>
      <c r="C32">
        <v>710.676513</v>
      </c>
      <c r="D32">
        <v>2.1619785802345981</v>
      </c>
      <c r="E32">
        <v>4.3495494835866353</v>
      </c>
      <c r="F32">
        <v>-23.430040848169252</v>
      </c>
      <c r="G32">
        <v>-47.071547636190239</v>
      </c>
      <c r="H32" t="str">
        <f>IFERROR(VLOOKUP($A32,'N71'!$A$1:$P$72,4,FALSE),"Sem Registro")</f>
        <v>Sem Registro</v>
      </c>
      <c r="I32" t="str">
        <f>IFERROR(VLOOKUP($A32,'N71'!$A$1:$P$72,5,FALSE),"Sem Registro")</f>
        <v>Sem Registro</v>
      </c>
      <c r="J32" t="str">
        <f>IFERROR(VLOOKUP($A32,'N71'!$A$1:$P$72,6,FALSE),"Sem Registro")</f>
        <v>Sem Registro</v>
      </c>
      <c r="K32" t="str">
        <f>IFERROR(VLOOKUP($A32,'N71'!$A$1:$P$72,7,FALSE),"Sem Registro")</f>
        <v>Sem Registro</v>
      </c>
      <c r="L32" t="str">
        <f>IFERROR(VLOOKUP($A32,'N71'!$A$1:$P$72,8,FALSE),"Sem Registro")</f>
        <v>Sem Registro</v>
      </c>
      <c r="M32" t="str">
        <f>IFERROR(VLOOKUP($A32,'N71'!$A$1:$P$72,9,FALSE),"Sem Registro")</f>
        <v>Sem Registro</v>
      </c>
      <c r="N32" t="str">
        <f>IFERROR(VLOOKUP($A32,'N71'!$A$1:$P$72,10,FALSE),"Sem Registro")</f>
        <v>Sem Registro</v>
      </c>
      <c r="O32" t="str">
        <f>IFERROR(VLOOKUP($A32,'N71'!$A$1:$P$72,11,FALSE),"Sem Registro")</f>
        <v>Sem Registro</v>
      </c>
      <c r="P32" t="str">
        <f>IFERROR(VLOOKUP($A32,'N46'!$A$1:$P$47,4,FALSE),"Sem Registro")</f>
        <v>Sem Registro</v>
      </c>
      <c r="Q32" t="str">
        <f>IFERROR(VLOOKUP($A32,'N46'!$A$1:$P$47,5,FALSE),"Sem Registro")</f>
        <v>Sem Registro</v>
      </c>
      <c r="R32" t="str">
        <f>IFERROR(VLOOKUP($A32,'N46'!$A$1:$P$47,6,FALSE),"Sem Registro")</f>
        <v>Sem Registro</v>
      </c>
      <c r="S32" t="str">
        <f>IFERROR(VLOOKUP($A32,'N46'!$A$1:$P$47,7,FALSE),"Sem Registro")</f>
        <v>Sem Registro</v>
      </c>
      <c r="T32" t="str">
        <f>IFERROR(VLOOKUP($A32,'N46'!$A$1:$P$47,8,FALSE),"Sem Registro")</f>
        <v>Sem Registro</v>
      </c>
      <c r="U32" t="str">
        <f>IFERROR(VLOOKUP($A32,'N46'!$A$1:$P$47,9,FALSE),"Sem Registro")</f>
        <v>Sem Registro</v>
      </c>
      <c r="V32" t="str">
        <f>IFERROR(VLOOKUP($A32,'N46'!$A$1:$P$47,10,FALSE),"Sem Registro")</f>
        <v>Sem Registro</v>
      </c>
      <c r="W32" t="str">
        <f>IFERROR(VLOOKUP($A32,'N46'!$A$1:$P$47,11,FALSE),"Sem Registro")</f>
        <v>Sem Registro</v>
      </c>
    </row>
    <row r="33" spans="1:23" x14ac:dyDescent="0.3">
      <c r="A33" t="s">
        <v>14</v>
      </c>
      <c r="B33">
        <v>3502804</v>
      </c>
      <c r="C33">
        <v>403.10182200000003</v>
      </c>
      <c r="D33">
        <v>3.06711774392098</v>
      </c>
      <c r="E33">
        <v>5.2945014973775555</v>
      </c>
      <c r="F33">
        <v>-21.205476000000004</v>
      </c>
      <c r="G33">
        <v>-50.439226072752582</v>
      </c>
      <c r="H33" t="str">
        <f>IFERROR(VLOOKUP($A33,'N71'!$A$1:$P$72,4,FALSE),"Sem Registro")</f>
        <v>Sem Registro</v>
      </c>
      <c r="I33" t="str">
        <f>IFERROR(VLOOKUP($A33,'N71'!$A$1:$P$72,5,FALSE),"Sem Registro")</f>
        <v>Sem Registro</v>
      </c>
      <c r="J33" t="str">
        <f>IFERROR(VLOOKUP($A33,'N71'!$A$1:$P$72,6,FALSE),"Sem Registro")</f>
        <v>Sem Registro</v>
      </c>
      <c r="K33" t="str">
        <f>IFERROR(VLOOKUP($A33,'N71'!$A$1:$P$72,7,FALSE),"Sem Registro")</f>
        <v>Sem Registro</v>
      </c>
      <c r="L33" t="str">
        <f>IFERROR(VLOOKUP($A33,'N71'!$A$1:$P$72,8,FALSE),"Sem Registro")</f>
        <v>Sem Registro</v>
      </c>
      <c r="M33" t="str">
        <f>IFERROR(VLOOKUP($A33,'N71'!$A$1:$P$72,9,FALSE),"Sem Registro")</f>
        <v>Sem Registro</v>
      </c>
      <c r="N33" t="str">
        <f>IFERROR(VLOOKUP($A33,'N71'!$A$1:$P$72,10,FALSE),"Sem Registro")</f>
        <v>Sem Registro</v>
      </c>
      <c r="O33" t="str">
        <f>IFERROR(VLOOKUP($A33,'N71'!$A$1:$P$72,11,FALSE),"Sem Registro")</f>
        <v>Sem Registro</v>
      </c>
      <c r="P33" t="str">
        <f>IFERROR(VLOOKUP($A33,'N46'!$A$1:$P$47,4,FALSE),"Sem Registro")</f>
        <v>Sem Registro</v>
      </c>
      <c r="Q33" t="str">
        <f>IFERROR(VLOOKUP($A33,'N46'!$A$1:$P$47,5,FALSE),"Sem Registro")</f>
        <v>Sem Registro</v>
      </c>
      <c r="R33" t="str">
        <f>IFERROR(VLOOKUP($A33,'N46'!$A$1:$P$47,6,FALSE),"Sem Registro")</f>
        <v>Sem Registro</v>
      </c>
      <c r="S33" t="str">
        <f>IFERROR(VLOOKUP($A33,'N46'!$A$1:$P$47,7,FALSE),"Sem Registro")</f>
        <v>Sem Registro</v>
      </c>
      <c r="T33" t="str">
        <f>IFERROR(VLOOKUP($A33,'N46'!$A$1:$P$47,8,FALSE),"Sem Registro")</f>
        <v>Sem Registro</v>
      </c>
      <c r="U33" t="str">
        <f>IFERROR(VLOOKUP($A33,'N46'!$A$1:$P$47,9,FALSE),"Sem Registro")</f>
        <v>Sem Registro</v>
      </c>
      <c r="V33" t="str">
        <f>IFERROR(VLOOKUP($A33,'N46'!$A$1:$P$47,10,FALSE),"Sem Registro")</f>
        <v>Sem Registro</v>
      </c>
      <c r="W33" t="str">
        <f>IFERROR(VLOOKUP($A33,'N46'!$A$1:$P$47,11,FALSE),"Sem Registro")</f>
        <v>Sem Registro</v>
      </c>
    </row>
    <row r="34" spans="1:23" x14ac:dyDescent="0.3">
      <c r="A34" t="s">
        <v>219</v>
      </c>
      <c r="B34">
        <v>3502903</v>
      </c>
      <c r="C34">
        <v>625.45770300000004</v>
      </c>
      <c r="D34">
        <v>2.4070967424619036</v>
      </c>
      <c r="E34">
        <v>4.5333398359919688</v>
      </c>
      <c r="F34">
        <v>-23.507319797218656</v>
      </c>
      <c r="G34">
        <v>-47.587242938627121</v>
      </c>
      <c r="H34" t="str">
        <f>IFERROR(VLOOKUP($A34,'N71'!$A$1:$P$72,4,FALSE),"Sem Registro")</f>
        <v>Sem Registro</v>
      </c>
      <c r="I34" t="str">
        <f>IFERROR(VLOOKUP($A34,'N71'!$A$1:$P$72,5,FALSE),"Sem Registro")</f>
        <v>Sem Registro</v>
      </c>
      <c r="J34" t="str">
        <f>IFERROR(VLOOKUP($A34,'N71'!$A$1:$P$72,6,FALSE),"Sem Registro")</f>
        <v>Sem Registro</v>
      </c>
      <c r="K34" t="str">
        <f>IFERROR(VLOOKUP($A34,'N71'!$A$1:$P$72,7,FALSE),"Sem Registro")</f>
        <v>Sem Registro</v>
      </c>
      <c r="L34" t="str">
        <f>IFERROR(VLOOKUP($A34,'N71'!$A$1:$P$72,8,FALSE),"Sem Registro")</f>
        <v>Sem Registro</v>
      </c>
      <c r="M34" t="str">
        <f>IFERROR(VLOOKUP($A34,'N71'!$A$1:$P$72,9,FALSE),"Sem Registro")</f>
        <v>Sem Registro</v>
      </c>
      <c r="N34" t="str">
        <f>IFERROR(VLOOKUP($A34,'N71'!$A$1:$P$72,10,FALSE),"Sem Registro")</f>
        <v>Sem Registro</v>
      </c>
      <c r="O34" t="str">
        <f>IFERROR(VLOOKUP($A34,'N71'!$A$1:$P$72,11,FALSE),"Sem Registro")</f>
        <v>Sem Registro</v>
      </c>
      <c r="P34" t="str">
        <f>IFERROR(VLOOKUP($A34,'N46'!$A$1:$P$47,4,FALSE),"Sem Registro")</f>
        <v>Sem Registro</v>
      </c>
      <c r="Q34" t="str">
        <f>IFERROR(VLOOKUP($A34,'N46'!$A$1:$P$47,5,FALSE),"Sem Registro")</f>
        <v>Sem Registro</v>
      </c>
      <c r="R34" t="str">
        <f>IFERROR(VLOOKUP($A34,'N46'!$A$1:$P$47,6,FALSE),"Sem Registro")</f>
        <v>Sem Registro</v>
      </c>
      <c r="S34" t="str">
        <f>IFERROR(VLOOKUP($A34,'N46'!$A$1:$P$47,7,FALSE),"Sem Registro")</f>
        <v>Sem Registro</v>
      </c>
      <c r="T34" t="str">
        <f>IFERROR(VLOOKUP($A34,'N46'!$A$1:$P$47,8,FALSE),"Sem Registro")</f>
        <v>Sem Registro</v>
      </c>
      <c r="U34" t="str">
        <f>IFERROR(VLOOKUP($A34,'N46'!$A$1:$P$47,9,FALSE),"Sem Registro")</f>
        <v>Sem Registro</v>
      </c>
      <c r="V34" t="str">
        <f>IFERROR(VLOOKUP($A34,'N46'!$A$1:$P$47,10,FALSE),"Sem Registro")</f>
        <v>Sem Registro</v>
      </c>
      <c r="W34" t="str">
        <f>IFERROR(VLOOKUP($A34,'N46'!$A$1:$P$47,11,FALSE),"Sem Registro")</f>
        <v>Sem Registro</v>
      </c>
    </row>
    <row r="35" spans="1:23" x14ac:dyDescent="0.3">
      <c r="A35" t="s">
        <v>220</v>
      </c>
      <c r="B35">
        <v>3503000</v>
      </c>
      <c r="C35">
        <v>625.03400499999998</v>
      </c>
      <c r="D35">
        <v>2.3071300494757159</v>
      </c>
      <c r="E35">
        <v>3.7497363155690611</v>
      </c>
      <c r="F35">
        <v>-20.089944207125054</v>
      </c>
      <c r="G35">
        <v>-47.786013041037712</v>
      </c>
      <c r="H35" t="str">
        <f>IFERROR(VLOOKUP($A35,'N71'!$A$1:$P$72,4,FALSE),"Sem Registro")</f>
        <v>Sem Registro</v>
      </c>
      <c r="I35" t="str">
        <f>IFERROR(VLOOKUP($A35,'N71'!$A$1:$P$72,5,FALSE),"Sem Registro")</f>
        <v>Sem Registro</v>
      </c>
      <c r="J35" t="str">
        <f>IFERROR(VLOOKUP($A35,'N71'!$A$1:$P$72,6,FALSE),"Sem Registro")</f>
        <v>Sem Registro</v>
      </c>
      <c r="K35" t="str">
        <f>IFERROR(VLOOKUP($A35,'N71'!$A$1:$P$72,7,FALSE),"Sem Registro")</f>
        <v>Sem Registro</v>
      </c>
      <c r="L35" t="str">
        <f>IFERROR(VLOOKUP($A35,'N71'!$A$1:$P$72,8,FALSE),"Sem Registro")</f>
        <v>Sem Registro</v>
      </c>
      <c r="M35" t="str">
        <f>IFERROR(VLOOKUP($A35,'N71'!$A$1:$P$72,9,FALSE),"Sem Registro")</f>
        <v>Sem Registro</v>
      </c>
      <c r="N35" t="str">
        <f>IFERROR(VLOOKUP($A35,'N71'!$A$1:$P$72,10,FALSE),"Sem Registro")</f>
        <v>Sem Registro</v>
      </c>
      <c r="O35" t="str">
        <f>IFERROR(VLOOKUP($A35,'N71'!$A$1:$P$72,11,FALSE),"Sem Registro")</f>
        <v>Sem Registro</v>
      </c>
      <c r="P35" t="str">
        <f>IFERROR(VLOOKUP($A35,'N46'!$A$1:$P$47,4,FALSE),"Sem Registro")</f>
        <v>Sem Registro</v>
      </c>
      <c r="Q35" t="str">
        <f>IFERROR(VLOOKUP($A35,'N46'!$A$1:$P$47,5,FALSE),"Sem Registro")</f>
        <v>Sem Registro</v>
      </c>
      <c r="R35" t="str">
        <f>IFERROR(VLOOKUP($A35,'N46'!$A$1:$P$47,6,FALSE),"Sem Registro")</f>
        <v>Sem Registro</v>
      </c>
      <c r="S35" t="str">
        <f>IFERROR(VLOOKUP($A35,'N46'!$A$1:$P$47,7,FALSE),"Sem Registro")</f>
        <v>Sem Registro</v>
      </c>
      <c r="T35" t="str">
        <f>IFERROR(VLOOKUP($A35,'N46'!$A$1:$P$47,8,FALSE),"Sem Registro")</f>
        <v>Sem Registro</v>
      </c>
      <c r="U35" t="str">
        <f>IFERROR(VLOOKUP($A35,'N46'!$A$1:$P$47,9,FALSE),"Sem Registro")</f>
        <v>Sem Registro</v>
      </c>
      <c r="V35" t="str">
        <f>IFERROR(VLOOKUP($A35,'N46'!$A$1:$P$47,10,FALSE),"Sem Registro")</f>
        <v>Sem Registro</v>
      </c>
      <c r="W35" t="str">
        <f>IFERROR(VLOOKUP($A35,'N46'!$A$1:$P$47,11,FALSE),"Sem Registro")</f>
        <v>Sem Registro</v>
      </c>
    </row>
    <row r="36" spans="1:23" x14ac:dyDescent="0.3">
      <c r="A36" t="s">
        <v>221</v>
      </c>
      <c r="B36">
        <v>3503109</v>
      </c>
      <c r="C36">
        <v>633.061148</v>
      </c>
      <c r="D36">
        <v>2.4562263075344379</v>
      </c>
      <c r="E36">
        <v>3.8032522114304572</v>
      </c>
      <c r="F36">
        <v>-23.133407115644449</v>
      </c>
      <c r="G36">
        <v>-49.050975871537453</v>
      </c>
      <c r="H36" t="str">
        <f>IFERROR(VLOOKUP($A36,'N71'!$A$1:$P$72,4,FALSE),"Sem Registro")</f>
        <v>Sem Registro</v>
      </c>
      <c r="I36" t="str">
        <f>IFERROR(VLOOKUP($A36,'N71'!$A$1:$P$72,5,FALSE),"Sem Registro")</f>
        <v>Sem Registro</v>
      </c>
      <c r="J36" t="str">
        <f>IFERROR(VLOOKUP($A36,'N71'!$A$1:$P$72,6,FALSE),"Sem Registro")</f>
        <v>Sem Registro</v>
      </c>
      <c r="K36" t="str">
        <f>IFERROR(VLOOKUP($A36,'N71'!$A$1:$P$72,7,FALSE),"Sem Registro")</f>
        <v>Sem Registro</v>
      </c>
      <c r="L36" t="str">
        <f>IFERROR(VLOOKUP($A36,'N71'!$A$1:$P$72,8,FALSE),"Sem Registro")</f>
        <v>Sem Registro</v>
      </c>
      <c r="M36" t="str">
        <f>IFERROR(VLOOKUP($A36,'N71'!$A$1:$P$72,9,FALSE),"Sem Registro")</f>
        <v>Sem Registro</v>
      </c>
      <c r="N36" t="str">
        <f>IFERROR(VLOOKUP($A36,'N71'!$A$1:$P$72,10,FALSE),"Sem Registro")</f>
        <v>Sem Registro</v>
      </c>
      <c r="O36" t="str">
        <f>IFERROR(VLOOKUP($A36,'N71'!$A$1:$P$72,11,FALSE),"Sem Registro")</f>
        <v>Sem Registro</v>
      </c>
      <c r="P36" t="str">
        <f>IFERROR(VLOOKUP($A36,'N46'!$A$1:$P$47,4,FALSE),"Sem Registro")</f>
        <v>Sem Registro</v>
      </c>
      <c r="Q36" t="str">
        <f>IFERROR(VLOOKUP($A36,'N46'!$A$1:$P$47,5,FALSE),"Sem Registro")</f>
        <v>Sem Registro</v>
      </c>
      <c r="R36" t="str">
        <f>IFERROR(VLOOKUP($A36,'N46'!$A$1:$P$47,6,FALSE),"Sem Registro")</f>
        <v>Sem Registro</v>
      </c>
      <c r="S36" t="str">
        <f>IFERROR(VLOOKUP($A36,'N46'!$A$1:$P$47,7,FALSE),"Sem Registro")</f>
        <v>Sem Registro</v>
      </c>
      <c r="T36" t="str">
        <f>IFERROR(VLOOKUP($A36,'N46'!$A$1:$P$47,8,FALSE),"Sem Registro")</f>
        <v>Sem Registro</v>
      </c>
      <c r="U36" t="str">
        <f>IFERROR(VLOOKUP($A36,'N46'!$A$1:$P$47,9,FALSE),"Sem Registro")</f>
        <v>Sem Registro</v>
      </c>
      <c r="V36" t="str">
        <f>IFERROR(VLOOKUP($A36,'N46'!$A$1:$P$47,10,FALSE),"Sem Registro")</f>
        <v>Sem Registro</v>
      </c>
      <c r="W36" t="str">
        <f>IFERROR(VLOOKUP($A36,'N46'!$A$1:$P$47,11,FALSE),"Sem Registro")</f>
        <v>Sem Registro</v>
      </c>
    </row>
    <row r="37" spans="1:23" x14ac:dyDescent="0.3">
      <c r="A37" t="s">
        <v>222</v>
      </c>
      <c r="B37">
        <v>3503158</v>
      </c>
      <c r="C37">
        <v>518.54692899999998</v>
      </c>
      <c r="D37">
        <v>2.1956312474173383</v>
      </c>
      <c r="E37">
        <v>3.3925210899319325</v>
      </c>
      <c r="F37">
        <v>-22.674798723272453</v>
      </c>
      <c r="G37">
        <v>-44.448106556794272</v>
      </c>
      <c r="H37" t="str">
        <f>IFERROR(VLOOKUP($A37,'N71'!$A$1:$P$72,4,FALSE),"Sem Registro")</f>
        <v>Sem Registro</v>
      </c>
      <c r="I37" t="str">
        <f>IFERROR(VLOOKUP($A37,'N71'!$A$1:$P$72,5,FALSE),"Sem Registro")</f>
        <v>Sem Registro</v>
      </c>
      <c r="J37" t="str">
        <f>IFERROR(VLOOKUP($A37,'N71'!$A$1:$P$72,6,FALSE),"Sem Registro")</f>
        <v>Sem Registro</v>
      </c>
      <c r="K37" t="str">
        <f>IFERROR(VLOOKUP($A37,'N71'!$A$1:$P$72,7,FALSE),"Sem Registro")</f>
        <v>Sem Registro</v>
      </c>
      <c r="L37" t="str">
        <f>IFERROR(VLOOKUP($A37,'N71'!$A$1:$P$72,8,FALSE),"Sem Registro")</f>
        <v>Sem Registro</v>
      </c>
      <c r="M37" t="str">
        <f>IFERROR(VLOOKUP($A37,'N71'!$A$1:$P$72,9,FALSE),"Sem Registro")</f>
        <v>Sem Registro</v>
      </c>
      <c r="N37" t="str">
        <f>IFERROR(VLOOKUP($A37,'N71'!$A$1:$P$72,10,FALSE),"Sem Registro")</f>
        <v>Sem Registro</v>
      </c>
      <c r="O37" t="str">
        <f>IFERROR(VLOOKUP($A37,'N71'!$A$1:$P$72,11,FALSE),"Sem Registro")</f>
        <v>Sem Registro</v>
      </c>
      <c r="P37" t="str">
        <f>IFERROR(VLOOKUP($A37,'N46'!$A$1:$P$47,4,FALSE),"Sem Registro")</f>
        <v>Sem Registro</v>
      </c>
      <c r="Q37" t="str">
        <f>IFERROR(VLOOKUP($A37,'N46'!$A$1:$P$47,5,FALSE),"Sem Registro")</f>
        <v>Sem Registro</v>
      </c>
      <c r="R37" t="str">
        <f>IFERROR(VLOOKUP($A37,'N46'!$A$1:$P$47,6,FALSE),"Sem Registro")</f>
        <v>Sem Registro</v>
      </c>
      <c r="S37" t="str">
        <f>IFERROR(VLOOKUP($A37,'N46'!$A$1:$P$47,7,FALSE),"Sem Registro")</f>
        <v>Sem Registro</v>
      </c>
      <c r="T37" t="str">
        <f>IFERROR(VLOOKUP($A37,'N46'!$A$1:$P$47,8,FALSE),"Sem Registro")</f>
        <v>Sem Registro</v>
      </c>
      <c r="U37" t="str">
        <f>IFERROR(VLOOKUP($A37,'N46'!$A$1:$P$47,9,FALSE),"Sem Registro")</f>
        <v>Sem Registro</v>
      </c>
      <c r="V37" t="str">
        <f>IFERROR(VLOOKUP($A37,'N46'!$A$1:$P$47,10,FALSE),"Sem Registro")</f>
        <v>Sem Registro</v>
      </c>
      <c r="W37" t="str">
        <f>IFERROR(VLOOKUP($A37,'N46'!$A$1:$P$47,11,FALSE),"Sem Registro")</f>
        <v>Sem Registro</v>
      </c>
    </row>
    <row r="38" spans="1:23" x14ac:dyDescent="0.3">
      <c r="A38" t="s">
        <v>15</v>
      </c>
      <c r="B38">
        <v>3503208</v>
      </c>
      <c r="C38">
        <v>673.07259399999998</v>
      </c>
      <c r="D38">
        <v>3.0015714709235808</v>
      </c>
      <c r="E38">
        <v>5.3730444793844647</v>
      </c>
      <c r="F38">
        <v>-21.790359500000005</v>
      </c>
      <c r="G38">
        <v>-48.174439937543745</v>
      </c>
      <c r="H38" t="str">
        <f>IFERROR(VLOOKUP($A38,'N71'!$A$1:$P$72,4,FALSE),"Sem Registro")</f>
        <v>G1</v>
      </c>
      <c r="I38" t="str">
        <f>IFERROR(VLOOKUP($A38,'N71'!$A$1:$P$72,5,FALSE),"Sem Registro")</f>
        <v>G1</v>
      </c>
      <c r="J38" t="str">
        <f>IFERROR(VLOOKUP($A38,'N71'!$A$1:$P$72,6,FALSE),"Sem Registro")</f>
        <v>G1</v>
      </c>
      <c r="K38" t="str">
        <f>IFERROR(VLOOKUP($A38,'N71'!$A$1:$P$72,7,FALSE),"Sem Registro")</f>
        <v>G1</v>
      </c>
      <c r="L38" t="str">
        <f>IFERROR(VLOOKUP($A38,'N71'!$A$1:$P$72,8,FALSE),"Sem Registro")</f>
        <v>G1</v>
      </c>
      <c r="M38" t="str">
        <f>IFERROR(VLOOKUP($A38,'N71'!$A$1:$P$72,9,FALSE),"Sem Registro")</f>
        <v>G1</v>
      </c>
      <c r="N38" t="str">
        <f>IFERROR(VLOOKUP($A38,'N71'!$A$1:$P$72,10,FALSE),"Sem Registro")</f>
        <v>G2</v>
      </c>
      <c r="O38" t="str">
        <f>IFERROR(VLOOKUP($A38,'N71'!$A$1:$P$72,11,FALSE),"Sem Registro")</f>
        <v>G1</v>
      </c>
      <c r="P38" t="str">
        <f>IFERROR(VLOOKUP($A38,'N46'!$A$1:$P$47,4,FALSE),"Sem Registro")</f>
        <v>Sem Registro</v>
      </c>
      <c r="Q38" t="str">
        <f>IFERROR(VLOOKUP($A38,'N46'!$A$1:$P$47,5,FALSE),"Sem Registro")</f>
        <v>Sem Registro</v>
      </c>
      <c r="R38" t="str">
        <f>IFERROR(VLOOKUP($A38,'N46'!$A$1:$P$47,6,FALSE),"Sem Registro")</f>
        <v>Sem Registro</v>
      </c>
      <c r="S38" t="str">
        <f>IFERROR(VLOOKUP($A38,'N46'!$A$1:$P$47,7,FALSE),"Sem Registro")</f>
        <v>Sem Registro</v>
      </c>
      <c r="T38" t="str">
        <f>IFERROR(VLOOKUP($A38,'N46'!$A$1:$P$47,8,FALSE),"Sem Registro")</f>
        <v>Sem Registro</v>
      </c>
      <c r="U38" t="str">
        <f>IFERROR(VLOOKUP($A38,'N46'!$A$1:$P$47,9,FALSE),"Sem Registro")</f>
        <v>Sem Registro</v>
      </c>
      <c r="V38" t="str">
        <f>IFERROR(VLOOKUP($A38,'N46'!$A$1:$P$47,10,FALSE),"Sem Registro")</f>
        <v>Sem Registro</v>
      </c>
      <c r="W38" t="str">
        <f>IFERROR(VLOOKUP($A38,'N46'!$A$1:$P$47,11,FALSE),"Sem Registro")</f>
        <v>Sem Registro</v>
      </c>
    </row>
    <row r="39" spans="1:23" x14ac:dyDescent="0.3">
      <c r="A39" t="s">
        <v>16</v>
      </c>
      <c r="B39">
        <v>3503307</v>
      </c>
      <c r="C39">
        <v>635.49821499999996</v>
      </c>
      <c r="D39">
        <v>2.8094459078375373</v>
      </c>
      <c r="E39">
        <v>5.1278690024550526</v>
      </c>
      <c r="F39">
        <v>-22.357086519658704</v>
      </c>
      <c r="G39">
        <v>-47.385829527469362</v>
      </c>
      <c r="H39" t="str">
        <f>IFERROR(VLOOKUP($A39,'N71'!$A$1:$P$72,4,FALSE),"Sem Registro")</f>
        <v>Sem Registro</v>
      </c>
      <c r="I39" t="str">
        <f>IFERROR(VLOOKUP($A39,'N71'!$A$1:$P$72,5,FALSE),"Sem Registro")</f>
        <v>Sem Registro</v>
      </c>
      <c r="J39" t="str">
        <f>IFERROR(VLOOKUP($A39,'N71'!$A$1:$P$72,6,FALSE),"Sem Registro")</f>
        <v>Sem Registro</v>
      </c>
      <c r="K39" t="str">
        <f>IFERROR(VLOOKUP($A39,'N71'!$A$1:$P$72,7,FALSE),"Sem Registro")</f>
        <v>Sem Registro</v>
      </c>
      <c r="L39" t="str">
        <f>IFERROR(VLOOKUP($A39,'N71'!$A$1:$P$72,8,FALSE),"Sem Registro")</f>
        <v>Sem Registro</v>
      </c>
      <c r="M39" t="str">
        <f>IFERROR(VLOOKUP($A39,'N71'!$A$1:$P$72,9,FALSE),"Sem Registro")</f>
        <v>Sem Registro</v>
      </c>
      <c r="N39" t="str">
        <f>IFERROR(VLOOKUP($A39,'N71'!$A$1:$P$72,10,FALSE),"Sem Registro")</f>
        <v>Sem Registro</v>
      </c>
      <c r="O39" t="str">
        <f>IFERROR(VLOOKUP($A39,'N71'!$A$1:$P$72,11,FALSE),"Sem Registro")</f>
        <v>Sem Registro</v>
      </c>
      <c r="P39" t="str">
        <f>IFERROR(VLOOKUP($A39,'N46'!$A$1:$P$47,4,FALSE),"Sem Registro")</f>
        <v>Sem Registro</v>
      </c>
      <c r="Q39" t="str">
        <f>IFERROR(VLOOKUP($A39,'N46'!$A$1:$P$47,5,FALSE),"Sem Registro")</f>
        <v>Sem Registro</v>
      </c>
      <c r="R39" t="str">
        <f>IFERROR(VLOOKUP($A39,'N46'!$A$1:$P$47,6,FALSE),"Sem Registro")</f>
        <v>Sem Registro</v>
      </c>
      <c r="S39" t="str">
        <f>IFERROR(VLOOKUP($A39,'N46'!$A$1:$P$47,7,FALSE),"Sem Registro")</f>
        <v>Sem Registro</v>
      </c>
      <c r="T39" t="str">
        <f>IFERROR(VLOOKUP($A39,'N46'!$A$1:$P$47,8,FALSE),"Sem Registro")</f>
        <v>Sem Registro</v>
      </c>
      <c r="U39" t="str">
        <f>IFERROR(VLOOKUP($A39,'N46'!$A$1:$P$47,9,FALSE),"Sem Registro")</f>
        <v>Sem Registro</v>
      </c>
      <c r="V39" t="str">
        <f>IFERROR(VLOOKUP($A39,'N46'!$A$1:$P$47,10,FALSE),"Sem Registro")</f>
        <v>Sem Registro</v>
      </c>
      <c r="W39" t="str">
        <f>IFERROR(VLOOKUP($A39,'N46'!$A$1:$P$47,11,FALSE),"Sem Registro")</f>
        <v>Sem Registro</v>
      </c>
    </row>
    <row r="40" spans="1:23" x14ac:dyDescent="0.3">
      <c r="A40" t="s">
        <v>224</v>
      </c>
      <c r="B40">
        <v>3503356</v>
      </c>
      <c r="C40">
        <v>440.99372899999997</v>
      </c>
      <c r="D40">
        <v>2.4230885161107909</v>
      </c>
      <c r="E40">
        <v>3.2530955858490316</v>
      </c>
      <c r="F40">
        <v>-21.773914025021153</v>
      </c>
      <c r="G40">
        <v>-50.464910868264113</v>
      </c>
      <c r="H40" t="str">
        <f>IFERROR(VLOOKUP($A40,'N71'!$A$1:$P$72,4,FALSE),"Sem Registro")</f>
        <v>Sem Registro</v>
      </c>
      <c r="I40" t="str">
        <f>IFERROR(VLOOKUP($A40,'N71'!$A$1:$P$72,5,FALSE),"Sem Registro")</f>
        <v>Sem Registro</v>
      </c>
      <c r="J40" t="str">
        <f>IFERROR(VLOOKUP($A40,'N71'!$A$1:$P$72,6,FALSE),"Sem Registro")</f>
        <v>Sem Registro</v>
      </c>
      <c r="K40" t="str">
        <f>IFERROR(VLOOKUP($A40,'N71'!$A$1:$P$72,7,FALSE),"Sem Registro")</f>
        <v>Sem Registro</v>
      </c>
      <c r="L40" t="str">
        <f>IFERROR(VLOOKUP($A40,'N71'!$A$1:$P$72,8,FALSE),"Sem Registro")</f>
        <v>Sem Registro</v>
      </c>
      <c r="M40" t="str">
        <f>IFERROR(VLOOKUP($A40,'N71'!$A$1:$P$72,9,FALSE),"Sem Registro")</f>
        <v>Sem Registro</v>
      </c>
      <c r="N40" t="str">
        <f>IFERROR(VLOOKUP($A40,'N71'!$A$1:$P$72,10,FALSE),"Sem Registro")</f>
        <v>Sem Registro</v>
      </c>
      <c r="O40" t="str">
        <f>IFERROR(VLOOKUP($A40,'N71'!$A$1:$P$72,11,FALSE),"Sem Registro")</f>
        <v>Sem Registro</v>
      </c>
      <c r="P40" t="str">
        <f>IFERROR(VLOOKUP($A40,'N46'!$A$1:$P$47,4,FALSE),"Sem Registro")</f>
        <v>Sem Registro</v>
      </c>
      <c r="Q40" t="str">
        <f>IFERROR(VLOOKUP($A40,'N46'!$A$1:$P$47,5,FALSE),"Sem Registro")</f>
        <v>Sem Registro</v>
      </c>
      <c r="R40" t="str">
        <f>IFERROR(VLOOKUP($A40,'N46'!$A$1:$P$47,6,FALSE),"Sem Registro")</f>
        <v>Sem Registro</v>
      </c>
      <c r="S40" t="str">
        <f>IFERROR(VLOOKUP($A40,'N46'!$A$1:$P$47,7,FALSE),"Sem Registro")</f>
        <v>Sem Registro</v>
      </c>
      <c r="T40" t="str">
        <f>IFERROR(VLOOKUP($A40,'N46'!$A$1:$P$47,8,FALSE),"Sem Registro")</f>
        <v>Sem Registro</v>
      </c>
      <c r="U40" t="str">
        <f>IFERROR(VLOOKUP($A40,'N46'!$A$1:$P$47,9,FALSE),"Sem Registro")</f>
        <v>Sem Registro</v>
      </c>
      <c r="V40" t="str">
        <f>IFERROR(VLOOKUP($A40,'N46'!$A$1:$P$47,10,FALSE),"Sem Registro")</f>
        <v>Sem Registro</v>
      </c>
      <c r="W40" t="str">
        <f>IFERROR(VLOOKUP($A40,'N46'!$A$1:$P$47,11,FALSE),"Sem Registro")</f>
        <v>Sem Registro</v>
      </c>
    </row>
    <row r="41" spans="1:23" x14ac:dyDescent="0.3">
      <c r="A41" t="s">
        <v>225</v>
      </c>
      <c r="B41">
        <v>3503406</v>
      </c>
      <c r="C41">
        <v>447.9803</v>
      </c>
      <c r="D41">
        <v>2.7032681577929414</v>
      </c>
      <c r="E41">
        <v>3.932473764677153</v>
      </c>
      <c r="F41">
        <v>-22.024767499308755</v>
      </c>
      <c r="G41">
        <v>-48.920414801370661</v>
      </c>
      <c r="H41" t="str">
        <f>IFERROR(VLOOKUP($A41,'N71'!$A$1:$P$72,4,FALSE),"Sem Registro")</f>
        <v>Sem Registro</v>
      </c>
      <c r="I41" t="str">
        <f>IFERROR(VLOOKUP($A41,'N71'!$A$1:$P$72,5,FALSE),"Sem Registro")</f>
        <v>Sem Registro</v>
      </c>
      <c r="J41" t="str">
        <f>IFERROR(VLOOKUP($A41,'N71'!$A$1:$P$72,6,FALSE),"Sem Registro")</f>
        <v>Sem Registro</v>
      </c>
      <c r="K41" t="str">
        <f>IFERROR(VLOOKUP($A41,'N71'!$A$1:$P$72,7,FALSE),"Sem Registro")</f>
        <v>Sem Registro</v>
      </c>
      <c r="L41" t="str">
        <f>IFERROR(VLOOKUP($A41,'N71'!$A$1:$P$72,8,FALSE),"Sem Registro")</f>
        <v>Sem Registro</v>
      </c>
      <c r="M41" t="str">
        <f>IFERROR(VLOOKUP($A41,'N71'!$A$1:$P$72,9,FALSE),"Sem Registro")</f>
        <v>Sem Registro</v>
      </c>
      <c r="N41" t="str">
        <f>IFERROR(VLOOKUP($A41,'N71'!$A$1:$P$72,10,FALSE),"Sem Registro")</f>
        <v>Sem Registro</v>
      </c>
      <c r="O41" t="str">
        <f>IFERROR(VLOOKUP($A41,'N71'!$A$1:$P$72,11,FALSE),"Sem Registro")</f>
        <v>Sem Registro</v>
      </c>
      <c r="P41" t="str">
        <f>IFERROR(VLOOKUP($A41,'N46'!$A$1:$P$47,4,FALSE),"Sem Registro")</f>
        <v>Sem Registro</v>
      </c>
      <c r="Q41" t="str">
        <f>IFERROR(VLOOKUP($A41,'N46'!$A$1:$P$47,5,FALSE),"Sem Registro")</f>
        <v>Sem Registro</v>
      </c>
      <c r="R41" t="str">
        <f>IFERROR(VLOOKUP($A41,'N46'!$A$1:$P$47,6,FALSE),"Sem Registro")</f>
        <v>Sem Registro</v>
      </c>
      <c r="S41" t="str">
        <f>IFERROR(VLOOKUP($A41,'N46'!$A$1:$P$47,7,FALSE),"Sem Registro")</f>
        <v>Sem Registro</v>
      </c>
      <c r="T41" t="str">
        <f>IFERROR(VLOOKUP($A41,'N46'!$A$1:$P$47,8,FALSE),"Sem Registro")</f>
        <v>Sem Registro</v>
      </c>
      <c r="U41" t="str">
        <f>IFERROR(VLOOKUP($A41,'N46'!$A$1:$P$47,9,FALSE),"Sem Registro")</f>
        <v>Sem Registro</v>
      </c>
      <c r="V41" t="str">
        <f>IFERROR(VLOOKUP($A41,'N46'!$A$1:$P$47,10,FALSE),"Sem Registro")</f>
        <v>Sem Registro</v>
      </c>
      <c r="W41" t="str">
        <f>IFERROR(VLOOKUP($A41,'N46'!$A$1:$P$47,11,FALSE),"Sem Registro")</f>
        <v>Sem Registro</v>
      </c>
    </row>
    <row r="42" spans="1:23" x14ac:dyDescent="0.3">
      <c r="A42" t="s">
        <v>226</v>
      </c>
      <c r="B42">
        <v>3503505</v>
      </c>
      <c r="C42">
        <v>534.09202100000005</v>
      </c>
      <c r="D42">
        <v>2.4846229481306952</v>
      </c>
      <c r="E42">
        <v>3.5895027962637638</v>
      </c>
      <c r="F42">
        <v>-22.582193885871909</v>
      </c>
      <c r="G42">
        <v>-44.699432005090451</v>
      </c>
      <c r="H42" t="str">
        <f>IFERROR(VLOOKUP($A42,'N71'!$A$1:$P$72,4,FALSE),"Sem Registro")</f>
        <v>Sem Registro</v>
      </c>
      <c r="I42" t="str">
        <f>IFERROR(VLOOKUP($A42,'N71'!$A$1:$P$72,5,FALSE),"Sem Registro")</f>
        <v>Sem Registro</v>
      </c>
      <c r="J42" t="str">
        <f>IFERROR(VLOOKUP($A42,'N71'!$A$1:$P$72,6,FALSE),"Sem Registro")</f>
        <v>Sem Registro</v>
      </c>
      <c r="K42" t="str">
        <f>IFERROR(VLOOKUP($A42,'N71'!$A$1:$P$72,7,FALSE),"Sem Registro")</f>
        <v>Sem Registro</v>
      </c>
      <c r="L42" t="str">
        <f>IFERROR(VLOOKUP($A42,'N71'!$A$1:$P$72,8,FALSE),"Sem Registro")</f>
        <v>Sem Registro</v>
      </c>
      <c r="M42" t="str">
        <f>IFERROR(VLOOKUP($A42,'N71'!$A$1:$P$72,9,FALSE),"Sem Registro")</f>
        <v>Sem Registro</v>
      </c>
      <c r="N42" t="str">
        <f>IFERROR(VLOOKUP($A42,'N71'!$A$1:$P$72,10,FALSE),"Sem Registro")</f>
        <v>Sem Registro</v>
      </c>
      <c r="O42" t="str">
        <f>IFERROR(VLOOKUP($A42,'N71'!$A$1:$P$72,11,FALSE),"Sem Registro")</f>
        <v>Sem Registro</v>
      </c>
      <c r="P42" t="str">
        <f>IFERROR(VLOOKUP($A42,'N46'!$A$1:$P$47,4,FALSE),"Sem Registro")</f>
        <v>Sem Registro</v>
      </c>
      <c r="Q42" t="str">
        <f>IFERROR(VLOOKUP($A42,'N46'!$A$1:$P$47,5,FALSE),"Sem Registro")</f>
        <v>Sem Registro</v>
      </c>
      <c r="R42" t="str">
        <f>IFERROR(VLOOKUP($A42,'N46'!$A$1:$P$47,6,FALSE),"Sem Registro")</f>
        <v>Sem Registro</v>
      </c>
      <c r="S42" t="str">
        <f>IFERROR(VLOOKUP($A42,'N46'!$A$1:$P$47,7,FALSE),"Sem Registro")</f>
        <v>Sem Registro</v>
      </c>
      <c r="T42" t="str">
        <f>IFERROR(VLOOKUP($A42,'N46'!$A$1:$P$47,8,FALSE),"Sem Registro")</f>
        <v>Sem Registro</v>
      </c>
      <c r="U42" t="str">
        <f>IFERROR(VLOOKUP($A42,'N46'!$A$1:$P$47,9,FALSE),"Sem Registro")</f>
        <v>Sem Registro</v>
      </c>
      <c r="V42" t="str">
        <f>IFERROR(VLOOKUP($A42,'N46'!$A$1:$P$47,10,FALSE),"Sem Registro")</f>
        <v>Sem Registro</v>
      </c>
      <c r="W42" t="str">
        <f>IFERROR(VLOOKUP($A42,'N46'!$A$1:$P$47,11,FALSE),"Sem Registro")</f>
        <v>Sem Registro</v>
      </c>
    </row>
    <row r="43" spans="1:23" x14ac:dyDescent="0.3">
      <c r="A43" t="s">
        <v>227</v>
      </c>
      <c r="B43">
        <v>3503604</v>
      </c>
      <c r="C43">
        <v>649.23468400000002</v>
      </c>
      <c r="D43">
        <v>1.9340285530921573</v>
      </c>
      <c r="E43">
        <v>4.046456142412592</v>
      </c>
      <c r="F43">
        <v>-22.673940449164554</v>
      </c>
      <c r="G43">
        <v>-48.665594558484656</v>
      </c>
      <c r="H43" t="str">
        <f>IFERROR(VLOOKUP($A43,'N71'!$A$1:$P$72,4,FALSE),"Sem Registro")</f>
        <v>Sem Registro</v>
      </c>
      <c r="I43" t="str">
        <f>IFERROR(VLOOKUP($A43,'N71'!$A$1:$P$72,5,FALSE),"Sem Registro")</f>
        <v>Sem Registro</v>
      </c>
      <c r="J43" t="str">
        <f>IFERROR(VLOOKUP($A43,'N71'!$A$1:$P$72,6,FALSE),"Sem Registro")</f>
        <v>Sem Registro</v>
      </c>
      <c r="K43" t="str">
        <f>IFERROR(VLOOKUP($A43,'N71'!$A$1:$P$72,7,FALSE),"Sem Registro")</f>
        <v>Sem Registro</v>
      </c>
      <c r="L43" t="str">
        <f>IFERROR(VLOOKUP($A43,'N71'!$A$1:$P$72,8,FALSE),"Sem Registro")</f>
        <v>Sem Registro</v>
      </c>
      <c r="M43" t="str">
        <f>IFERROR(VLOOKUP($A43,'N71'!$A$1:$P$72,9,FALSE),"Sem Registro")</f>
        <v>Sem Registro</v>
      </c>
      <c r="N43" t="str">
        <f>IFERROR(VLOOKUP($A43,'N71'!$A$1:$P$72,10,FALSE),"Sem Registro")</f>
        <v>Sem Registro</v>
      </c>
      <c r="O43" t="str">
        <f>IFERROR(VLOOKUP($A43,'N71'!$A$1:$P$72,11,FALSE),"Sem Registro")</f>
        <v>Sem Registro</v>
      </c>
      <c r="P43" t="str">
        <f>IFERROR(VLOOKUP($A43,'N46'!$A$1:$P$47,4,FALSE),"Sem Registro")</f>
        <v>Sem Registro</v>
      </c>
      <c r="Q43" t="str">
        <f>IFERROR(VLOOKUP($A43,'N46'!$A$1:$P$47,5,FALSE),"Sem Registro")</f>
        <v>Sem Registro</v>
      </c>
      <c r="R43" t="str">
        <f>IFERROR(VLOOKUP($A43,'N46'!$A$1:$P$47,6,FALSE),"Sem Registro")</f>
        <v>Sem Registro</v>
      </c>
      <c r="S43" t="str">
        <f>IFERROR(VLOOKUP($A43,'N46'!$A$1:$P$47,7,FALSE),"Sem Registro")</f>
        <v>Sem Registro</v>
      </c>
      <c r="T43" t="str">
        <f>IFERROR(VLOOKUP($A43,'N46'!$A$1:$P$47,8,FALSE),"Sem Registro")</f>
        <v>Sem Registro</v>
      </c>
      <c r="U43" t="str">
        <f>IFERROR(VLOOKUP($A43,'N46'!$A$1:$P$47,9,FALSE),"Sem Registro")</f>
        <v>Sem Registro</v>
      </c>
      <c r="V43" t="str">
        <f>IFERROR(VLOOKUP($A43,'N46'!$A$1:$P$47,10,FALSE),"Sem Registro")</f>
        <v>Sem Registro</v>
      </c>
      <c r="W43" t="str">
        <f>IFERROR(VLOOKUP($A43,'N46'!$A$1:$P$47,11,FALSE),"Sem Registro")</f>
        <v>Sem Registro</v>
      </c>
    </row>
    <row r="44" spans="1:23" x14ac:dyDescent="0.3">
      <c r="A44" t="s">
        <v>228</v>
      </c>
      <c r="B44">
        <v>3503703</v>
      </c>
      <c r="C44">
        <v>590.62341900000001</v>
      </c>
      <c r="D44">
        <v>2.1226221222920985</v>
      </c>
      <c r="E44">
        <v>3.9853366417356129</v>
      </c>
      <c r="F44">
        <v>-21.186127442915851</v>
      </c>
      <c r="G44">
        <v>-48.788336564107944</v>
      </c>
      <c r="H44" t="str">
        <f>IFERROR(VLOOKUP($A44,'N71'!$A$1:$P$72,4,FALSE),"Sem Registro")</f>
        <v>Sem Registro</v>
      </c>
      <c r="I44" t="str">
        <f>IFERROR(VLOOKUP($A44,'N71'!$A$1:$P$72,5,FALSE),"Sem Registro")</f>
        <v>Sem Registro</v>
      </c>
      <c r="J44" t="str">
        <f>IFERROR(VLOOKUP($A44,'N71'!$A$1:$P$72,6,FALSE),"Sem Registro")</f>
        <v>Sem Registro</v>
      </c>
      <c r="K44" t="str">
        <f>IFERROR(VLOOKUP($A44,'N71'!$A$1:$P$72,7,FALSE),"Sem Registro")</f>
        <v>Sem Registro</v>
      </c>
      <c r="L44" t="str">
        <f>IFERROR(VLOOKUP($A44,'N71'!$A$1:$P$72,8,FALSE),"Sem Registro")</f>
        <v>Sem Registro</v>
      </c>
      <c r="M44" t="str">
        <f>IFERROR(VLOOKUP($A44,'N71'!$A$1:$P$72,9,FALSE),"Sem Registro")</f>
        <v>Sem Registro</v>
      </c>
      <c r="N44" t="str">
        <f>IFERROR(VLOOKUP($A44,'N71'!$A$1:$P$72,10,FALSE),"Sem Registro")</f>
        <v>Sem Registro</v>
      </c>
      <c r="O44" t="str">
        <f>IFERROR(VLOOKUP($A44,'N71'!$A$1:$P$72,11,FALSE),"Sem Registro")</f>
        <v>Sem Registro</v>
      </c>
      <c r="P44" t="str">
        <f>IFERROR(VLOOKUP($A44,'N46'!$A$1:$P$47,4,FALSE),"Sem Registro")</f>
        <v>Sem Registro</v>
      </c>
      <c r="Q44" t="str">
        <f>IFERROR(VLOOKUP($A44,'N46'!$A$1:$P$47,5,FALSE),"Sem Registro")</f>
        <v>Sem Registro</v>
      </c>
      <c r="R44" t="str">
        <f>IFERROR(VLOOKUP($A44,'N46'!$A$1:$P$47,6,FALSE),"Sem Registro")</f>
        <v>Sem Registro</v>
      </c>
      <c r="S44" t="str">
        <f>IFERROR(VLOOKUP($A44,'N46'!$A$1:$P$47,7,FALSE),"Sem Registro")</f>
        <v>Sem Registro</v>
      </c>
      <c r="T44" t="str">
        <f>IFERROR(VLOOKUP($A44,'N46'!$A$1:$P$47,8,FALSE),"Sem Registro")</f>
        <v>Sem Registro</v>
      </c>
      <c r="U44" t="str">
        <f>IFERROR(VLOOKUP($A44,'N46'!$A$1:$P$47,9,FALSE),"Sem Registro")</f>
        <v>Sem Registro</v>
      </c>
      <c r="V44" t="str">
        <f>IFERROR(VLOOKUP($A44,'N46'!$A$1:$P$47,10,FALSE),"Sem Registro")</f>
        <v>Sem Registro</v>
      </c>
      <c r="W44" t="str">
        <f>IFERROR(VLOOKUP($A44,'N46'!$A$1:$P$47,11,FALSE),"Sem Registro")</f>
        <v>Sem Registro</v>
      </c>
    </row>
    <row r="45" spans="1:23" x14ac:dyDescent="0.3">
      <c r="A45" t="s">
        <v>17</v>
      </c>
      <c r="B45">
        <v>3503802</v>
      </c>
      <c r="C45">
        <v>650.22345800000005</v>
      </c>
      <c r="D45">
        <v>2.2504834339489963</v>
      </c>
      <c r="E45">
        <v>4.7356627618381237</v>
      </c>
      <c r="F45">
        <v>-22.571343010476571</v>
      </c>
      <c r="G45">
        <v>-47.164301150267747</v>
      </c>
      <c r="H45" t="str">
        <f>IFERROR(VLOOKUP($A45,'N71'!$A$1:$P$72,4,FALSE),"Sem Registro")</f>
        <v>Sem Registro</v>
      </c>
      <c r="I45" t="str">
        <f>IFERROR(VLOOKUP($A45,'N71'!$A$1:$P$72,5,FALSE),"Sem Registro")</f>
        <v>Sem Registro</v>
      </c>
      <c r="J45" t="str">
        <f>IFERROR(VLOOKUP($A45,'N71'!$A$1:$P$72,6,FALSE),"Sem Registro")</f>
        <v>Sem Registro</v>
      </c>
      <c r="K45" t="str">
        <f>IFERROR(VLOOKUP($A45,'N71'!$A$1:$P$72,7,FALSE),"Sem Registro")</f>
        <v>Sem Registro</v>
      </c>
      <c r="L45" t="str">
        <f>IFERROR(VLOOKUP($A45,'N71'!$A$1:$P$72,8,FALSE),"Sem Registro")</f>
        <v>Sem Registro</v>
      </c>
      <c r="M45" t="str">
        <f>IFERROR(VLOOKUP($A45,'N71'!$A$1:$P$72,9,FALSE),"Sem Registro")</f>
        <v>Sem Registro</v>
      </c>
      <c r="N45" t="str">
        <f>IFERROR(VLOOKUP($A45,'N71'!$A$1:$P$72,10,FALSE),"Sem Registro")</f>
        <v>Sem Registro</v>
      </c>
      <c r="O45" t="str">
        <f>IFERROR(VLOOKUP($A45,'N71'!$A$1:$P$72,11,FALSE),"Sem Registro")</f>
        <v>Sem Registro</v>
      </c>
      <c r="P45" t="str">
        <f>IFERROR(VLOOKUP($A45,'N46'!$A$1:$P$47,4,FALSE),"Sem Registro")</f>
        <v>Sem Registro</v>
      </c>
      <c r="Q45" t="str">
        <f>IFERROR(VLOOKUP($A45,'N46'!$A$1:$P$47,5,FALSE),"Sem Registro")</f>
        <v>Sem Registro</v>
      </c>
      <c r="R45" t="str">
        <f>IFERROR(VLOOKUP($A45,'N46'!$A$1:$P$47,6,FALSE),"Sem Registro")</f>
        <v>Sem Registro</v>
      </c>
      <c r="S45" t="str">
        <f>IFERROR(VLOOKUP($A45,'N46'!$A$1:$P$47,7,FALSE),"Sem Registro")</f>
        <v>Sem Registro</v>
      </c>
      <c r="T45" t="str">
        <f>IFERROR(VLOOKUP($A45,'N46'!$A$1:$P$47,8,FALSE),"Sem Registro")</f>
        <v>Sem Registro</v>
      </c>
      <c r="U45" t="str">
        <f>IFERROR(VLOOKUP($A45,'N46'!$A$1:$P$47,9,FALSE),"Sem Registro")</f>
        <v>Sem Registro</v>
      </c>
      <c r="V45" t="str">
        <f>IFERROR(VLOOKUP($A45,'N46'!$A$1:$P$47,10,FALSE),"Sem Registro")</f>
        <v>Sem Registro</v>
      </c>
      <c r="W45" t="str">
        <f>IFERROR(VLOOKUP($A45,'N46'!$A$1:$P$47,11,FALSE),"Sem Registro")</f>
        <v>Sem Registro</v>
      </c>
    </row>
    <row r="46" spans="1:23" x14ac:dyDescent="0.3">
      <c r="A46" t="s">
        <v>229</v>
      </c>
      <c r="B46">
        <v>3503901</v>
      </c>
      <c r="C46">
        <v>788.82622300000003</v>
      </c>
      <c r="D46">
        <v>1.983026068122969</v>
      </c>
      <c r="E46">
        <v>4.9533923909543454</v>
      </c>
      <c r="F46">
        <v>-23.395826740999905</v>
      </c>
      <c r="G46">
        <v>-46.320489600113774</v>
      </c>
      <c r="H46" t="str">
        <f>IFERROR(VLOOKUP($A46,'N71'!$A$1:$P$72,4,FALSE),"Sem Registro")</f>
        <v>Sem Registro</v>
      </c>
      <c r="I46" t="str">
        <f>IFERROR(VLOOKUP($A46,'N71'!$A$1:$P$72,5,FALSE),"Sem Registro")</f>
        <v>Sem Registro</v>
      </c>
      <c r="J46" t="str">
        <f>IFERROR(VLOOKUP($A46,'N71'!$A$1:$P$72,6,FALSE),"Sem Registro")</f>
        <v>Sem Registro</v>
      </c>
      <c r="K46" t="str">
        <f>IFERROR(VLOOKUP($A46,'N71'!$A$1:$P$72,7,FALSE),"Sem Registro")</f>
        <v>Sem Registro</v>
      </c>
      <c r="L46" t="str">
        <f>IFERROR(VLOOKUP($A46,'N71'!$A$1:$P$72,8,FALSE),"Sem Registro")</f>
        <v>Sem Registro</v>
      </c>
      <c r="M46" t="str">
        <f>IFERROR(VLOOKUP($A46,'N71'!$A$1:$P$72,9,FALSE),"Sem Registro")</f>
        <v>Sem Registro</v>
      </c>
      <c r="N46" t="str">
        <f>IFERROR(VLOOKUP($A46,'N71'!$A$1:$P$72,10,FALSE),"Sem Registro")</f>
        <v>Sem Registro</v>
      </c>
      <c r="O46" t="str">
        <f>IFERROR(VLOOKUP($A46,'N71'!$A$1:$P$72,11,FALSE),"Sem Registro")</f>
        <v>Sem Registro</v>
      </c>
      <c r="P46" t="str">
        <f>IFERROR(VLOOKUP($A46,'N46'!$A$1:$P$47,4,FALSE),"Sem Registro")</f>
        <v>Sem Registro</v>
      </c>
      <c r="Q46" t="str">
        <f>IFERROR(VLOOKUP($A46,'N46'!$A$1:$P$47,5,FALSE),"Sem Registro")</f>
        <v>Sem Registro</v>
      </c>
      <c r="R46" t="str">
        <f>IFERROR(VLOOKUP($A46,'N46'!$A$1:$P$47,6,FALSE),"Sem Registro")</f>
        <v>Sem Registro</v>
      </c>
      <c r="S46" t="str">
        <f>IFERROR(VLOOKUP($A46,'N46'!$A$1:$P$47,7,FALSE),"Sem Registro")</f>
        <v>Sem Registro</v>
      </c>
      <c r="T46" t="str">
        <f>IFERROR(VLOOKUP($A46,'N46'!$A$1:$P$47,8,FALSE),"Sem Registro")</f>
        <v>Sem Registro</v>
      </c>
      <c r="U46" t="str">
        <f>IFERROR(VLOOKUP($A46,'N46'!$A$1:$P$47,9,FALSE),"Sem Registro")</f>
        <v>Sem Registro</v>
      </c>
      <c r="V46" t="str">
        <f>IFERROR(VLOOKUP($A46,'N46'!$A$1:$P$47,10,FALSE),"Sem Registro")</f>
        <v>Sem Registro</v>
      </c>
      <c r="W46" t="str">
        <f>IFERROR(VLOOKUP($A46,'N46'!$A$1:$P$47,11,FALSE),"Sem Registro")</f>
        <v>Sem Registro</v>
      </c>
    </row>
    <row r="47" spans="1:23" x14ac:dyDescent="0.3">
      <c r="A47" t="s">
        <v>230</v>
      </c>
      <c r="B47">
        <v>3503950</v>
      </c>
      <c r="C47">
        <v>403.52067</v>
      </c>
      <c r="D47">
        <v>1.8411904757489777</v>
      </c>
      <c r="E47">
        <v>3.2605483726369795</v>
      </c>
      <c r="F47">
        <v>-20.158189985895003</v>
      </c>
      <c r="G47">
        <v>-50.726962671419088</v>
      </c>
      <c r="H47" t="str">
        <f>IFERROR(VLOOKUP($A47,'N71'!$A$1:$P$72,4,FALSE),"Sem Registro")</f>
        <v>Sem Registro</v>
      </c>
      <c r="I47" t="str">
        <f>IFERROR(VLOOKUP($A47,'N71'!$A$1:$P$72,5,FALSE),"Sem Registro")</f>
        <v>Sem Registro</v>
      </c>
      <c r="J47" t="str">
        <f>IFERROR(VLOOKUP($A47,'N71'!$A$1:$P$72,6,FALSE),"Sem Registro")</f>
        <v>Sem Registro</v>
      </c>
      <c r="K47" t="str">
        <f>IFERROR(VLOOKUP($A47,'N71'!$A$1:$P$72,7,FALSE),"Sem Registro")</f>
        <v>Sem Registro</v>
      </c>
      <c r="L47" t="str">
        <f>IFERROR(VLOOKUP($A47,'N71'!$A$1:$P$72,8,FALSE),"Sem Registro")</f>
        <v>Sem Registro</v>
      </c>
      <c r="M47" t="str">
        <f>IFERROR(VLOOKUP($A47,'N71'!$A$1:$P$72,9,FALSE),"Sem Registro")</f>
        <v>Sem Registro</v>
      </c>
      <c r="N47" t="str">
        <f>IFERROR(VLOOKUP($A47,'N71'!$A$1:$P$72,10,FALSE),"Sem Registro")</f>
        <v>Sem Registro</v>
      </c>
      <c r="O47" t="str">
        <f>IFERROR(VLOOKUP($A47,'N71'!$A$1:$P$72,11,FALSE),"Sem Registro")</f>
        <v>Sem Registro</v>
      </c>
      <c r="P47" t="str">
        <f>IFERROR(VLOOKUP($A47,'N46'!$A$1:$P$47,4,FALSE),"Sem Registro")</f>
        <v>Sem Registro</v>
      </c>
      <c r="Q47" t="str">
        <f>IFERROR(VLOOKUP($A47,'N46'!$A$1:$P$47,5,FALSE),"Sem Registro")</f>
        <v>Sem Registro</v>
      </c>
      <c r="R47" t="str">
        <f>IFERROR(VLOOKUP($A47,'N46'!$A$1:$P$47,6,FALSE),"Sem Registro")</f>
        <v>Sem Registro</v>
      </c>
      <c r="S47" t="str">
        <f>IFERROR(VLOOKUP($A47,'N46'!$A$1:$P$47,7,FALSE),"Sem Registro")</f>
        <v>Sem Registro</v>
      </c>
      <c r="T47" t="str">
        <f>IFERROR(VLOOKUP($A47,'N46'!$A$1:$P$47,8,FALSE),"Sem Registro")</f>
        <v>Sem Registro</v>
      </c>
      <c r="U47" t="str">
        <f>IFERROR(VLOOKUP($A47,'N46'!$A$1:$P$47,9,FALSE),"Sem Registro")</f>
        <v>Sem Registro</v>
      </c>
      <c r="V47" t="str">
        <f>IFERROR(VLOOKUP($A47,'N46'!$A$1:$P$47,10,FALSE),"Sem Registro")</f>
        <v>Sem Registro</v>
      </c>
      <c r="W47" t="str">
        <f>IFERROR(VLOOKUP($A47,'N46'!$A$1:$P$47,11,FALSE),"Sem Registro")</f>
        <v>Sem Registro</v>
      </c>
    </row>
    <row r="48" spans="1:23" x14ac:dyDescent="0.3">
      <c r="A48" t="s">
        <v>18</v>
      </c>
      <c r="B48">
        <v>3504008</v>
      </c>
      <c r="C48">
        <v>562.42563199999995</v>
      </c>
      <c r="D48">
        <v>2.6633324195425647</v>
      </c>
      <c r="E48">
        <v>5.0186422560373725</v>
      </c>
      <c r="F48">
        <v>-22.662835020000003</v>
      </c>
      <c r="G48">
        <v>-50.417510040000003</v>
      </c>
      <c r="H48" t="str">
        <f>IFERROR(VLOOKUP($A48,'N71'!$A$1:$P$72,4,FALSE),"Sem Registro")</f>
        <v>Sem Registro</v>
      </c>
      <c r="I48" t="str">
        <f>IFERROR(VLOOKUP($A48,'N71'!$A$1:$P$72,5,FALSE),"Sem Registro")</f>
        <v>Sem Registro</v>
      </c>
      <c r="J48" t="str">
        <f>IFERROR(VLOOKUP($A48,'N71'!$A$1:$P$72,6,FALSE),"Sem Registro")</f>
        <v>Sem Registro</v>
      </c>
      <c r="K48" t="str">
        <f>IFERROR(VLOOKUP($A48,'N71'!$A$1:$P$72,7,FALSE),"Sem Registro")</f>
        <v>Sem Registro</v>
      </c>
      <c r="L48" t="str">
        <f>IFERROR(VLOOKUP($A48,'N71'!$A$1:$P$72,8,FALSE),"Sem Registro")</f>
        <v>Sem Registro</v>
      </c>
      <c r="M48" t="str">
        <f>IFERROR(VLOOKUP($A48,'N71'!$A$1:$P$72,9,FALSE),"Sem Registro")</f>
        <v>Sem Registro</v>
      </c>
      <c r="N48" t="str">
        <f>IFERROR(VLOOKUP($A48,'N71'!$A$1:$P$72,10,FALSE),"Sem Registro")</f>
        <v>Sem Registro</v>
      </c>
      <c r="O48" t="str">
        <f>IFERROR(VLOOKUP($A48,'N71'!$A$1:$P$72,11,FALSE),"Sem Registro")</f>
        <v>Sem Registro</v>
      </c>
      <c r="P48" t="str">
        <f>IFERROR(VLOOKUP($A48,'N46'!$A$1:$P$47,4,FALSE),"Sem Registro")</f>
        <v>Sem Registro</v>
      </c>
      <c r="Q48" t="str">
        <f>IFERROR(VLOOKUP($A48,'N46'!$A$1:$P$47,5,FALSE),"Sem Registro")</f>
        <v>Sem Registro</v>
      </c>
      <c r="R48" t="str">
        <f>IFERROR(VLOOKUP($A48,'N46'!$A$1:$P$47,6,FALSE),"Sem Registro")</f>
        <v>Sem Registro</v>
      </c>
      <c r="S48" t="str">
        <f>IFERROR(VLOOKUP($A48,'N46'!$A$1:$P$47,7,FALSE),"Sem Registro")</f>
        <v>Sem Registro</v>
      </c>
      <c r="T48" t="str">
        <f>IFERROR(VLOOKUP($A48,'N46'!$A$1:$P$47,8,FALSE),"Sem Registro")</f>
        <v>Sem Registro</v>
      </c>
      <c r="U48" t="str">
        <f>IFERROR(VLOOKUP($A48,'N46'!$A$1:$P$47,9,FALSE),"Sem Registro")</f>
        <v>Sem Registro</v>
      </c>
      <c r="V48" t="str">
        <f>IFERROR(VLOOKUP($A48,'N46'!$A$1:$P$47,10,FALSE),"Sem Registro")</f>
        <v>Sem Registro</v>
      </c>
      <c r="W48" t="str">
        <f>IFERROR(VLOOKUP($A48,'N46'!$A$1:$P$47,11,FALSE),"Sem Registro")</f>
        <v>Sem Registro</v>
      </c>
    </row>
    <row r="49" spans="1:23" x14ac:dyDescent="0.3">
      <c r="A49" t="s">
        <v>19</v>
      </c>
      <c r="B49">
        <v>3504107</v>
      </c>
      <c r="C49">
        <v>807.98801400000002</v>
      </c>
      <c r="D49">
        <v>2.6799010016405456</v>
      </c>
      <c r="E49">
        <v>5.1546095814029895</v>
      </c>
      <c r="F49">
        <v>-23.116308</v>
      </c>
      <c r="G49">
        <v>-46.555062500674296</v>
      </c>
      <c r="H49" t="str">
        <f>IFERROR(VLOOKUP($A49,'N71'!$A$1:$P$72,4,FALSE),"Sem Registro")</f>
        <v>G2</v>
      </c>
      <c r="I49" t="str">
        <f>IFERROR(VLOOKUP($A49,'N71'!$A$1:$P$72,5,FALSE),"Sem Registro")</f>
        <v>G2</v>
      </c>
      <c r="J49" t="str">
        <f>IFERROR(VLOOKUP($A49,'N71'!$A$1:$P$72,6,FALSE),"Sem Registro")</f>
        <v>G2</v>
      </c>
      <c r="K49" t="str">
        <f>IFERROR(VLOOKUP($A49,'N71'!$A$1:$P$72,7,FALSE),"Sem Registro")</f>
        <v>G2</v>
      </c>
      <c r="L49" t="str">
        <f>IFERROR(VLOOKUP($A49,'N71'!$A$1:$P$72,8,FALSE),"Sem Registro")</f>
        <v>G2</v>
      </c>
      <c r="M49" t="str">
        <f>IFERROR(VLOOKUP($A49,'N71'!$A$1:$P$72,9,FALSE),"Sem Registro")</f>
        <v>G3</v>
      </c>
      <c r="N49" t="str">
        <f>IFERROR(VLOOKUP($A49,'N71'!$A$1:$P$72,10,FALSE),"Sem Registro")</f>
        <v>G3</v>
      </c>
      <c r="O49" t="str">
        <f>IFERROR(VLOOKUP($A49,'N71'!$A$1:$P$72,11,FALSE),"Sem Registro")</f>
        <v>G3</v>
      </c>
      <c r="P49" t="str">
        <f>IFERROR(VLOOKUP($A49,'N46'!$A$1:$P$47,4,FALSE),"Sem Registro")</f>
        <v>G1</v>
      </c>
      <c r="Q49" t="str">
        <f>IFERROR(VLOOKUP($A49,'N46'!$A$1:$P$47,5,FALSE),"Sem Registro")</f>
        <v>G1</v>
      </c>
      <c r="R49" t="str">
        <f>IFERROR(VLOOKUP($A49,'N46'!$A$1:$P$47,6,FALSE),"Sem Registro")</f>
        <v>G1</v>
      </c>
      <c r="S49" t="str">
        <f>IFERROR(VLOOKUP($A49,'N46'!$A$1:$P$47,7,FALSE),"Sem Registro")</f>
        <v>G2</v>
      </c>
      <c r="T49" t="str">
        <f>IFERROR(VLOOKUP($A49,'N46'!$A$1:$P$47,8,FALSE),"Sem Registro")</f>
        <v>G2</v>
      </c>
      <c r="U49" t="str">
        <f>IFERROR(VLOOKUP($A49,'N46'!$A$1:$P$47,9,FALSE),"Sem Registro")</f>
        <v>G3</v>
      </c>
      <c r="V49" t="str">
        <f>IFERROR(VLOOKUP($A49,'N46'!$A$1:$P$47,10,FALSE),"Sem Registro")</f>
        <v>G2</v>
      </c>
      <c r="W49" t="str">
        <f>IFERROR(VLOOKUP($A49,'N46'!$A$1:$P$47,11,FALSE),"Sem Registro")</f>
        <v>G3</v>
      </c>
    </row>
    <row r="50" spans="1:23" x14ac:dyDescent="0.3">
      <c r="A50" t="s">
        <v>231</v>
      </c>
      <c r="B50">
        <v>3504206</v>
      </c>
      <c r="C50">
        <v>480.84726499999999</v>
      </c>
      <c r="D50">
        <v>2.6379877817260824</v>
      </c>
      <c r="E50">
        <v>4.1815291821065035</v>
      </c>
      <c r="F50">
        <v>-20.6873348994576</v>
      </c>
      <c r="G50">
        <v>-50.553959333214863</v>
      </c>
      <c r="H50" t="str">
        <f>IFERROR(VLOOKUP($A50,'N71'!$A$1:$P$72,4,FALSE),"Sem Registro")</f>
        <v>Sem Registro</v>
      </c>
      <c r="I50" t="str">
        <f>IFERROR(VLOOKUP($A50,'N71'!$A$1:$P$72,5,FALSE),"Sem Registro")</f>
        <v>Sem Registro</v>
      </c>
      <c r="J50" t="str">
        <f>IFERROR(VLOOKUP($A50,'N71'!$A$1:$P$72,6,FALSE),"Sem Registro")</f>
        <v>Sem Registro</v>
      </c>
      <c r="K50" t="str">
        <f>IFERROR(VLOOKUP($A50,'N71'!$A$1:$P$72,7,FALSE),"Sem Registro")</f>
        <v>Sem Registro</v>
      </c>
      <c r="L50" t="str">
        <f>IFERROR(VLOOKUP($A50,'N71'!$A$1:$P$72,8,FALSE),"Sem Registro")</f>
        <v>Sem Registro</v>
      </c>
      <c r="M50" t="str">
        <f>IFERROR(VLOOKUP($A50,'N71'!$A$1:$P$72,9,FALSE),"Sem Registro")</f>
        <v>Sem Registro</v>
      </c>
      <c r="N50" t="str">
        <f>IFERROR(VLOOKUP($A50,'N71'!$A$1:$P$72,10,FALSE),"Sem Registro")</f>
        <v>Sem Registro</v>
      </c>
      <c r="O50" t="str">
        <f>IFERROR(VLOOKUP($A50,'N71'!$A$1:$P$72,11,FALSE),"Sem Registro")</f>
        <v>Sem Registro</v>
      </c>
      <c r="P50" t="str">
        <f>IFERROR(VLOOKUP($A50,'N46'!$A$1:$P$47,4,FALSE),"Sem Registro")</f>
        <v>Sem Registro</v>
      </c>
      <c r="Q50" t="str">
        <f>IFERROR(VLOOKUP($A50,'N46'!$A$1:$P$47,5,FALSE),"Sem Registro")</f>
        <v>Sem Registro</v>
      </c>
      <c r="R50" t="str">
        <f>IFERROR(VLOOKUP($A50,'N46'!$A$1:$P$47,6,FALSE),"Sem Registro")</f>
        <v>Sem Registro</v>
      </c>
      <c r="S50" t="str">
        <f>IFERROR(VLOOKUP($A50,'N46'!$A$1:$P$47,7,FALSE),"Sem Registro")</f>
        <v>Sem Registro</v>
      </c>
      <c r="T50" t="str">
        <f>IFERROR(VLOOKUP($A50,'N46'!$A$1:$P$47,8,FALSE),"Sem Registro")</f>
        <v>Sem Registro</v>
      </c>
      <c r="U50" t="str">
        <f>IFERROR(VLOOKUP($A50,'N46'!$A$1:$P$47,9,FALSE),"Sem Registro")</f>
        <v>Sem Registro</v>
      </c>
      <c r="V50" t="str">
        <f>IFERROR(VLOOKUP($A50,'N46'!$A$1:$P$47,10,FALSE),"Sem Registro")</f>
        <v>Sem Registro</v>
      </c>
      <c r="W50" t="str">
        <f>IFERROR(VLOOKUP($A50,'N46'!$A$1:$P$47,11,FALSE),"Sem Registro")</f>
        <v>Sem Registro</v>
      </c>
    </row>
    <row r="51" spans="1:23" x14ac:dyDescent="0.3">
      <c r="A51" t="s">
        <v>232</v>
      </c>
      <c r="B51">
        <v>3504305</v>
      </c>
      <c r="C51">
        <v>489.50239099999999</v>
      </c>
      <c r="D51">
        <v>2.7329475341994538</v>
      </c>
      <c r="E51">
        <v>3.7326349675391959</v>
      </c>
      <c r="F51">
        <v>-22.156772116287204</v>
      </c>
      <c r="G51">
        <v>-49.336815041183421</v>
      </c>
      <c r="H51" t="str">
        <f>IFERROR(VLOOKUP($A51,'N71'!$A$1:$P$72,4,FALSE),"Sem Registro")</f>
        <v>Sem Registro</v>
      </c>
      <c r="I51" t="str">
        <f>IFERROR(VLOOKUP($A51,'N71'!$A$1:$P$72,5,FALSE),"Sem Registro")</f>
        <v>Sem Registro</v>
      </c>
      <c r="J51" t="str">
        <f>IFERROR(VLOOKUP($A51,'N71'!$A$1:$P$72,6,FALSE),"Sem Registro")</f>
        <v>Sem Registro</v>
      </c>
      <c r="K51" t="str">
        <f>IFERROR(VLOOKUP($A51,'N71'!$A$1:$P$72,7,FALSE),"Sem Registro")</f>
        <v>Sem Registro</v>
      </c>
      <c r="L51" t="str">
        <f>IFERROR(VLOOKUP($A51,'N71'!$A$1:$P$72,8,FALSE),"Sem Registro")</f>
        <v>Sem Registro</v>
      </c>
      <c r="M51" t="str">
        <f>IFERROR(VLOOKUP($A51,'N71'!$A$1:$P$72,9,FALSE),"Sem Registro")</f>
        <v>Sem Registro</v>
      </c>
      <c r="N51" t="str">
        <f>IFERROR(VLOOKUP($A51,'N71'!$A$1:$P$72,10,FALSE),"Sem Registro")</f>
        <v>Sem Registro</v>
      </c>
      <c r="O51" t="str">
        <f>IFERROR(VLOOKUP($A51,'N71'!$A$1:$P$72,11,FALSE),"Sem Registro")</f>
        <v>Sem Registro</v>
      </c>
      <c r="P51" t="str">
        <f>IFERROR(VLOOKUP($A51,'N46'!$A$1:$P$47,4,FALSE),"Sem Registro")</f>
        <v>Sem Registro</v>
      </c>
      <c r="Q51" t="str">
        <f>IFERROR(VLOOKUP($A51,'N46'!$A$1:$P$47,5,FALSE),"Sem Registro")</f>
        <v>Sem Registro</v>
      </c>
      <c r="R51" t="str">
        <f>IFERROR(VLOOKUP($A51,'N46'!$A$1:$P$47,6,FALSE),"Sem Registro")</f>
        <v>Sem Registro</v>
      </c>
      <c r="S51" t="str">
        <f>IFERROR(VLOOKUP($A51,'N46'!$A$1:$P$47,7,FALSE),"Sem Registro")</f>
        <v>Sem Registro</v>
      </c>
      <c r="T51" t="str">
        <f>IFERROR(VLOOKUP($A51,'N46'!$A$1:$P$47,8,FALSE),"Sem Registro")</f>
        <v>Sem Registro</v>
      </c>
      <c r="U51" t="str">
        <f>IFERROR(VLOOKUP($A51,'N46'!$A$1:$P$47,9,FALSE),"Sem Registro")</f>
        <v>Sem Registro</v>
      </c>
      <c r="V51" t="str">
        <f>IFERROR(VLOOKUP($A51,'N46'!$A$1:$P$47,10,FALSE),"Sem Registro")</f>
        <v>Sem Registro</v>
      </c>
      <c r="W51" t="str">
        <f>IFERROR(VLOOKUP($A51,'N46'!$A$1:$P$47,11,FALSE),"Sem Registro")</f>
        <v>Sem Registro</v>
      </c>
    </row>
    <row r="52" spans="1:23" x14ac:dyDescent="0.3">
      <c r="A52" t="s">
        <v>233</v>
      </c>
      <c r="B52">
        <v>3504404</v>
      </c>
      <c r="C52">
        <v>429.495339</v>
      </c>
      <c r="D52">
        <v>2.5293918513764111</v>
      </c>
      <c r="E52">
        <v>4.13510083376572</v>
      </c>
      <c r="F52">
        <v>-21.460870560715154</v>
      </c>
      <c r="G52">
        <v>-49.942697301187621</v>
      </c>
      <c r="H52" t="str">
        <f>IFERROR(VLOOKUP($A52,'N71'!$A$1:$P$72,4,FALSE),"Sem Registro")</f>
        <v>Sem Registro</v>
      </c>
      <c r="I52" t="str">
        <f>IFERROR(VLOOKUP($A52,'N71'!$A$1:$P$72,5,FALSE),"Sem Registro")</f>
        <v>Sem Registro</v>
      </c>
      <c r="J52" t="str">
        <f>IFERROR(VLOOKUP($A52,'N71'!$A$1:$P$72,6,FALSE),"Sem Registro")</f>
        <v>Sem Registro</v>
      </c>
      <c r="K52" t="str">
        <f>IFERROR(VLOOKUP($A52,'N71'!$A$1:$P$72,7,FALSE),"Sem Registro")</f>
        <v>Sem Registro</v>
      </c>
      <c r="L52" t="str">
        <f>IFERROR(VLOOKUP($A52,'N71'!$A$1:$P$72,8,FALSE),"Sem Registro")</f>
        <v>Sem Registro</v>
      </c>
      <c r="M52" t="str">
        <f>IFERROR(VLOOKUP($A52,'N71'!$A$1:$P$72,9,FALSE),"Sem Registro")</f>
        <v>Sem Registro</v>
      </c>
      <c r="N52" t="str">
        <f>IFERROR(VLOOKUP($A52,'N71'!$A$1:$P$72,10,FALSE),"Sem Registro")</f>
        <v>Sem Registro</v>
      </c>
      <c r="O52" t="str">
        <f>IFERROR(VLOOKUP($A52,'N71'!$A$1:$P$72,11,FALSE),"Sem Registro")</f>
        <v>Sem Registro</v>
      </c>
      <c r="P52" t="str">
        <f>IFERROR(VLOOKUP($A52,'N46'!$A$1:$P$47,4,FALSE),"Sem Registro")</f>
        <v>Sem Registro</v>
      </c>
      <c r="Q52" t="str">
        <f>IFERROR(VLOOKUP($A52,'N46'!$A$1:$P$47,5,FALSE),"Sem Registro")</f>
        <v>Sem Registro</v>
      </c>
      <c r="R52" t="str">
        <f>IFERROR(VLOOKUP($A52,'N46'!$A$1:$P$47,6,FALSE),"Sem Registro")</f>
        <v>Sem Registro</v>
      </c>
      <c r="S52" t="str">
        <f>IFERROR(VLOOKUP($A52,'N46'!$A$1:$P$47,7,FALSE),"Sem Registro")</f>
        <v>Sem Registro</v>
      </c>
      <c r="T52" t="str">
        <f>IFERROR(VLOOKUP($A52,'N46'!$A$1:$P$47,8,FALSE),"Sem Registro")</f>
        <v>Sem Registro</v>
      </c>
      <c r="U52" t="str">
        <f>IFERROR(VLOOKUP($A52,'N46'!$A$1:$P$47,9,FALSE),"Sem Registro")</f>
        <v>Sem Registro</v>
      </c>
      <c r="V52" t="str">
        <f>IFERROR(VLOOKUP($A52,'N46'!$A$1:$P$47,10,FALSE),"Sem Registro")</f>
        <v>Sem Registro</v>
      </c>
      <c r="W52" t="str">
        <f>IFERROR(VLOOKUP($A52,'N46'!$A$1:$P$47,11,FALSE),"Sem Registro")</f>
        <v>Sem Registro</v>
      </c>
    </row>
    <row r="53" spans="1:23" x14ac:dyDescent="0.3">
      <c r="A53" t="s">
        <v>20</v>
      </c>
      <c r="B53">
        <v>3504503</v>
      </c>
      <c r="C53">
        <v>769.66435799999999</v>
      </c>
      <c r="D53">
        <v>3.0838804922556871</v>
      </c>
      <c r="E53">
        <v>4.9573917622376564</v>
      </c>
      <c r="F53">
        <v>-23.1031935</v>
      </c>
      <c r="G53">
        <v>-48.92326319435665</v>
      </c>
      <c r="H53" t="str">
        <f>IFERROR(VLOOKUP($A53,'N71'!$A$1:$P$72,4,FALSE),"Sem Registro")</f>
        <v>Sem Registro</v>
      </c>
      <c r="I53" t="str">
        <f>IFERROR(VLOOKUP($A53,'N71'!$A$1:$P$72,5,FALSE),"Sem Registro")</f>
        <v>Sem Registro</v>
      </c>
      <c r="J53" t="str">
        <f>IFERROR(VLOOKUP($A53,'N71'!$A$1:$P$72,6,FALSE),"Sem Registro")</f>
        <v>Sem Registro</v>
      </c>
      <c r="K53" t="str">
        <f>IFERROR(VLOOKUP($A53,'N71'!$A$1:$P$72,7,FALSE),"Sem Registro")</f>
        <v>Sem Registro</v>
      </c>
      <c r="L53" t="str">
        <f>IFERROR(VLOOKUP($A53,'N71'!$A$1:$P$72,8,FALSE),"Sem Registro")</f>
        <v>Sem Registro</v>
      </c>
      <c r="M53" t="str">
        <f>IFERROR(VLOOKUP($A53,'N71'!$A$1:$P$72,9,FALSE),"Sem Registro")</f>
        <v>Sem Registro</v>
      </c>
      <c r="N53" t="str">
        <f>IFERROR(VLOOKUP($A53,'N71'!$A$1:$P$72,10,FALSE),"Sem Registro")</f>
        <v>Sem Registro</v>
      </c>
      <c r="O53" t="str">
        <f>IFERROR(VLOOKUP($A53,'N71'!$A$1:$P$72,11,FALSE),"Sem Registro")</f>
        <v>Sem Registro</v>
      </c>
      <c r="P53" t="str">
        <f>IFERROR(VLOOKUP($A53,'N46'!$A$1:$P$47,4,FALSE),"Sem Registro")</f>
        <v>Sem Registro</v>
      </c>
      <c r="Q53" t="str">
        <f>IFERROR(VLOOKUP($A53,'N46'!$A$1:$P$47,5,FALSE),"Sem Registro")</f>
        <v>Sem Registro</v>
      </c>
      <c r="R53" t="str">
        <f>IFERROR(VLOOKUP($A53,'N46'!$A$1:$P$47,6,FALSE),"Sem Registro")</f>
        <v>Sem Registro</v>
      </c>
      <c r="S53" t="str">
        <f>IFERROR(VLOOKUP($A53,'N46'!$A$1:$P$47,7,FALSE),"Sem Registro")</f>
        <v>Sem Registro</v>
      </c>
      <c r="T53" t="str">
        <f>IFERROR(VLOOKUP($A53,'N46'!$A$1:$P$47,8,FALSE),"Sem Registro")</f>
        <v>Sem Registro</v>
      </c>
      <c r="U53" t="str">
        <f>IFERROR(VLOOKUP($A53,'N46'!$A$1:$P$47,9,FALSE),"Sem Registro")</f>
        <v>Sem Registro</v>
      </c>
      <c r="V53" t="str">
        <f>IFERROR(VLOOKUP($A53,'N46'!$A$1:$P$47,10,FALSE),"Sem Registro")</f>
        <v>Sem Registro</v>
      </c>
      <c r="W53" t="str">
        <f>IFERROR(VLOOKUP($A53,'N46'!$A$1:$P$47,11,FALSE),"Sem Registro")</f>
        <v>Sem Registro</v>
      </c>
    </row>
    <row r="54" spans="1:23" x14ac:dyDescent="0.3">
      <c r="A54" t="s">
        <v>234</v>
      </c>
      <c r="B54">
        <v>3504602</v>
      </c>
      <c r="C54">
        <v>529.20406600000001</v>
      </c>
      <c r="D54">
        <v>2.0428589122716749</v>
      </c>
      <c r="E54">
        <v>4.2430876795053765</v>
      </c>
      <c r="F54">
        <v>-20.918563779599804</v>
      </c>
      <c r="G54">
        <v>-49.44857370929315</v>
      </c>
      <c r="H54" t="str">
        <f>IFERROR(VLOOKUP($A54,'N71'!$A$1:$P$72,4,FALSE),"Sem Registro")</f>
        <v>Sem Registro</v>
      </c>
      <c r="I54" t="str">
        <f>IFERROR(VLOOKUP($A54,'N71'!$A$1:$P$72,5,FALSE),"Sem Registro")</f>
        <v>Sem Registro</v>
      </c>
      <c r="J54" t="str">
        <f>IFERROR(VLOOKUP($A54,'N71'!$A$1:$P$72,6,FALSE),"Sem Registro")</f>
        <v>Sem Registro</v>
      </c>
      <c r="K54" t="str">
        <f>IFERROR(VLOOKUP($A54,'N71'!$A$1:$P$72,7,FALSE),"Sem Registro")</f>
        <v>Sem Registro</v>
      </c>
      <c r="L54" t="str">
        <f>IFERROR(VLOOKUP($A54,'N71'!$A$1:$P$72,8,FALSE),"Sem Registro")</f>
        <v>Sem Registro</v>
      </c>
      <c r="M54" t="str">
        <f>IFERROR(VLOOKUP($A54,'N71'!$A$1:$P$72,9,FALSE),"Sem Registro")</f>
        <v>Sem Registro</v>
      </c>
      <c r="N54" t="str">
        <f>IFERROR(VLOOKUP($A54,'N71'!$A$1:$P$72,10,FALSE),"Sem Registro")</f>
        <v>Sem Registro</v>
      </c>
      <c r="O54" t="str">
        <f>IFERROR(VLOOKUP($A54,'N71'!$A$1:$P$72,11,FALSE),"Sem Registro")</f>
        <v>Sem Registro</v>
      </c>
      <c r="P54" t="str">
        <f>IFERROR(VLOOKUP($A54,'N46'!$A$1:$P$47,4,FALSE),"Sem Registro")</f>
        <v>Sem Registro</v>
      </c>
      <c r="Q54" t="str">
        <f>IFERROR(VLOOKUP($A54,'N46'!$A$1:$P$47,5,FALSE),"Sem Registro")</f>
        <v>Sem Registro</v>
      </c>
      <c r="R54" t="str">
        <f>IFERROR(VLOOKUP($A54,'N46'!$A$1:$P$47,6,FALSE),"Sem Registro")</f>
        <v>Sem Registro</v>
      </c>
      <c r="S54" t="str">
        <f>IFERROR(VLOOKUP($A54,'N46'!$A$1:$P$47,7,FALSE),"Sem Registro")</f>
        <v>Sem Registro</v>
      </c>
      <c r="T54" t="str">
        <f>IFERROR(VLOOKUP($A54,'N46'!$A$1:$P$47,8,FALSE),"Sem Registro")</f>
        <v>Sem Registro</v>
      </c>
      <c r="U54" t="str">
        <f>IFERROR(VLOOKUP($A54,'N46'!$A$1:$P$47,9,FALSE),"Sem Registro")</f>
        <v>Sem Registro</v>
      </c>
      <c r="V54" t="str">
        <f>IFERROR(VLOOKUP($A54,'N46'!$A$1:$P$47,10,FALSE),"Sem Registro")</f>
        <v>Sem Registro</v>
      </c>
      <c r="W54" t="str">
        <f>IFERROR(VLOOKUP($A54,'N46'!$A$1:$P$47,11,FALSE),"Sem Registro")</f>
        <v>Sem Registro</v>
      </c>
    </row>
    <row r="55" spans="1:23" x14ac:dyDescent="0.3">
      <c r="A55" t="s">
        <v>235</v>
      </c>
      <c r="B55">
        <v>3504701</v>
      </c>
      <c r="C55">
        <v>469.65975600000002</v>
      </c>
      <c r="D55">
        <v>1.9620613841876908</v>
      </c>
      <c r="E55">
        <v>3.7585334222372864</v>
      </c>
      <c r="F55">
        <v>-21.901523782031152</v>
      </c>
      <c r="G55">
        <v>-49.356473499413504</v>
      </c>
      <c r="H55" t="str">
        <f>IFERROR(VLOOKUP($A55,'N71'!$A$1:$P$72,4,FALSE),"Sem Registro")</f>
        <v>Sem Registro</v>
      </c>
      <c r="I55" t="str">
        <f>IFERROR(VLOOKUP($A55,'N71'!$A$1:$P$72,5,FALSE),"Sem Registro")</f>
        <v>Sem Registro</v>
      </c>
      <c r="J55" t="str">
        <f>IFERROR(VLOOKUP($A55,'N71'!$A$1:$P$72,6,FALSE),"Sem Registro")</f>
        <v>Sem Registro</v>
      </c>
      <c r="K55" t="str">
        <f>IFERROR(VLOOKUP($A55,'N71'!$A$1:$P$72,7,FALSE),"Sem Registro")</f>
        <v>Sem Registro</v>
      </c>
      <c r="L55" t="str">
        <f>IFERROR(VLOOKUP($A55,'N71'!$A$1:$P$72,8,FALSE),"Sem Registro")</f>
        <v>Sem Registro</v>
      </c>
      <c r="M55" t="str">
        <f>IFERROR(VLOOKUP($A55,'N71'!$A$1:$P$72,9,FALSE),"Sem Registro")</f>
        <v>Sem Registro</v>
      </c>
      <c r="N55" t="str">
        <f>IFERROR(VLOOKUP($A55,'N71'!$A$1:$P$72,10,FALSE),"Sem Registro")</f>
        <v>Sem Registro</v>
      </c>
      <c r="O55" t="str">
        <f>IFERROR(VLOOKUP($A55,'N71'!$A$1:$P$72,11,FALSE),"Sem Registro")</f>
        <v>Sem Registro</v>
      </c>
      <c r="P55" t="str">
        <f>IFERROR(VLOOKUP($A55,'N46'!$A$1:$P$47,4,FALSE),"Sem Registro")</f>
        <v>Sem Registro</v>
      </c>
      <c r="Q55" t="str">
        <f>IFERROR(VLOOKUP($A55,'N46'!$A$1:$P$47,5,FALSE),"Sem Registro")</f>
        <v>Sem Registro</v>
      </c>
      <c r="R55" t="str">
        <f>IFERROR(VLOOKUP($A55,'N46'!$A$1:$P$47,6,FALSE),"Sem Registro")</f>
        <v>Sem Registro</v>
      </c>
      <c r="S55" t="str">
        <f>IFERROR(VLOOKUP($A55,'N46'!$A$1:$P$47,7,FALSE),"Sem Registro")</f>
        <v>Sem Registro</v>
      </c>
      <c r="T55" t="str">
        <f>IFERROR(VLOOKUP($A55,'N46'!$A$1:$P$47,8,FALSE),"Sem Registro")</f>
        <v>Sem Registro</v>
      </c>
      <c r="U55" t="str">
        <f>IFERROR(VLOOKUP($A55,'N46'!$A$1:$P$47,9,FALSE),"Sem Registro")</f>
        <v>Sem Registro</v>
      </c>
      <c r="V55" t="str">
        <f>IFERROR(VLOOKUP($A55,'N46'!$A$1:$P$47,10,FALSE),"Sem Registro")</f>
        <v>Sem Registro</v>
      </c>
      <c r="W55" t="str">
        <f>IFERROR(VLOOKUP($A55,'N46'!$A$1:$P$47,11,FALSE),"Sem Registro")</f>
        <v>Sem Registro</v>
      </c>
    </row>
    <row r="56" spans="1:23" x14ac:dyDescent="0.3">
      <c r="A56" t="s">
        <v>236</v>
      </c>
      <c r="B56">
        <v>3504800</v>
      </c>
      <c r="C56">
        <v>545.22033699999997</v>
      </c>
      <c r="D56">
        <v>2.1757465820267319</v>
      </c>
      <c r="E56">
        <v>3.9575115114544799</v>
      </c>
      <c r="F56">
        <v>-20.738263778181601</v>
      </c>
      <c r="G56">
        <v>-49.579327690024719</v>
      </c>
      <c r="H56" t="str">
        <f>IFERROR(VLOOKUP($A56,'N71'!$A$1:$P$72,4,FALSE),"Sem Registro")</f>
        <v>Sem Registro</v>
      </c>
      <c r="I56" t="str">
        <f>IFERROR(VLOOKUP($A56,'N71'!$A$1:$P$72,5,FALSE),"Sem Registro")</f>
        <v>Sem Registro</v>
      </c>
      <c r="J56" t="str">
        <f>IFERROR(VLOOKUP($A56,'N71'!$A$1:$P$72,6,FALSE),"Sem Registro")</f>
        <v>Sem Registro</v>
      </c>
      <c r="K56" t="str">
        <f>IFERROR(VLOOKUP($A56,'N71'!$A$1:$P$72,7,FALSE),"Sem Registro")</f>
        <v>Sem Registro</v>
      </c>
      <c r="L56" t="str">
        <f>IFERROR(VLOOKUP($A56,'N71'!$A$1:$P$72,8,FALSE),"Sem Registro")</f>
        <v>Sem Registro</v>
      </c>
      <c r="M56" t="str">
        <f>IFERROR(VLOOKUP($A56,'N71'!$A$1:$P$72,9,FALSE),"Sem Registro")</f>
        <v>Sem Registro</v>
      </c>
      <c r="N56" t="str">
        <f>IFERROR(VLOOKUP($A56,'N71'!$A$1:$P$72,10,FALSE),"Sem Registro")</f>
        <v>Sem Registro</v>
      </c>
      <c r="O56" t="str">
        <f>IFERROR(VLOOKUP($A56,'N71'!$A$1:$P$72,11,FALSE),"Sem Registro")</f>
        <v>Sem Registro</v>
      </c>
      <c r="P56" t="str">
        <f>IFERROR(VLOOKUP($A56,'N46'!$A$1:$P$47,4,FALSE),"Sem Registro")</f>
        <v>Sem Registro</v>
      </c>
      <c r="Q56" t="str">
        <f>IFERROR(VLOOKUP($A56,'N46'!$A$1:$P$47,5,FALSE),"Sem Registro")</f>
        <v>Sem Registro</v>
      </c>
      <c r="R56" t="str">
        <f>IFERROR(VLOOKUP($A56,'N46'!$A$1:$P$47,6,FALSE),"Sem Registro")</f>
        <v>Sem Registro</v>
      </c>
      <c r="S56" t="str">
        <f>IFERROR(VLOOKUP($A56,'N46'!$A$1:$P$47,7,FALSE),"Sem Registro")</f>
        <v>Sem Registro</v>
      </c>
      <c r="T56" t="str">
        <f>IFERROR(VLOOKUP($A56,'N46'!$A$1:$P$47,8,FALSE),"Sem Registro")</f>
        <v>Sem Registro</v>
      </c>
      <c r="U56" t="str">
        <f>IFERROR(VLOOKUP($A56,'N46'!$A$1:$P$47,9,FALSE),"Sem Registro")</f>
        <v>Sem Registro</v>
      </c>
      <c r="V56" t="str">
        <f>IFERROR(VLOOKUP($A56,'N46'!$A$1:$P$47,10,FALSE),"Sem Registro")</f>
        <v>Sem Registro</v>
      </c>
      <c r="W56" t="str">
        <f>IFERROR(VLOOKUP($A56,'N46'!$A$1:$P$47,11,FALSE),"Sem Registro")</f>
        <v>Sem Registro</v>
      </c>
    </row>
    <row r="57" spans="1:23" x14ac:dyDescent="0.3">
      <c r="A57" t="s">
        <v>237</v>
      </c>
      <c r="B57">
        <v>3504909</v>
      </c>
      <c r="C57">
        <v>449.84810499999998</v>
      </c>
      <c r="D57">
        <v>2.7898830619797277</v>
      </c>
      <c r="E57">
        <v>4.0392157659039505</v>
      </c>
      <c r="F57">
        <v>-22.682615999324106</v>
      </c>
      <c r="G57">
        <v>-44.323330128990769</v>
      </c>
      <c r="H57" t="str">
        <f>IFERROR(VLOOKUP($A57,'N71'!$A$1:$P$72,4,FALSE),"Sem Registro")</f>
        <v>Sem Registro</v>
      </c>
      <c r="I57" t="str">
        <f>IFERROR(VLOOKUP($A57,'N71'!$A$1:$P$72,5,FALSE),"Sem Registro")</f>
        <v>Sem Registro</v>
      </c>
      <c r="J57" t="str">
        <f>IFERROR(VLOOKUP($A57,'N71'!$A$1:$P$72,6,FALSE),"Sem Registro")</f>
        <v>Sem Registro</v>
      </c>
      <c r="K57" t="str">
        <f>IFERROR(VLOOKUP($A57,'N71'!$A$1:$P$72,7,FALSE),"Sem Registro")</f>
        <v>Sem Registro</v>
      </c>
      <c r="L57" t="str">
        <f>IFERROR(VLOOKUP($A57,'N71'!$A$1:$P$72,8,FALSE),"Sem Registro")</f>
        <v>Sem Registro</v>
      </c>
      <c r="M57" t="str">
        <f>IFERROR(VLOOKUP($A57,'N71'!$A$1:$P$72,9,FALSE),"Sem Registro")</f>
        <v>Sem Registro</v>
      </c>
      <c r="N57" t="str">
        <f>IFERROR(VLOOKUP($A57,'N71'!$A$1:$P$72,10,FALSE),"Sem Registro")</f>
        <v>Sem Registro</v>
      </c>
      <c r="O57" t="str">
        <f>IFERROR(VLOOKUP($A57,'N71'!$A$1:$P$72,11,FALSE),"Sem Registro")</f>
        <v>Sem Registro</v>
      </c>
      <c r="P57" t="str">
        <f>IFERROR(VLOOKUP($A57,'N46'!$A$1:$P$47,4,FALSE),"Sem Registro")</f>
        <v>Sem Registro</v>
      </c>
      <c r="Q57" t="str">
        <f>IFERROR(VLOOKUP($A57,'N46'!$A$1:$P$47,5,FALSE),"Sem Registro")</f>
        <v>Sem Registro</v>
      </c>
      <c r="R57" t="str">
        <f>IFERROR(VLOOKUP($A57,'N46'!$A$1:$P$47,6,FALSE),"Sem Registro")</f>
        <v>Sem Registro</v>
      </c>
      <c r="S57" t="str">
        <f>IFERROR(VLOOKUP($A57,'N46'!$A$1:$P$47,7,FALSE),"Sem Registro")</f>
        <v>Sem Registro</v>
      </c>
      <c r="T57" t="str">
        <f>IFERROR(VLOOKUP($A57,'N46'!$A$1:$P$47,8,FALSE),"Sem Registro")</f>
        <v>Sem Registro</v>
      </c>
      <c r="U57" t="str">
        <f>IFERROR(VLOOKUP($A57,'N46'!$A$1:$P$47,9,FALSE),"Sem Registro")</f>
        <v>Sem Registro</v>
      </c>
      <c r="V57" t="str">
        <f>IFERROR(VLOOKUP($A57,'N46'!$A$1:$P$47,10,FALSE),"Sem Registro")</f>
        <v>Sem Registro</v>
      </c>
      <c r="W57" t="str">
        <f>IFERROR(VLOOKUP($A57,'N46'!$A$1:$P$47,11,FALSE),"Sem Registro")</f>
        <v>Sem Registro</v>
      </c>
    </row>
    <row r="58" spans="1:23" x14ac:dyDescent="0.3">
      <c r="A58" t="s">
        <v>238</v>
      </c>
      <c r="B58">
        <v>3505005</v>
      </c>
      <c r="C58">
        <v>570.63822800000003</v>
      </c>
      <c r="D58">
        <v>2.1850943145829946</v>
      </c>
      <c r="E58">
        <v>3.5402042998420598</v>
      </c>
      <c r="F58">
        <v>-23.627110519724603</v>
      </c>
      <c r="G58">
        <v>-49.566063896902328</v>
      </c>
      <c r="H58" t="str">
        <f>IFERROR(VLOOKUP($A58,'N71'!$A$1:$P$72,4,FALSE),"Sem Registro")</f>
        <v>Sem Registro</v>
      </c>
      <c r="I58" t="str">
        <f>IFERROR(VLOOKUP($A58,'N71'!$A$1:$P$72,5,FALSE),"Sem Registro")</f>
        <v>Sem Registro</v>
      </c>
      <c r="J58" t="str">
        <f>IFERROR(VLOOKUP($A58,'N71'!$A$1:$P$72,6,FALSE),"Sem Registro")</f>
        <v>Sem Registro</v>
      </c>
      <c r="K58" t="str">
        <f>IFERROR(VLOOKUP($A58,'N71'!$A$1:$P$72,7,FALSE),"Sem Registro")</f>
        <v>Sem Registro</v>
      </c>
      <c r="L58" t="str">
        <f>IFERROR(VLOOKUP($A58,'N71'!$A$1:$P$72,8,FALSE),"Sem Registro")</f>
        <v>Sem Registro</v>
      </c>
      <c r="M58" t="str">
        <f>IFERROR(VLOOKUP($A58,'N71'!$A$1:$P$72,9,FALSE),"Sem Registro")</f>
        <v>Sem Registro</v>
      </c>
      <c r="N58" t="str">
        <f>IFERROR(VLOOKUP($A58,'N71'!$A$1:$P$72,10,FALSE),"Sem Registro")</f>
        <v>Sem Registro</v>
      </c>
      <c r="O58" t="str">
        <f>IFERROR(VLOOKUP($A58,'N71'!$A$1:$P$72,11,FALSE),"Sem Registro")</f>
        <v>Sem Registro</v>
      </c>
      <c r="P58" t="str">
        <f>IFERROR(VLOOKUP($A58,'N46'!$A$1:$P$47,4,FALSE),"Sem Registro")</f>
        <v>Sem Registro</v>
      </c>
      <c r="Q58" t="str">
        <f>IFERROR(VLOOKUP($A58,'N46'!$A$1:$P$47,5,FALSE),"Sem Registro")</f>
        <v>Sem Registro</v>
      </c>
      <c r="R58" t="str">
        <f>IFERROR(VLOOKUP($A58,'N46'!$A$1:$P$47,6,FALSE),"Sem Registro")</f>
        <v>Sem Registro</v>
      </c>
      <c r="S58" t="str">
        <f>IFERROR(VLOOKUP($A58,'N46'!$A$1:$P$47,7,FALSE),"Sem Registro")</f>
        <v>Sem Registro</v>
      </c>
      <c r="T58" t="str">
        <f>IFERROR(VLOOKUP($A58,'N46'!$A$1:$P$47,8,FALSE),"Sem Registro")</f>
        <v>Sem Registro</v>
      </c>
      <c r="U58" t="str">
        <f>IFERROR(VLOOKUP($A58,'N46'!$A$1:$P$47,9,FALSE),"Sem Registro")</f>
        <v>Sem Registro</v>
      </c>
      <c r="V58" t="str">
        <f>IFERROR(VLOOKUP($A58,'N46'!$A$1:$P$47,10,FALSE),"Sem Registro")</f>
        <v>Sem Registro</v>
      </c>
      <c r="W58" t="str">
        <f>IFERROR(VLOOKUP($A58,'N46'!$A$1:$P$47,11,FALSE),"Sem Registro")</f>
        <v>Sem Registro</v>
      </c>
    </row>
    <row r="59" spans="1:23" x14ac:dyDescent="0.3">
      <c r="A59" t="s">
        <v>239</v>
      </c>
      <c r="B59">
        <v>3505104</v>
      </c>
      <c r="C59">
        <v>395.81386300000003</v>
      </c>
      <c r="D59">
        <v>2.3122027530353182</v>
      </c>
      <c r="E59">
        <v>3.8693490807590929</v>
      </c>
      <c r="F59">
        <v>-21.259025921970753</v>
      </c>
      <c r="G59">
        <v>-49.953988516548904</v>
      </c>
      <c r="H59" t="str">
        <f>IFERROR(VLOOKUP($A59,'N71'!$A$1:$P$72,4,FALSE),"Sem Registro")</f>
        <v>Sem Registro</v>
      </c>
      <c r="I59" t="str">
        <f>IFERROR(VLOOKUP($A59,'N71'!$A$1:$P$72,5,FALSE),"Sem Registro")</f>
        <v>Sem Registro</v>
      </c>
      <c r="J59" t="str">
        <f>IFERROR(VLOOKUP($A59,'N71'!$A$1:$P$72,6,FALSE),"Sem Registro")</f>
        <v>Sem Registro</v>
      </c>
      <c r="K59" t="str">
        <f>IFERROR(VLOOKUP($A59,'N71'!$A$1:$P$72,7,FALSE),"Sem Registro")</f>
        <v>Sem Registro</v>
      </c>
      <c r="L59" t="str">
        <f>IFERROR(VLOOKUP($A59,'N71'!$A$1:$P$72,8,FALSE),"Sem Registro")</f>
        <v>Sem Registro</v>
      </c>
      <c r="M59" t="str">
        <f>IFERROR(VLOOKUP($A59,'N71'!$A$1:$P$72,9,FALSE),"Sem Registro")</f>
        <v>Sem Registro</v>
      </c>
      <c r="N59" t="str">
        <f>IFERROR(VLOOKUP($A59,'N71'!$A$1:$P$72,10,FALSE),"Sem Registro")</f>
        <v>Sem Registro</v>
      </c>
      <c r="O59" t="str">
        <f>IFERROR(VLOOKUP($A59,'N71'!$A$1:$P$72,11,FALSE),"Sem Registro")</f>
        <v>Sem Registro</v>
      </c>
      <c r="P59" t="str">
        <f>IFERROR(VLOOKUP($A59,'N46'!$A$1:$P$47,4,FALSE),"Sem Registro")</f>
        <v>Sem Registro</v>
      </c>
      <c r="Q59" t="str">
        <f>IFERROR(VLOOKUP($A59,'N46'!$A$1:$P$47,5,FALSE),"Sem Registro")</f>
        <v>Sem Registro</v>
      </c>
      <c r="R59" t="str">
        <f>IFERROR(VLOOKUP($A59,'N46'!$A$1:$P$47,6,FALSE),"Sem Registro")</f>
        <v>Sem Registro</v>
      </c>
      <c r="S59" t="str">
        <f>IFERROR(VLOOKUP($A59,'N46'!$A$1:$P$47,7,FALSE),"Sem Registro")</f>
        <v>Sem Registro</v>
      </c>
      <c r="T59" t="str">
        <f>IFERROR(VLOOKUP($A59,'N46'!$A$1:$P$47,8,FALSE),"Sem Registro")</f>
        <v>Sem Registro</v>
      </c>
      <c r="U59" t="str">
        <f>IFERROR(VLOOKUP($A59,'N46'!$A$1:$P$47,9,FALSE),"Sem Registro")</f>
        <v>Sem Registro</v>
      </c>
      <c r="V59" t="str">
        <f>IFERROR(VLOOKUP($A59,'N46'!$A$1:$P$47,10,FALSE),"Sem Registro")</f>
        <v>Sem Registro</v>
      </c>
      <c r="W59" t="str">
        <f>IFERROR(VLOOKUP($A59,'N46'!$A$1:$P$47,11,FALSE),"Sem Registro")</f>
        <v>Sem Registro</v>
      </c>
    </row>
    <row r="60" spans="1:23" x14ac:dyDescent="0.3">
      <c r="A60" t="s">
        <v>240</v>
      </c>
      <c r="B60">
        <v>3505203</v>
      </c>
      <c r="C60">
        <v>435.44642599999997</v>
      </c>
      <c r="D60">
        <v>2.6477789365428936</v>
      </c>
      <c r="E60">
        <v>4.547331572835672</v>
      </c>
      <c r="F60">
        <v>-22.071978000000001</v>
      </c>
      <c r="G60">
        <v>-48.74152477123976</v>
      </c>
      <c r="H60" t="str">
        <f>IFERROR(VLOOKUP($A60,'N71'!$A$1:$P$72,4,FALSE),"Sem Registro")</f>
        <v>Sem Registro</v>
      </c>
      <c r="I60" t="str">
        <f>IFERROR(VLOOKUP($A60,'N71'!$A$1:$P$72,5,FALSE),"Sem Registro")</f>
        <v>Sem Registro</v>
      </c>
      <c r="J60" t="str">
        <f>IFERROR(VLOOKUP($A60,'N71'!$A$1:$P$72,6,FALSE),"Sem Registro")</f>
        <v>Sem Registro</v>
      </c>
      <c r="K60" t="str">
        <f>IFERROR(VLOOKUP($A60,'N71'!$A$1:$P$72,7,FALSE),"Sem Registro")</f>
        <v>Sem Registro</v>
      </c>
      <c r="L60" t="str">
        <f>IFERROR(VLOOKUP($A60,'N71'!$A$1:$P$72,8,FALSE),"Sem Registro")</f>
        <v>Sem Registro</v>
      </c>
      <c r="M60" t="str">
        <f>IFERROR(VLOOKUP($A60,'N71'!$A$1:$P$72,9,FALSE),"Sem Registro")</f>
        <v>Sem Registro</v>
      </c>
      <c r="N60" t="str">
        <f>IFERROR(VLOOKUP($A60,'N71'!$A$1:$P$72,10,FALSE),"Sem Registro")</f>
        <v>Sem Registro</v>
      </c>
      <c r="O60" t="str">
        <f>IFERROR(VLOOKUP($A60,'N71'!$A$1:$P$72,11,FALSE),"Sem Registro")</f>
        <v>Sem Registro</v>
      </c>
      <c r="P60" t="str">
        <f>IFERROR(VLOOKUP($A60,'N46'!$A$1:$P$47,4,FALSE),"Sem Registro")</f>
        <v>Sem Registro</v>
      </c>
      <c r="Q60" t="str">
        <f>IFERROR(VLOOKUP($A60,'N46'!$A$1:$P$47,5,FALSE),"Sem Registro")</f>
        <v>Sem Registro</v>
      </c>
      <c r="R60" t="str">
        <f>IFERROR(VLOOKUP($A60,'N46'!$A$1:$P$47,6,FALSE),"Sem Registro")</f>
        <v>Sem Registro</v>
      </c>
      <c r="S60" t="str">
        <f>IFERROR(VLOOKUP($A60,'N46'!$A$1:$P$47,7,FALSE),"Sem Registro")</f>
        <v>Sem Registro</v>
      </c>
      <c r="T60" t="str">
        <f>IFERROR(VLOOKUP($A60,'N46'!$A$1:$P$47,8,FALSE),"Sem Registro")</f>
        <v>Sem Registro</v>
      </c>
      <c r="U60" t="str">
        <f>IFERROR(VLOOKUP($A60,'N46'!$A$1:$P$47,9,FALSE),"Sem Registro")</f>
        <v>Sem Registro</v>
      </c>
      <c r="V60" t="str">
        <f>IFERROR(VLOOKUP($A60,'N46'!$A$1:$P$47,10,FALSE),"Sem Registro")</f>
        <v>Sem Registro</v>
      </c>
      <c r="W60" t="str">
        <f>IFERROR(VLOOKUP($A60,'N46'!$A$1:$P$47,11,FALSE),"Sem Registro")</f>
        <v>Sem Registro</v>
      </c>
    </row>
    <row r="61" spans="1:23" x14ac:dyDescent="0.3">
      <c r="A61" t="s">
        <v>241</v>
      </c>
      <c r="B61">
        <v>3505302</v>
      </c>
      <c r="C61">
        <v>472.06330300000002</v>
      </c>
      <c r="D61">
        <v>2.1764414487135695</v>
      </c>
      <c r="E61">
        <v>4.5578198775907914</v>
      </c>
      <c r="F61">
        <v>-22.491145500000005</v>
      </c>
      <c r="G61">
        <v>-48.563229227569458</v>
      </c>
      <c r="H61" t="str">
        <f>IFERROR(VLOOKUP($A61,'N71'!$A$1:$P$72,4,FALSE),"Sem Registro")</f>
        <v>Sem Registro</v>
      </c>
      <c r="I61" t="str">
        <f>IFERROR(VLOOKUP($A61,'N71'!$A$1:$P$72,5,FALSE),"Sem Registro")</f>
        <v>Sem Registro</v>
      </c>
      <c r="J61" t="str">
        <f>IFERROR(VLOOKUP($A61,'N71'!$A$1:$P$72,6,FALSE),"Sem Registro")</f>
        <v>Sem Registro</v>
      </c>
      <c r="K61" t="str">
        <f>IFERROR(VLOOKUP($A61,'N71'!$A$1:$P$72,7,FALSE),"Sem Registro")</f>
        <v>Sem Registro</v>
      </c>
      <c r="L61" t="str">
        <f>IFERROR(VLOOKUP($A61,'N71'!$A$1:$P$72,8,FALSE),"Sem Registro")</f>
        <v>Sem Registro</v>
      </c>
      <c r="M61" t="str">
        <f>IFERROR(VLOOKUP($A61,'N71'!$A$1:$P$72,9,FALSE),"Sem Registro")</f>
        <v>Sem Registro</v>
      </c>
      <c r="N61" t="str">
        <f>IFERROR(VLOOKUP($A61,'N71'!$A$1:$P$72,10,FALSE),"Sem Registro")</f>
        <v>Sem Registro</v>
      </c>
      <c r="O61" t="str">
        <f>IFERROR(VLOOKUP($A61,'N71'!$A$1:$P$72,11,FALSE),"Sem Registro")</f>
        <v>Sem Registro</v>
      </c>
      <c r="P61" t="str">
        <f>IFERROR(VLOOKUP($A61,'N46'!$A$1:$P$47,4,FALSE),"Sem Registro")</f>
        <v>Sem Registro</v>
      </c>
      <c r="Q61" t="str">
        <f>IFERROR(VLOOKUP($A61,'N46'!$A$1:$P$47,5,FALSE),"Sem Registro")</f>
        <v>Sem Registro</v>
      </c>
      <c r="R61" t="str">
        <f>IFERROR(VLOOKUP($A61,'N46'!$A$1:$P$47,6,FALSE),"Sem Registro")</f>
        <v>Sem Registro</v>
      </c>
      <c r="S61" t="str">
        <f>IFERROR(VLOOKUP($A61,'N46'!$A$1:$P$47,7,FALSE),"Sem Registro")</f>
        <v>Sem Registro</v>
      </c>
      <c r="T61" t="str">
        <f>IFERROR(VLOOKUP($A61,'N46'!$A$1:$P$47,8,FALSE),"Sem Registro")</f>
        <v>Sem Registro</v>
      </c>
      <c r="U61" t="str">
        <f>IFERROR(VLOOKUP($A61,'N46'!$A$1:$P$47,9,FALSE),"Sem Registro")</f>
        <v>Sem Registro</v>
      </c>
      <c r="V61" t="str">
        <f>IFERROR(VLOOKUP($A61,'N46'!$A$1:$P$47,10,FALSE),"Sem Registro")</f>
        <v>Sem Registro</v>
      </c>
      <c r="W61" t="str">
        <f>IFERROR(VLOOKUP($A61,'N46'!$A$1:$P$47,11,FALSE),"Sem Registro")</f>
        <v>Sem Registro</v>
      </c>
    </row>
    <row r="62" spans="1:23" x14ac:dyDescent="0.3">
      <c r="A62" t="s">
        <v>21</v>
      </c>
      <c r="B62">
        <v>3505351</v>
      </c>
      <c r="C62">
        <v>773.93357000000003</v>
      </c>
      <c r="D62">
        <v>2.6081846680731107</v>
      </c>
      <c r="E62">
        <v>3.7576996250877386</v>
      </c>
      <c r="F62">
        <v>-24.471425999287952</v>
      </c>
      <c r="G62">
        <v>-49.027139136803854</v>
      </c>
      <c r="H62" t="str">
        <f>IFERROR(VLOOKUP($A62,'N71'!$A$1:$P$72,4,FALSE),"Sem Registro")</f>
        <v>Sem Registro</v>
      </c>
      <c r="I62" t="str">
        <f>IFERROR(VLOOKUP($A62,'N71'!$A$1:$P$72,5,FALSE),"Sem Registro")</f>
        <v>Sem Registro</v>
      </c>
      <c r="J62" t="str">
        <f>IFERROR(VLOOKUP($A62,'N71'!$A$1:$P$72,6,FALSE),"Sem Registro")</f>
        <v>Sem Registro</v>
      </c>
      <c r="K62" t="str">
        <f>IFERROR(VLOOKUP($A62,'N71'!$A$1:$P$72,7,FALSE),"Sem Registro")</f>
        <v>Sem Registro</v>
      </c>
      <c r="L62" t="str">
        <f>IFERROR(VLOOKUP($A62,'N71'!$A$1:$P$72,8,FALSE),"Sem Registro")</f>
        <v>Sem Registro</v>
      </c>
      <c r="M62" t="str">
        <f>IFERROR(VLOOKUP($A62,'N71'!$A$1:$P$72,9,FALSE),"Sem Registro")</f>
        <v>Sem Registro</v>
      </c>
      <c r="N62" t="str">
        <f>IFERROR(VLOOKUP($A62,'N71'!$A$1:$P$72,10,FALSE),"Sem Registro")</f>
        <v>Sem Registro</v>
      </c>
      <c r="O62" t="str">
        <f>IFERROR(VLOOKUP($A62,'N71'!$A$1:$P$72,11,FALSE),"Sem Registro")</f>
        <v>Sem Registro</v>
      </c>
      <c r="P62" t="str">
        <f>IFERROR(VLOOKUP($A62,'N46'!$A$1:$P$47,4,FALSE),"Sem Registro")</f>
        <v>Sem Registro</v>
      </c>
      <c r="Q62" t="str">
        <f>IFERROR(VLOOKUP($A62,'N46'!$A$1:$P$47,5,FALSE),"Sem Registro")</f>
        <v>Sem Registro</v>
      </c>
      <c r="R62" t="str">
        <f>IFERROR(VLOOKUP($A62,'N46'!$A$1:$P$47,6,FALSE),"Sem Registro")</f>
        <v>Sem Registro</v>
      </c>
      <c r="S62" t="str">
        <f>IFERROR(VLOOKUP($A62,'N46'!$A$1:$P$47,7,FALSE),"Sem Registro")</f>
        <v>Sem Registro</v>
      </c>
      <c r="T62" t="str">
        <f>IFERROR(VLOOKUP($A62,'N46'!$A$1:$P$47,8,FALSE),"Sem Registro")</f>
        <v>Sem Registro</v>
      </c>
      <c r="U62" t="str">
        <f>IFERROR(VLOOKUP($A62,'N46'!$A$1:$P$47,9,FALSE),"Sem Registro")</f>
        <v>Sem Registro</v>
      </c>
      <c r="V62" t="str">
        <f>IFERROR(VLOOKUP($A62,'N46'!$A$1:$P$47,10,FALSE),"Sem Registro")</f>
        <v>Sem Registro</v>
      </c>
      <c r="W62" t="str">
        <f>IFERROR(VLOOKUP($A62,'N46'!$A$1:$P$47,11,FALSE),"Sem Registro")</f>
        <v>Sem Registro</v>
      </c>
    </row>
    <row r="63" spans="1:23" x14ac:dyDescent="0.3">
      <c r="A63" t="s">
        <v>22</v>
      </c>
      <c r="B63">
        <v>3505401</v>
      </c>
      <c r="C63">
        <v>153.957954</v>
      </c>
      <c r="D63">
        <v>3.0033243628911115</v>
      </c>
      <c r="E63">
        <v>3.8841720695239128</v>
      </c>
      <c r="F63">
        <v>-24.759386656017259</v>
      </c>
      <c r="G63">
        <v>-48.502343452770837</v>
      </c>
      <c r="H63" t="str">
        <f>IFERROR(VLOOKUP($A63,'N71'!$A$1:$P$72,4,FALSE),"Sem Registro")</f>
        <v>G2</v>
      </c>
      <c r="I63" t="str">
        <f>IFERROR(VLOOKUP($A63,'N71'!$A$1:$P$72,5,FALSE),"Sem Registro")</f>
        <v>G1</v>
      </c>
      <c r="J63" t="str">
        <f>IFERROR(VLOOKUP($A63,'N71'!$A$1:$P$72,6,FALSE),"Sem Registro")</f>
        <v>G2</v>
      </c>
      <c r="K63" t="str">
        <f>IFERROR(VLOOKUP($A63,'N71'!$A$1:$P$72,7,FALSE),"Sem Registro")</f>
        <v>G3</v>
      </c>
      <c r="L63" t="str">
        <f>IFERROR(VLOOKUP($A63,'N71'!$A$1:$P$72,8,FALSE),"Sem Registro")</f>
        <v>G3</v>
      </c>
      <c r="M63" t="str">
        <f>IFERROR(VLOOKUP($A63,'N71'!$A$1:$P$72,9,FALSE),"Sem Registro")</f>
        <v>G4</v>
      </c>
      <c r="N63" t="str">
        <f>IFERROR(VLOOKUP($A63,'N71'!$A$1:$P$72,10,FALSE),"Sem Registro")</f>
        <v>G4</v>
      </c>
      <c r="O63" t="str">
        <f>IFERROR(VLOOKUP($A63,'N71'!$A$1:$P$72,11,FALSE),"Sem Registro")</f>
        <v>G4</v>
      </c>
      <c r="P63" t="str">
        <f>IFERROR(VLOOKUP($A63,'N46'!$A$1:$P$47,4,FALSE),"Sem Registro")</f>
        <v>Sem Registro</v>
      </c>
      <c r="Q63" t="str">
        <f>IFERROR(VLOOKUP($A63,'N46'!$A$1:$P$47,5,FALSE),"Sem Registro")</f>
        <v>Sem Registro</v>
      </c>
      <c r="R63" t="str">
        <f>IFERROR(VLOOKUP($A63,'N46'!$A$1:$P$47,6,FALSE),"Sem Registro")</f>
        <v>Sem Registro</v>
      </c>
      <c r="S63" t="str">
        <f>IFERROR(VLOOKUP($A63,'N46'!$A$1:$P$47,7,FALSE),"Sem Registro")</f>
        <v>Sem Registro</v>
      </c>
      <c r="T63" t="str">
        <f>IFERROR(VLOOKUP($A63,'N46'!$A$1:$P$47,8,FALSE),"Sem Registro")</f>
        <v>Sem Registro</v>
      </c>
      <c r="U63" t="str">
        <f>IFERROR(VLOOKUP($A63,'N46'!$A$1:$P$47,9,FALSE),"Sem Registro")</f>
        <v>Sem Registro</v>
      </c>
      <c r="V63" t="str">
        <f>IFERROR(VLOOKUP($A63,'N46'!$A$1:$P$47,10,FALSE),"Sem Registro")</f>
        <v>Sem Registro</v>
      </c>
      <c r="W63" t="str">
        <f>IFERROR(VLOOKUP($A63,'N46'!$A$1:$P$47,11,FALSE),"Sem Registro")</f>
        <v>Sem Registro</v>
      </c>
    </row>
    <row r="64" spans="1:23" x14ac:dyDescent="0.3">
      <c r="A64" t="s">
        <v>242</v>
      </c>
      <c r="B64">
        <v>3505500</v>
      </c>
      <c r="C64">
        <v>537.66359699999998</v>
      </c>
      <c r="D64">
        <v>3.1948364051149851</v>
      </c>
      <c r="E64">
        <v>5.0867085501358931</v>
      </c>
      <c r="F64">
        <v>-20.558455515000002</v>
      </c>
      <c r="G64">
        <v>-48.567377839455055</v>
      </c>
      <c r="H64" t="str">
        <f>IFERROR(VLOOKUP($A64,'N71'!$A$1:$P$72,4,FALSE),"Sem Registro")</f>
        <v>Sem Registro</v>
      </c>
      <c r="I64" t="str">
        <f>IFERROR(VLOOKUP($A64,'N71'!$A$1:$P$72,5,FALSE),"Sem Registro")</f>
        <v>Sem Registro</v>
      </c>
      <c r="J64" t="str">
        <f>IFERROR(VLOOKUP($A64,'N71'!$A$1:$P$72,6,FALSE),"Sem Registro")</f>
        <v>Sem Registro</v>
      </c>
      <c r="K64" t="str">
        <f>IFERROR(VLOOKUP($A64,'N71'!$A$1:$P$72,7,FALSE),"Sem Registro")</f>
        <v>Sem Registro</v>
      </c>
      <c r="L64" t="str">
        <f>IFERROR(VLOOKUP($A64,'N71'!$A$1:$P$72,8,FALSE),"Sem Registro")</f>
        <v>Sem Registro</v>
      </c>
      <c r="M64" t="str">
        <f>IFERROR(VLOOKUP($A64,'N71'!$A$1:$P$72,9,FALSE),"Sem Registro")</f>
        <v>Sem Registro</v>
      </c>
      <c r="N64" t="str">
        <f>IFERROR(VLOOKUP($A64,'N71'!$A$1:$P$72,10,FALSE),"Sem Registro")</f>
        <v>Sem Registro</v>
      </c>
      <c r="O64" t="str">
        <f>IFERROR(VLOOKUP($A64,'N71'!$A$1:$P$72,11,FALSE),"Sem Registro")</f>
        <v>Sem Registro</v>
      </c>
      <c r="P64" t="str">
        <f>IFERROR(VLOOKUP($A64,'N46'!$A$1:$P$47,4,FALSE),"Sem Registro")</f>
        <v>Sem Registro</v>
      </c>
      <c r="Q64" t="str">
        <f>IFERROR(VLOOKUP($A64,'N46'!$A$1:$P$47,5,FALSE),"Sem Registro")</f>
        <v>Sem Registro</v>
      </c>
      <c r="R64" t="str">
        <f>IFERROR(VLOOKUP($A64,'N46'!$A$1:$P$47,6,FALSE),"Sem Registro")</f>
        <v>Sem Registro</v>
      </c>
      <c r="S64" t="str">
        <f>IFERROR(VLOOKUP($A64,'N46'!$A$1:$P$47,7,FALSE),"Sem Registro")</f>
        <v>Sem Registro</v>
      </c>
      <c r="T64" t="str">
        <f>IFERROR(VLOOKUP($A64,'N46'!$A$1:$P$47,8,FALSE),"Sem Registro")</f>
        <v>Sem Registro</v>
      </c>
      <c r="U64" t="str">
        <f>IFERROR(VLOOKUP($A64,'N46'!$A$1:$P$47,9,FALSE),"Sem Registro")</f>
        <v>Sem Registro</v>
      </c>
      <c r="V64" t="str">
        <f>IFERROR(VLOOKUP($A64,'N46'!$A$1:$P$47,10,FALSE),"Sem Registro")</f>
        <v>Sem Registro</v>
      </c>
      <c r="W64" t="str">
        <f>IFERROR(VLOOKUP($A64,'N46'!$A$1:$P$47,11,FALSE),"Sem Registro")</f>
        <v>Sem Registro</v>
      </c>
    </row>
    <row r="65" spans="1:23" x14ac:dyDescent="0.3">
      <c r="A65" t="s">
        <v>243</v>
      </c>
      <c r="B65">
        <v>3505609</v>
      </c>
      <c r="C65">
        <v>512.96524199999999</v>
      </c>
      <c r="D65">
        <v>2.1644272149117318</v>
      </c>
      <c r="E65">
        <v>4.5160327028789338</v>
      </c>
      <c r="F65">
        <v>-21.191743500000005</v>
      </c>
      <c r="G65">
        <v>-48.162813518526143</v>
      </c>
      <c r="H65" t="str">
        <f>IFERROR(VLOOKUP($A65,'N71'!$A$1:$P$72,4,FALSE),"Sem Registro")</f>
        <v>Sem Registro</v>
      </c>
      <c r="I65" t="str">
        <f>IFERROR(VLOOKUP($A65,'N71'!$A$1:$P$72,5,FALSE),"Sem Registro")</f>
        <v>Sem Registro</v>
      </c>
      <c r="J65" t="str">
        <f>IFERROR(VLOOKUP($A65,'N71'!$A$1:$P$72,6,FALSE),"Sem Registro")</f>
        <v>Sem Registro</v>
      </c>
      <c r="K65" t="str">
        <f>IFERROR(VLOOKUP($A65,'N71'!$A$1:$P$72,7,FALSE),"Sem Registro")</f>
        <v>Sem Registro</v>
      </c>
      <c r="L65" t="str">
        <f>IFERROR(VLOOKUP($A65,'N71'!$A$1:$P$72,8,FALSE),"Sem Registro")</f>
        <v>Sem Registro</v>
      </c>
      <c r="M65" t="str">
        <f>IFERROR(VLOOKUP($A65,'N71'!$A$1:$P$72,9,FALSE),"Sem Registro")</f>
        <v>Sem Registro</v>
      </c>
      <c r="N65" t="str">
        <f>IFERROR(VLOOKUP($A65,'N71'!$A$1:$P$72,10,FALSE),"Sem Registro")</f>
        <v>Sem Registro</v>
      </c>
      <c r="O65" t="str">
        <f>IFERROR(VLOOKUP($A65,'N71'!$A$1:$P$72,11,FALSE),"Sem Registro")</f>
        <v>Sem Registro</v>
      </c>
      <c r="P65" t="str">
        <f>IFERROR(VLOOKUP($A65,'N46'!$A$1:$P$47,4,FALSE),"Sem Registro")</f>
        <v>Sem Registro</v>
      </c>
      <c r="Q65" t="str">
        <f>IFERROR(VLOOKUP($A65,'N46'!$A$1:$P$47,5,FALSE),"Sem Registro")</f>
        <v>Sem Registro</v>
      </c>
      <c r="R65" t="str">
        <f>IFERROR(VLOOKUP($A65,'N46'!$A$1:$P$47,6,FALSE),"Sem Registro")</f>
        <v>Sem Registro</v>
      </c>
      <c r="S65" t="str">
        <f>IFERROR(VLOOKUP($A65,'N46'!$A$1:$P$47,7,FALSE),"Sem Registro")</f>
        <v>Sem Registro</v>
      </c>
      <c r="T65" t="str">
        <f>IFERROR(VLOOKUP($A65,'N46'!$A$1:$P$47,8,FALSE),"Sem Registro")</f>
        <v>Sem Registro</v>
      </c>
      <c r="U65" t="str">
        <f>IFERROR(VLOOKUP($A65,'N46'!$A$1:$P$47,9,FALSE),"Sem Registro")</f>
        <v>Sem Registro</v>
      </c>
      <c r="V65" t="str">
        <f>IFERROR(VLOOKUP($A65,'N46'!$A$1:$P$47,10,FALSE),"Sem Registro")</f>
        <v>Sem Registro</v>
      </c>
      <c r="W65" t="str">
        <f>IFERROR(VLOOKUP($A65,'N46'!$A$1:$P$47,11,FALSE),"Sem Registro")</f>
        <v>Sem Registro</v>
      </c>
    </row>
    <row r="66" spans="1:23" x14ac:dyDescent="0.3">
      <c r="A66" t="s">
        <v>244</v>
      </c>
      <c r="B66">
        <v>3505708</v>
      </c>
      <c r="C66">
        <v>741.56507899999997</v>
      </c>
      <c r="D66">
        <v>1.8175719797755616</v>
      </c>
      <c r="E66">
        <v>5.4380389400331044</v>
      </c>
      <c r="F66">
        <v>-23.508902000000003</v>
      </c>
      <c r="G66">
        <v>-46.874652886530505</v>
      </c>
      <c r="H66" t="str">
        <f>IFERROR(VLOOKUP($A66,'N71'!$A$1:$P$72,4,FALSE),"Sem Registro")</f>
        <v>Sem Registro</v>
      </c>
      <c r="I66" t="str">
        <f>IFERROR(VLOOKUP($A66,'N71'!$A$1:$P$72,5,FALSE),"Sem Registro")</f>
        <v>Sem Registro</v>
      </c>
      <c r="J66" t="str">
        <f>IFERROR(VLOOKUP($A66,'N71'!$A$1:$P$72,6,FALSE),"Sem Registro")</f>
        <v>Sem Registro</v>
      </c>
      <c r="K66" t="str">
        <f>IFERROR(VLOOKUP($A66,'N71'!$A$1:$P$72,7,FALSE),"Sem Registro")</f>
        <v>Sem Registro</v>
      </c>
      <c r="L66" t="str">
        <f>IFERROR(VLOOKUP($A66,'N71'!$A$1:$P$72,8,FALSE),"Sem Registro")</f>
        <v>Sem Registro</v>
      </c>
      <c r="M66" t="str">
        <f>IFERROR(VLOOKUP($A66,'N71'!$A$1:$P$72,9,FALSE),"Sem Registro")</f>
        <v>Sem Registro</v>
      </c>
      <c r="N66" t="str">
        <f>IFERROR(VLOOKUP($A66,'N71'!$A$1:$P$72,10,FALSE),"Sem Registro")</f>
        <v>Sem Registro</v>
      </c>
      <c r="O66" t="str">
        <f>IFERROR(VLOOKUP($A66,'N71'!$A$1:$P$72,11,FALSE),"Sem Registro")</f>
        <v>Sem Registro</v>
      </c>
      <c r="P66" t="str">
        <f>IFERROR(VLOOKUP($A66,'N46'!$A$1:$P$47,4,FALSE),"Sem Registro")</f>
        <v>Sem Registro</v>
      </c>
      <c r="Q66" t="str">
        <f>IFERROR(VLOOKUP($A66,'N46'!$A$1:$P$47,5,FALSE),"Sem Registro")</f>
        <v>Sem Registro</v>
      </c>
      <c r="R66" t="str">
        <f>IFERROR(VLOOKUP($A66,'N46'!$A$1:$P$47,6,FALSE),"Sem Registro")</f>
        <v>Sem Registro</v>
      </c>
      <c r="S66" t="str">
        <f>IFERROR(VLOOKUP($A66,'N46'!$A$1:$P$47,7,FALSE),"Sem Registro")</f>
        <v>Sem Registro</v>
      </c>
      <c r="T66" t="str">
        <f>IFERROR(VLOOKUP($A66,'N46'!$A$1:$P$47,8,FALSE),"Sem Registro")</f>
        <v>Sem Registro</v>
      </c>
      <c r="U66" t="str">
        <f>IFERROR(VLOOKUP($A66,'N46'!$A$1:$P$47,9,FALSE),"Sem Registro")</f>
        <v>Sem Registro</v>
      </c>
      <c r="V66" t="str">
        <f>IFERROR(VLOOKUP($A66,'N46'!$A$1:$P$47,10,FALSE),"Sem Registro")</f>
        <v>Sem Registro</v>
      </c>
      <c r="W66" t="str">
        <f>IFERROR(VLOOKUP($A66,'N46'!$A$1:$P$47,11,FALSE),"Sem Registro")</f>
        <v>Sem Registro</v>
      </c>
    </row>
    <row r="67" spans="1:23" x14ac:dyDescent="0.3">
      <c r="A67" t="s">
        <v>245</v>
      </c>
      <c r="B67">
        <v>3505807</v>
      </c>
      <c r="C67">
        <v>453.599603</v>
      </c>
      <c r="D67">
        <v>2.2327725562890435</v>
      </c>
      <c r="E67">
        <v>4.3212462129905909</v>
      </c>
      <c r="F67">
        <v>-21.921037470000005</v>
      </c>
      <c r="G67">
        <v>-50.734870861895374</v>
      </c>
      <c r="H67" t="str">
        <f>IFERROR(VLOOKUP($A67,'N71'!$A$1:$P$72,4,FALSE),"Sem Registro")</f>
        <v>Sem Registro</v>
      </c>
      <c r="I67" t="str">
        <f>IFERROR(VLOOKUP($A67,'N71'!$A$1:$P$72,5,FALSE),"Sem Registro")</f>
        <v>Sem Registro</v>
      </c>
      <c r="J67" t="str">
        <f>IFERROR(VLOOKUP($A67,'N71'!$A$1:$P$72,6,FALSE),"Sem Registro")</f>
        <v>Sem Registro</v>
      </c>
      <c r="K67" t="str">
        <f>IFERROR(VLOOKUP($A67,'N71'!$A$1:$P$72,7,FALSE),"Sem Registro")</f>
        <v>Sem Registro</v>
      </c>
      <c r="L67" t="str">
        <f>IFERROR(VLOOKUP($A67,'N71'!$A$1:$P$72,8,FALSE),"Sem Registro")</f>
        <v>Sem Registro</v>
      </c>
      <c r="M67" t="str">
        <f>IFERROR(VLOOKUP($A67,'N71'!$A$1:$P$72,9,FALSE),"Sem Registro")</f>
        <v>Sem Registro</v>
      </c>
      <c r="N67" t="str">
        <f>IFERROR(VLOOKUP($A67,'N71'!$A$1:$P$72,10,FALSE),"Sem Registro")</f>
        <v>Sem Registro</v>
      </c>
      <c r="O67" t="str">
        <f>IFERROR(VLOOKUP($A67,'N71'!$A$1:$P$72,11,FALSE),"Sem Registro")</f>
        <v>Sem Registro</v>
      </c>
      <c r="P67" t="str">
        <f>IFERROR(VLOOKUP($A67,'N46'!$A$1:$P$47,4,FALSE),"Sem Registro")</f>
        <v>Sem Registro</v>
      </c>
      <c r="Q67" t="str">
        <f>IFERROR(VLOOKUP($A67,'N46'!$A$1:$P$47,5,FALSE),"Sem Registro")</f>
        <v>Sem Registro</v>
      </c>
      <c r="R67" t="str">
        <f>IFERROR(VLOOKUP($A67,'N46'!$A$1:$P$47,6,FALSE),"Sem Registro")</f>
        <v>Sem Registro</v>
      </c>
      <c r="S67" t="str">
        <f>IFERROR(VLOOKUP($A67,'N46'!$A$1:$P$47,7,FALSE),"Sem Registro")</f>
        <v>Sem Registro</v>
      </c>
      <c r="T67" t="str">
        <f>IFERROR(VLOOKUP($A67,'N46'!$A$1:$P$47,8,FALSE),"Sem Registro")</f>
        <v>Sem Registro</v>
      </c>
      <c r="U67" t="str">
        <f>IFERROR(VLOOKUP($A67,'N46'!$A$1:$P$47,9,FALSE),"Sem Registro")</f>
        <v>Sem Registro</v>
      </c>
      <c r="V67" t="str">
        <f>IFERROR(VLOOKUP($A67,'N46'!$A$1:$P$47,10,FALSE),"Sem Registro")</f>
        <v>Sem Registro</v>
      </c>
      <c r="W67" t="str">
        <f>IFERROR(VLOOKUP($A67,'N46'!$A$1:$P$47,11,FALSE),"Sem Registro")</f>
        <v>Sem Registro</v>
      </c>
    </row>
    <row r="68" spans="1:23" x14ac:dyDescent="0.3">
      <c r="A68" t="s">
        <v>23</v>
      </c>
      <c r="B68">
        <v>3505906</v>
      </c>
      <c r="C68">
        <v>865.73670100000004</v>
      </c>
      <c r="D68">
        <v>2.9291766751223514</v>
      </c>
      <c r="E68">
        <v>4.7959356034803218</v>
      </c>
      <c r="F68">
        <v>-20.891929500000003</v>
      </c>
      <c r="G68">
        <v>-47.586106726868273</v>
      </c>
      <c r="H68" t="str">
        <f>IFERROR(VLOOKUP($A68,'N71'!$A$1:$P$72,4,FALSE),"Sem Registro")</f>
        <v>Sem Registro</v>
      </c>
      <c r="I68" t="str">
        <f>IFERROR(VLOOKUP($A68,'N71'!$A$1:$P$72,5,FALSE),"Sem Registro")</f>
        <v>Sem Registro</v>
      </c>
      <c r="J68" t="str">
        <f>IFERROR(VLOOKUP($A68,'N71'!$A$1:$P$72,6,FALSE),"Sem Registro")</f>
        <v>Sem Registro</v>
      </c>
      <c r="K68" t="str">
        <f>IFERROR(VLOOKUP($A68,'N71'!$A$1:$P$72,7,FALSE),"Sem Registro")</f>
        <v>Sem Registro</v>
      </c>
      <c r="L68" t="str">
        <f>IFERROR(VLOOKUP($A68,'N71'!$A$1:$P$72,8,FALSE),"Sem Registro")</f>
        <v>Sem Registro</v>
      </c>
      <c r="M68" t="str">
        <f>IFERROR(VLOOKUP($A68,'N71'!$A$1:$P$72,9,FALSE),"Sem Registro")</f>
        <v>Sem Registro</v>
      </c>
      <c r="N68" t="str">
        <f>IFERROR(VLOOKUP($A68,'N71'!$A$1:$P$72,10,FALSE),"Sem Registro")</f>
        <v>Sem Registro</v>
      </c>
      <c r="O68" t="str">
        <f>IFERROR(VLOOKUP($A68,'N71'!$A$1:$P$72,11,FALSE),"Sem Registro")</f>
        <v>Sem Registro</v>
      </c>
      <c r="P68" t="str">
        <f>IFERROR(VLOOKUP($A68,'N46'!$A$1:$P$47,4,FALSE),"Sem Registro")</f>
        <v>Sem Registro</v>
      </c>
      <c r="Q68" t="str">
        <f>IFERROR(VLOOKUP($A68,'N46'!$A$1:$P$47,5,FALSE),"Sem Registro")</f>
        <v>Sem Registro</v>
      </c>
      <c r="R68" t="str">
        <f>IFERROR(VLOOKUP($A68,'N46'!$A$1:$P$47,6,FALSE),"Sem Registro")</f>
        <v>Sem Registro</v>
      </c>
      <c r="S68" t="str">
        <f>IFERROR(VLOOKUP($A68,'N46'!$A$1:$P$47,7,FALSE),"Sem Registro")</f>
        <v>Sem Registro</v>
      </c>
      <c r="T68" t="str">
        <f>IFERROR(VLOOKUP($A68,'N46'!$A$1:$P$47,8,FALSE),"Sem Registro")</f>
        <v>Sem Registro</v>
      </c>
      <c r="U68" t="str">
        <f>IFERROR(VLOOKUP($A68,'N46'!$A$1:$P$47,9,FALSE),"Sem Registro")</f>
        <v>Sem Registro</v>
      </c>
      <c r="V68" t="str">
        <f>IFERROR(VLOOKUP($A68,'N46'!$A$1:$P$47,10,FALSE),"Sem Registro")</f>
        <v>Sem Registro</v>
      </c>
      <c r="W68" t="str">
        <f>IFERROR(VLOOKUP($A68,'N46'!$A$1:$P$47,11,FALSE),"Sem Registro")</f>
        <v>Sem Registro</v>
      </c>
    </row>
    <row r="69" spans="1:23" x14ac:dyDescent="0.3">
      <c r="A69" t="s">
        <v>24</v>
      </c>
      <c r="B69">
        <v>3506003</v>
      </c>
      <c r="C69">
        <v>510.08846599999998</v>
      </c>
      <c r="D69">
        <v>2.8245709691719769</v>
      </c>
      <c r="E69">
        <v>5.5761316401770005</v>
      </c>
      <c r="F69">
        <v>-22.325122500000006</v>
      </c>
      <c r="G69">
        <v>-49.083000867090362</v>
      </c>
      <c r="H69" t="str">
        <f>IFERROR(VLOOKUP($A69,'N71'!$A$1:$P$72,4,FALSE),"Sem Registro")</f>
        <v>Sem Registro</v>
      </c>
      <c r="I69" t="str">
        <f>IFERROR(VLOOKUP($A69,'N71'!$A$1:$P$72,5,FALSE),"Sem Registro")</f>
        <v>Sem Registro</v>
      </c>
      <c r="J69" t="str">
        <f>IFERROR(VLOOKUP($A69,'N71'!$A$1:$P$72,6,FALSE),"Sem Registro")</f>
        <v>Sem Registro</v>
      </c>
      <c r="K69" t="str">
        <f>IFERROR(VLOOKUP($A69,'N71'!$A$1:$P$72,7,FALSE),"Sem Registro")</f>
        <v>Sem Registro</v>
      </c>
      <c r="L69" t="str">
        <f>IFERROR(VLOOKUP($A69,'N71'!$A$1:$P$72,8,FALSE),"Sem Registro")</f>
        <v>Sem Registro</v>
      </c>
      <c r="M69" t="str">
        <f>IFERROR(VLOOKUP($A69,'N71'!$A$1:$P$72,9,FALSE),"Sem Registro")</f>
        <v>Sem Registro</v>
      </c>
      <c r="N69" t="str">
        <f>IFERROR(VLOOKUP($A69,'N71'!$A$1:$P$72,10,FALSE),"Sem Registro")</f>
        <v>Sem Registro</v>
      </c>
      <c r="O69" t="str">
        <f>IFERROR(VLOOKUP($A69,'N71'!$A$1:$P$72,11,FALSE),"Sem Registro")</f>
        <v>Sem Registro</v>
      </c>
      <c r="P69" t="str">
        <f>IFERROR(VLOOKUP($A69,'N46'!$A$1:$P$47,4,FALSE),"Sem Registro")</f>
        <v>Sem Registro</v>
      </c>
      <c r="Q69" t="str">
        <f>IFERROR(VLOOKUP($A69,'N46'!$A$1:$P$47,5,FALSE),"Sem Registro")</f>
        <v>Sem Registro</v>
      </c>
      <c r="R69" t="str">
        <f>IFERROR(VLOOKUP($A69,'N46'!$A$1:$P$47,6,FALSE),"Sem Registro")</f>
        <v>Sem Registro</v>
      </c>
      <c r="S69" t="str">
        <f>IFERROR(VLOOKUP($A69,'N46'!$A$1:$P$47,7,FALSE),"Sem Registro")</f>
        <v>Sem Registro</v>
      </c>
      <c r="T69" t="str">
        <f>IFERROR(VLOOKUP($A69,'N46'!$A$1:$P$47,8,FALSE),"Sem Registro")</f>
        <v>Sem Registro</v>
      </c>
      <c r="U69" t="str">
        <f>IFERROR(VLOOKUP($A69,'N46'!$A$1:$P$47,9,FALSE),"Sem Registro")</f>
        <v>Sem Registro</v>
      </c>
      <c r="V69" t="str">
        <f>IFERROR(VLOOKUP($A69,'N46'!$A$1:$P$47,10,FALSE),"Sem Registro")</f>
        <v>Sem Registro</v>
      </c>
      <c r="W69" t="str">
        <f>IFERROR(VLOOKUP($A69,'N46'!$A$1:$P$47,11,FALSE),"Sem Registro")</f>
        <v>Sem Registro</v>
      </c>
    </row>
    <row r="70" spans="1:23" x14ac:dyDescent="0.3">
      <c r="A70" t="s">
        <v>246</v>
      </c>
      <c r="B70">
        <v>3506102</v>
      </c>
      <c r="C70">
        <v>564.73536200000001</v>
      </c>
      <c r="D70">
        <v>2.8345427722356953</v>
      </c>
      <c r="E70">
        <v>4.889279286728768</v>
      </c>
      <c r="F70">
        <v>-20.949815520000005</v>
      </c>
      <c r="G70">
        <v>-48.477362174701703</v>
      </c>
      <c r="H70" t="str">
        <f>IFERROR(VLOOKUP($A70,'N71'!$A$1:$P$72,4,FALSE),"Sem Registro")</f>
        <v>Sem Registro</v>
      </c>
      <c r="I70" t="str">
        <f>IFERROR(VLOOKUP($A70,'N71'!$A$1:$P$72,5,FALSE),"Sem Registro")</f>
        <v>Sem Registro</v>
      </c>
      <c r="J70" t="str">
        <f>IFERROR(VLOOKUP($A70,'N71'!$A$1:$P$72,6,FALSE),"Sem Registro")</f>
        <v>Sem Registro</v>
      </c>
      <c r="K70" t="str">
        <f>IFERROR(VLOOKUP($A70,'N71'!$A$1:$P$72,7,FALSE),"Sem Registro")</f>
        <v>Sem Registro</v>
      </c>
      <c r="L70" t="str">
        <f>IFERROR(VLOOKUP($A70,'N71'!$A$1:$P$72,8,FALSE),"Sem Registro")</f>
        <v>Sem Registro</v>
      </c>
      <c r="M70" t="str">
        <f>IFERROR(VLOOKUP($A70,'N71'!$A$1:$P$72,9,FALSE),"Sem Registro")</f>
        <v>Sem Registro</v>
      </c>
      <c r="N70" t="str">
        <f>IFERROR(VLOOKUP($A70,'N71'!$A$1:$P$72,10,FALSE),"Sem Registro")</f>
        <v>Sem Registro</v>
      </c>
      <c r="O70" t="str">
        <f>IFERROR(VLOOKUP($A70,'N71'!$A$1:$P$72,11,FALSE),"Sem Registro")</f>
        <v>Sem Registro</v>
      </c>
      <c r="P70" t="str">
        <f>IFERROR(VLOOKUP($A70,'N46'!$A$1:$P$47,4,FALSE),"Sem Registro")</f>
        <v>Sem Registro</v>
      </c>
      <c r="Q70" t="str">
        <f>IFERROR(VLOOKUP($A70,'N46'!$A$1:$P$47,5,FALSE),"Sem Registro")</f>
        <v>Sem Registro</v>
      </c>
      <c r="R70" t="str">
        <f>IFERROR(VLOOKUP($A70,'N46'!$A$1:$P$47,6,FALSE),"Sem Registro")</f>
        <v>Sem Registro</v>
      </c>
      <c r="S70" t="str">
        <f>IFERROR(VLOOKUP($A70,'N46'!$A$1:$P$47,7,FALSE),"Sem Registro")</f>
        <v>Sem Registro</v>
      </c>
      <c r="T70" t="str">
        <f>IFERROR(VLOOKUP($A70,'N46'!$A$1:$P$47,8,FALSE),"Sem Registro")</f>
        <v>Sem Registro</v>
      </c>
      <c r="U70" t="str">
        <f>IFERROR(VLOOKUP($A70,'N46'!$A$1:$P$47,9,FALSE),"Sem Registro")</f>
        <v>Sem Registro</v>
      </c>
      <c r="V70" t="str">
        <f>IFERROR(VLOOKUP($A70,'N46'!$A$1:$P$47,10,FALSE),"Sem Registro")</f>
        <v>Sem Registro</v>
      </c>
      <c r="W70" t="str">
        <f>IFERROR(VLOOKUP($A70,'N46'!$A$1:$P$47,11,FALSE),"Sem Registro")</f>
        <v>Sem Registro</v>
      </c>
    </row>
    <row r="71" spans="1:23" x14ac:dyDescent="0.3">
      <c r="A71" t="s">
        <v>247</v>
      </c>
      <c r="B71">
        <v>3506201</v>
      </c>
      <c r="C71">
        <v>432.32479000000001</v>
      </c>
      <c r="D71">
        <v>2.4795565963867707</v>
      </c>
      <c r="E71">
        <v>3.4742162640762553</v>
      </c>
      <c r="F71">
        <v>-21.269108021202353</v>
      </c>
      <c r="G71">
        <v>-50.811852214805619</v>
      </c>
      <c r="H71" t="str">
        <f>IFERROR(VLOOKUP($A71,'N71'!$A$1:$P$72,4,FALSE),"Sem Registro")</f>
        <v>Sem Registro</v>
      </c>
      <c r="I71" t="str">
        <f>IFERROR(VLOOKUP($A71,'N71'!$A$1:$P$72,5,FALSE),"Sem Registro")</f>
        <v>Sem Registro</v>
      </c>
      <c r="J71" t="str">
        <f>IFERROR(VLOOKUP($A71,'N71'!$A$1:$P$72,6,FALSE),"Sem Registro")</f>
        <v>Sem Registro</v>
      </c>
      <c r="K71" t="str">
        <f>IFERROR(VLOOKUP($A71,'N71'!$A$1:$P$72,7,FALSE),"Sem Registro")</f>
        <v>Sem Registro</v>
      </c>
      <c r="L71" t="str">
        <f>IFERROR(VLOOKUP($A71,'N71'!$A$1:$P$72,8,FALSE),"Sem Registro")</f>
        <v>Sem Registro</v>
      </c>
      <c r="M71" t="str">
        <f>IFERROR(VLOOKUP($A71,'N71'!$A$1:$P$72,9,FALSE),"Sem Registro")</f>
        <v>Sem Registro</v>
      </c>
      <c r="N71" t="str">
        <f>IFERROR(VLOOKUP($A71,'N71'!$A$1:$P$72,10,FALSE),"Sem Registro")</f>
        <v>Sem Registro</v>
      </c>
      <c r="O71" t="str">
        <f>IFERROR(VLOOKUP($A71,'N71'!$A$1:$P$72,11,FALSE),"Sem Registro")</f>
        <v>Sem Registro</v>
      </c>
      <c r="P71" t="str">
        <f>IFERROR(VLOOKUP($A71,'N46'!$A$1:$P$47,4,FALSE),"Sem Registro")</f>
        <v>Sem Registro</v>
      </c>
      <c r="Q71" t="str">
        <f>IFERROR(VLOOKUP($A71,'N46'!$A$1:$P$47,5,FALSE),"Sem Registro")</f>
        <v>Sem Registro</v>
      </c>
      <c r="R71" t="str">
        <f>IFERROR(VLOOKUP($A71,'N46'!$A$1:$P$47,6,FALSE),"Sem Registro")</f>
        <v>Sem Registro</v>
      </c>
      <c r="S71" t="str">
        <f>IFERROR(VLOOKUP($A71,'N46'!$A$1:$P$47,7,FALSE),"Sem Registro")</f>
        <v>Sem Registro</v>
      </c>
      <c r="T71" t="str">
        <f>IFERROR(VLOOKUP($A71,'N46'!$A$1:$P$47,8,FALSE),"Sem Registro")</f>
        <v>Sem Registro</v>
      </c>
      <c r="U71" t="str">
        <f>IFERROR(VLOOKUP($A71,'N46'!$A$1:$P$47,9,FALSE),"Sem Registro")</f>
        <v>Sem Registro</v>
      </c>
      <c r="V71" t="str">
        <f>IFERROR(VLOOKUP($A71,'N46'!$A$1:$P$47,10,FALSE),"Sem Registro")</f>
        <v>Sem Registro</v>
      </c>
      <c r="W71" t="str">
        <f>IFERROR(VLOOKUP($A71,'N46'!$A$1:$P$47,11,FALSE),"Sem Registro")</f>
        <v>Sem Registro</v>
      </c>
    </row>
    <row r="72" spans="1:23" x14ac:dyDescent="0.3">
      <c r="A72" t="s">
        <v>248</v>
      </c>
      <c r="B72">
        <v>3506300</v>
      </c>
      <c r="C72">
        <v>698.07781199999999</v>
      </c>
      <c r="D72">
        <v>2.3876709588021403</v>
      </c>
      <c r="E72">
        <v>4.0471969600412665</v>
      </c>
      <c r="F72">
        <v>-23.013553004003153</v>
      </c>
      <c r="G72">
        <v>-49.474043484681708</v>
      </c>
      <c r="H72" t="str">
        <f>IFERROR(VLOOKUP($A72,'N71'!$A$1:$P$72,4,FALSE),"Sem Registro")</f>
        <v>Sem Registro</v>
      </c>
      <c r="I72" t="str">
        <f>IFERROR(VLOOKUP($A72,'N71'!$A$1:$P$72,5,FALSE),"Sem Registro")</f>
        <v>Sem Registro</v>
      </c>
      <c r="J72" t="str">
        <f>IFERROR(VLOOKUP($A72,'N71'!$A$1:$P$72,6,FALSE),"Sem Registro")</f>
        <v>Sem Registro</v>
      </c>
      <c r="K72" t="str">
        <f>IFERROR(VLOOKUP($A72,'N71'!$A$1:$P$72,7,FALSE),"Sem Registro")</f>
        <v>Sem Registro</v>
      </c>
      <c r="L72" t="str">
        <f>IFERROR(VLOOKUP($A72,'N71'!$A$1:$P$72,8,FALSE),"Sem Registro")</f>
        <v>Sem Registro</v>
      </c>
      <c r="M72" t="str">
        <f>IFERROR(VLOOKUP($A72,'N71'!$A$1:$P$72,9,FALSE),"Sem Registro")</f>
        <v>Sem Registro</v>
      </c>
      <c r="N72" t="str">
        <f>IFERROR(VLOOKUP($A72,'N71'!$A$1:$P$72,10,FALSE),"Sem Registro")</f>
        <v>Sem Registro</v>
      </c>
      <c r="O72" t="str">
        <f>IFERROR(VLOOKUP($A72,'N71'!$A$1:$P$72,11,FALSE),"Sem Registro")</f>
        <v>Sem Registro</v>
      </c>
      <c r="P72" t="str">
        <f>IFERROR(VLOOKUP($A72,'N46'!$A$1:$P$47,4,FALSE),"Sem Registro")</f>
        <v>Sem Registro</v>
      </c>
      <c r="Q72" t="str">
        <f>IFERROR(VLOOKUP($A72,'N46'!$A$1:$P$47,5,FALSE),"Sem Registro")</f>
        <v>Sem Registro</v>
      </c>
      <c r="R72" t="str">
        <f>IFERROR(VLOOKUP($A72,'N46'!$A$1:$P$47,6,FALSE),"Sem Registro")</f>
        <v>Sem Registro</v>
      </c>
      <c r="S72" t="str">
        <f>IFERROR(VLOOKUP($A72,'N46'!$A$1:$P$47,7,FALSE),"Sem Registro")</f>
        <v>Sem Registro</v>
      </c>
      <c r="T72" t="str">
        <f>IFERROR(VLOOKUP($A72,'N46'!$A$1:$P$47,8,FALSE),"Sem Registro")</f>
        <v>Sem Registro</v>
      </c>
      <c r="U72" t="str">
        <f>IFERROR(VLOOKUP($A72,'N46'!$A$1:$P$47,9,FALSE),"Sem Registro")</f>
        <v>Sem Registro</v>
      </c>
      <c r="V72" t="str">
        <f>IFERROR(VLOOKUP($A72,'N46'!$A$1:$P$47,10,FALSE),"Sem Registro")</f>
        <v>Sem Registro</v>
      </c>
      <c r="W72" t="str">
        <f>IFERROR(VLOOKUP($A72,'N46'!$A$1:$P$47,11,FALSE),"Sem Registro")</f>
        <v>Sem Registro</v>
      </c>
    </row>
    <row r="73" spans="1:23" x14ac:dyDescent="0.3">
      <c r="A73" t="s">
        <v>25</v>
      </c>
      <c r="B73">
        <v>3506359</v>
      </c>
      <c r="C73">
        <v>7.7199070000000001</v>
      </c>
      <c r="D73">
        <v>2.6915641663418395</v>
      </c>
      <c r="E73">
        <v>4.8010536634776564</v>
      </c>
      <c r="F73">
        <v>-23.854014500000005</v>
      </c>
      <c r="G73">
        <v>-46.136538335134581</v>
      </c>
      <c r="H73" t="str">
        <f>IFERROR(VLOOKUP($A73,'N71'!$A$1:$P$72,4,FALSE),"Sem Registro")</f>
        <v>G2</v>
      </c>
      <c r="I73" t="str">
        <f>IFERROR(VLOOKUP($A73,'N71'!$A$1:$P$72,5,FALSE),"Sem Registro")</f>
        <v>G2</v>
      </c>
      <c r="J73" t="str">
        <f>IFERROR(VLOOKUP($A73,'N71'!$A$1:$P$72,6,FALSE),"Sem Registro")</f>
        <v>G2</v>
      </c>
      <c r="K73" t="str">
        <f>IFERROR(VLOOKUP($A73,'N71'!$A$1:$P$72,7,FALSE),"Sem Registro")</f>
        <v>G2</v>
      </c>
      <c r="L73" t="str">
        <f>IFERROR(VLOOKUP($A73,'N71'!$A$1:$P$72,8,FALSE),"Sem Registro")</f>
        <v>G3</v>
      </c>
      <c r="M73" t="str">
        <f>IFERROR(VLOOKUP($A73,'N71'!$A$1:$P$72,9,FALSE),"Sem Registro")</f>
        <v>G2</v>
      </c>
      <c r="N73" t="str">
        <f>IFERROR(VLOOKUP($A73,'N71'!$A$1:$P$72,10,FALSE),"Sem Registro")</f>
        <v>G4</v>
      </c>
      <c r="O73" t="str">
        <f>IFERROR(VLOOKUP($A73,'N71'!$A$1:$P$72,11,FALSE),"Sem Registro")</f>
        <v>G2</v>
      </c>
      <c r="P73" t="str">
        <f>IFERROR(VLOOKUP($A73,'N46'!$A$1:$P$47,4,FALSE),"Sem Registro")</f>
        <v>G2</v>
      </c>
      <c r="Q73" t="str">
        <f>IFERROR(VLOOKUP($A73,'N46'!$A$1:$P$47,5,FALSE),"Sem Registro")</f>
        <v>G2</v>
      </c>
      <c r="R73" t="str">
        <f>IFERROR(VLOOKUP($A73,'N46'!$A$1:$P$47,6,FALSE),"Sem Registro")</f>
        <v>G2</v>
      </c>
      <c r="S73" t="str">
        <f>IFERROR(VLOOKUP($A73,'N46'!$A$1:$P$47,7,FALSE),"Sem Registro")</f>
        <v>G3</v>
      </c>
      <c r="T73" t="str">
        <f>IFERROR(VLOOKUP($A73,'N46'!$A$1:$P$47,8,FALSE),"Sem Registro")</f>
        <v>G3</v>
      </c>
      <c r="U73" t="str">
        <f>IFERROR(VLOOKUP($A73,'N46'!$A$1:$P$47,9,FALSE),"Sem Registro")</f>
        <v>G4</v>
      </c>
      <c r="V73" t="str">
        <f>IFERROR(VLOOKUP($A73,'N46'!$A$1:$P$47,10,FALSE),"Sem Registro")</f>
        <v>G3</v>
      </c>
      <c r="W73" t="str">
        <f>IFERROR(VLOOKUP($A73,'N46'!$A$1:$P$47,11,FALSE),"Sem Registro")</f>
        <v>G4</v>
      </c>
    </row>
    <row r="74" spans="1:23" x14ac:dyDescent="0.3">
      <c r="A74" t="s">
        <v>249</v>
      </c>
      <c r="B74">
        <v>3506409</v>
      </c>
      <c r="C74">
        <v>439.42571500000003</v>
      </c>
      <c r="D74">
        <v>2.1987257989998001</v>
      </c>
      <c r="E74">
        <v>3.9049318273956528</v>
      </c>
      <c r="F74">
        <v>-21.402571135191707</v>
      </c>
      <c r="G74">
        <v>-50.481110480500149</v>
      </c>
      <c r="H74" t="str">
        <f>IFERROR(VLOOKUP($A74,'N71'!$A$1:$P$72,4,FALSE),"Sem Registro")</f>
        <v>Sem Registro</v>
      </c>
      <c r="I74" t="str">
        <f>IFERROR(VLOOKUP($A74,'N71'!$A$1:$P$72,5,FALSE),"Sem Registro")</f>
        <v>Sem Registro</v>
      </c>
      <c r="J74" t="str">
        <f>IFERROR(VLOOKUP($A74,'N71'!$A$1:$P$72,6,FALSE),"Sem Registro")</f>
        <v>Sem Registro</v>
      </c>
      <c r="K74" t="str">
        <f>IFERROR(VLOOKUP($A74,'N71'!$A$1:$P$72,7,FALSE),"Sem Registro")</f>
        <v>Sem Registro</v>
      </c>
      <c r="L74" t="str">
        <f>IFERROR(VLOOKUP($A74,'N71'!$A$1:$P$72,8,FALSE),"Sem Registro")</f>
        <v>Sem Registro</v>
      </c>
      <c r="M74" t="str">
        <f>IFERROR(VLOOKUP($A74,'N71'!$A$1:$P$72,9,FALSE),"Sem Registro")</f>
        <v>Sem Registro</v>
      </c>
      <c r="N74" t="str">
        <f>IFERROR(VLOOKUP($A74,'N71'!$A$1:$P$72,10,FALSE),"Sem Registro")</f>
        <v>Sem Registro</v>
      </c>
      <c r="O74" t="str">
        <f>IFERROR(VLOOKUP($A74,'N71'!$A$1:$P$72,11,FALSE),"Sem Registro")</f>
        <v>Sem Registro</v>
      </c>
      <c r="P74" t="str">
        <f>IFERROR(VLOOKUP($A74,'N46'!$A$1:$P$47,4,FALSE),"Sem Registro")</f>
        <v>Sem Registro</v>
      </c>
      <c r="Q74" t="str">
        <f>IFERROR(VLOOKUP($A74,'N46'!$A$1:$P$47,5,FALSE),"Sem Registro")</f>
        <v>Sem Registro</v>
      </c>
      <c r="R74" t="str">
        <f>IFERROR(VLOOKUP($A74,'N46'!$A$1:$P$47,6,FALSE),"Sem Registro")</f>
        <v>Sem Registro</v>
      </c>
      <c r="S74" t="str">
        <f>IFERROR(VLOOKUP($A74,'N46'!$A$1:$P$47,7,FALSE),"Sem Registro")</f>
        <v>Sem Registro</v>
      </c>
      <c r="T74" t="str">
        <f>IFERROR(VLOOKUP($A74,'N46'!$A$1:$P$47,8,FALSE),"Sem Registro")</f>
        <v>Sem Registro</v>
      </c>
      <c r="U74" t="str">
        <f>IFERROR(VLOOKUP($A74,'N46'!$A$1:$P$47,9,FALSE),"Sem Registro")</f>
        <v>Sem Registro</v>
      </c>
      <c r="V74" t="str">
        <f>IFERROR(VLOOKUP($A74,'N46'!$A$1:$P$47,10,FALSE),"Sem Registro")</f>
        <v>Sem Registro</v>
      </c>
      <c r="W74" t="str">
        <f>IFERROR(VLOOKUP($A74,'N46'!$A$1:$P$47,11,FALSE),"Sem Registro")</f>
        <v>Sem Registro</v>
      </c>
    </row>
    <row r="75" spans="1:23" x14ac:dyDescent="0.3">
      <c r="A75" t="s">
        <v>250</v>
      </c>
      <c r="B75">
        <v>3506508</v>
      </c>
      <c r="C75">
        <v>414.40244100000001</v>
      </c>
      <c r="D75">
        <v>2.7243012709879992</v>
      </c>
      <c r="E75">
        <v>5.0921519711891561</v>
      </c>
      <c r="F75">
        <v>-21.292392288249403</v>
      </c>
      <c r="G75">
        <v>-50.339328516986953</v>
      </c>
      <c r="H75" t="str">
        <f>IFERROR(VLOOKUP($A75,'N71'!$A$1:$P$72,4,FALSE),"Sem Registro")</f>
        <v>Sem Registro</v>
      </c>
      <c r="I75" t="str">
        <f>IFERROR(VLOOKUP($A75,'N71'!$A$1:$P$72,5,FALSE),"Sem Registro")</f>
        <v>Sem Registro</v>
      </c>
      <c r="J75" t="str">
        <f>IFERROR(VLOOKUP($A75,'N71'!$A$1:$P$72,6,FALSE),"Sem Registro")</f>
        <v>Sem Registro</v>
      </c>
      <c r="K75" t="str">
        <f>IFERROR(VLOOKUP($A75,'N71'!$A$1:$P$72,7,FALSE),"Sem Registro")</f>
        <v>Sem Registro</v>
      </c>
      <c r="L75" t="str">
        <f>IFERROR(VLOOKUP($A75,'N71'!$A$1:$P$72,8,FALSE),"Sem Registro")</f>
        <v>Sem Registro</v>
      </c>
      <c r="M75" t="str">
        <f>IFERROR(VLOOKUP($A75,'N71'!$A$1:$P$72,9,FALSE),"Sem Registro")</f>
        <v>Sem Registro</v>
      </c>
      <c r="N75" t="str">
        <f>IFERROR(VLOOKUP($A75,'N71'!$A$1:$P$72,10,FALSE),"Sem Registro")</f>
        <v>Sem Registro</v>
      </c>
      <c r="O75" t="str">
        <f>IFERROR(VLOOKUP($A75,'N71'!$A$1:$P$72,11,FALSE),"Sem Registro")</f>
        <v>Sem Registro</v>
      </c>
      <c r="P75" t="str">
        <f>IFERROR(VLOOKUP($A75,'N46'!$A$1:$P$47,4,FALSE),"Sem Registro")</f>
        <v>Sem Registro</v>
      </c>
      <c r="Q75" t="str">
        <f>IFERROR(VLOOKUP($A75,'N46'!$A$1:$P$47,5,FALSE),"Sem Registro")</f>
        <v>Sem Registro</v>
      </c>
      <c r="R75" t="str">
        <f>IFERROR(VLOOKUP($A75,'N46'!$A$1:$P$47,6,FALSE),"Sem Registro")</f>
        <v>Sem Registro</v>
      </c>
      <c r="S75" t="str">
        <f>IFERROR(VLOOKUP($A75,'N46'!$A$1:$P$47,7,FALSE),"Sem Registro")</f>
        <v>Sem Registro</v>
      </c>
      <c r="T75" t="str">
        <f>IFERROR(VLOOKUP($A75,'N46'!$A$1:$P$47,8,FALSE),"Sem Registro")</f>
        <v>Sem Registro</v>
      </c>
      <c r="U75" t="str">
        <f>IFERROR(VLOOKUP($A75,'N46'!$A$1:$P$47,9,FALSE),"Sem Registro")</f>
        <v>Sem Registro</v>
      </c>
      <c r="V75" t="str">
        <f>IFERROR(VLOOKUP($A75,'N46'!$A$1:$P$47,10,FALSE),"Sem Registro")</f>
        <v>Sem Registro</v>
      </c>
      <c r="W75" t="str">
        <f>IFERROR(VLOOKUP($A75,'N46'!$A$1:$P$47,11,FALSE),"Sem Registro")</f>
        <v>Sem Registro</v>
      </c>
    </row>
    <row r="76" spans="1:23" x14ac:dyDescent="0.3">
      <c r="A76" t="s">
        <v>26</v>
      </c>
      <c r="B76">
        <v>3506607</v>
      </c>
      <c r="C76">
        <v>778.677502</v>
      </c>
      <c r="D76">
        <v>2.5016151320667896</v>
      </c>
      <c r="E76">
        <v>4.5131909554173646</v>
      </c>
      <c r="F76">
        <v>-23.571033387499956</v>
      </c>
      <c r="G76">
        <v>-46.041212224814579</v>
      </c>
      <c r="H76" t="str">
        <f>IFERROR(VLOOKUP($A76,'N71'!$A$1:$P$72,4,FALSE),"Sem Registro")</f>
        <v>G1</v>
      </c>
      <c r="I76" t="str">
        <f>IFERROR(VLOOKUP($A76,'N71'!$A$1:$P$72,5,FALSE),"Sem Registro")</f>
        <v>G2</v>
      </c>
      <c r="J76" t="str">
        <f>IFERROR(VLOOKUP($A76,'N71'!$A$1:$P$72,6,FALSE),"Sem Registro")</f>
        <v>G1</v>
      </c>
      <c r="K76" t="str">
        <f>IFERROR(VLOOKUP($A76,'N71'!$A$1:$P$72,7,FALSE),"Sem Registro")</f>
        <v>G2</v>
      </c>
      <c r="L76" t="str">
        <f>IFERROR(VLOOKUP($A76,'N71'!$A$1:$P$72,8,FALSE),"Sem Registro")</f>
        <v>G1</v>
      </c>
      <c r="M76" t="str">
        <f>IFERROR(VLOOKUP($A76,'N71'!$A$1:$P$72,9,FALSE),"Sem Registro")</f>
        <v>G3</v>
      </c>
      <c r="N76" t="str">
        <f>IFERROR(VLOOKUP($A76,'N71'!$A$1:$P$72,10,FALSE),"Sem Registro")</f>
        <v>G1</v>
      </c>
      <c r="O76" t="str">
        <f>IFERROR(VLOOKUP($A76,'N71'!$A$1:$P$72,11,FALSE),"Sem Registro")</f>
        <v>G3</v>
      </c>
      <c r="P76" t="str">
        <f>IFERROR(VLOOKUP($A76,'N46'!$A$1:$P$47,4,FALSE),"Sem Registro")</f>
        <v>Sem Registro</v>
      </c>
      <c r="Q76" t="str">
        <f>IFERROR(VLOOKUP($A76,'N46'!$A$1:$P$47,5,FALSE),"Sem Registro")</f>
        <v>Sem Registro</v>
      </c>
      <c r="R76" t="str">
        <f>IFERROR(VLOOKUP($A76,'N46'!$A$1:$P$47,6,FALSE),"Sem Registro")</f>
        <v>Sem Registro</v>
      </c>
      <c r="S76" t="str">
        <f>IFERROR(VLOOKUP($A76,'N46'!$A$1:$P$47,7,FALSE),"Sem Registro")</f>
        <v>Sem Registro</v>
      </c>
      <c r="T76" t="str">
        <f>IFERROR(VLOOKUP($A76,'N46'!$A$1:$P$47,8,FALSE),"Sem Registro")</f>
        <v>Sem Registro</v>
      </c>
      <c r="U76" t="str">
        <f>IFERROR(VLOOKUP($A76,'N46'!$A$1:$P$47,9,FALSE),"Sem Registro")</f>
        <v>Sem Registro</v>
      </c>
      <c r="V76" t="str">
        <f>IFERROR(VLOOKUP($A76,'N46'!$A$1:$P$47,10,FALSE),"Sem Registro")</f>
        <v>Sem Registro</v>
      </c>
      <c r="W76" t="str">
        <f>IFERROR(VLOOKUP($A76,'N46'!$A$1:$P$47,11,FALSE),"Sem Registro")</f>
        <v>Sem Registro</v>
      </c>
    </row>
    <row r="77" spans="1:23" x14ac:dyDescent="0.3">
      <c r="A77" t="s">
        <v>27</v>
      </c>
      <c r="B77">
        <v>3506706</v>
      </c>
      <c r="C77">
        <v>477.67313999999999</v>
      </c>
      <c r="D77">
        <v>2.8393196361289452</v>
      </c>
      <c r="E77">
        <v>4.1738561389862694</v>
      </c>
      <c r="F77">
        <v>-21.992484163440356</v>
      </c>
      <c r="G77">
        <v>-48.390596906985081</v>
      </c>
      <c r="H77" t="str">
        <f>IFERROR(VLOOKUP($A77,'N71'!$A$1:$P$72,4,FALSE),"Sem Registro")</f>
        <v>Sem Registro</v>
      </c>
      <c r="I77" t="str">
        <f>IFERROR(VLOOKUP($A77,'N71'!$A$1:$P$72,5,FALSE),"Sem Registro")</f>
        <v>Sem Registro</v>
      </c>
      <c r="J77" t="str">
        <f>IFERROR(VLOOKUP($A77,'N71'!$A$1:$P$72,6,FALSE),"Sem Registro")</f>
        <v>Sem Registro</v>
      </c>
      <c r="K77" t="str">
        <f>IFERROR(VLOOKUP($A77,'N71'!$A$1:$P$72,7,FALSE),"Sem Registro")</f>
        <v>Sem Registro</v>
      </c>
      <c r="L77" t="str">
        <f>IFERROR(VLOOKUP($A77,'N71'!$A$1:$P$72,8,FALSE),"Sem Registro")</f>
        <v>Sem Registro</v>
      </c>
      <c r="M77" t="str">
        <f>IFERROR(VLOOKUP($A77,'N71'!$A$1:$P$72,9,FALSE),"Sem Registro")</f>
        <v>Sem Registro</v>
      </c>
      <c r="N77" t="str">
        <f>IFERROR(VLOOKUP($A77,'N71'!$A$1:$P$72,10,FALSE),"Sem Registro")</f>
        <v>Sem Registro</v>
      </c>
      <c r="O77" t="str">
        <f>IFERROR(VLOOKUP($A77,'N71'!$A$1:$P$72,11,FALSE),"Sem Registro")</f>
        <v>Sem Registro</v>
      </c>
      <c r="P77" t="str">
        <f>IFERROR(VLOOKUP($A77,'N46'!$A$1:$P$47,4,FALSE),"Sem Registro")</f>
        <v>Sem Registro</v>
      </c>
      <c r="Q77" t="str">
        <f>IFERROR(VLOOKUP($A77,'N46'!$A$1:$P$47,5,FALSE),"Sem Registro")</f>
        <v>Sem Registro</v>
      </c>
      <c r="R77" t="str">
        <f>IFERROR(VLOOKUP($A77,'N46'!$A$1:$P$47,6,FALSE),"Sem Registro")</f>
        <v>Sem Registro</v>
      </c>
      <c r="S77" t="str">
        <f>IFERROR(VLOOKUP($A77,'N46'!$A$1:$P$47,7,FALSE),"Sem Registro")</f>
        <v>Sem Registro</v>
      </c>
      <c r="T77" t="str">
        <f>IFERROR(VLOOKUP($A77,'N46'!$A$1:$P$47,8,FALSE),"Sem Registro")</f>
        <v>Sem Registro</v>
      </c>
      <c r="U77" t="str">
        <f>IFERROR(VLOOKUP($A77,'N46'!$A$1:$P$47,9,FALSE),"Sem Registro")</f>
        <v>Sem Registro</v>
      </c>
      <c r="V77" t="str">
        <f>IFERROR(VLOOKUP($A77,'N46'!$A$1:$P$47,10,FALSE),"Sem Registro")</f>
        <v>Sem Registro</v>
      </c>
      <c r="W77" t="str">
        <f>IFERROR(VLOOKUP($A77,'N46'!$A$1:$P$47,11,FALSE),"Sem Registro")</f>
        <v>Sem Registro</v>
      </c>
    </row>
    <row r="78" spans="1:23" x14ac:dyDescent="0.3">
      <c r="A78" t="s">
        <v>251</v>
      </c>
      <c r="B78">
        <v>3506805</v>
      </c>
      <c r="C78">
        <v>571.99873500000001</v>
      </c>
      <c r="D78">
        <v>2.5610130840368108</v>
      </c>
      <c r="E78">
        <v>4.0909278525816077</v>
      </c>
      <c r="F78">
        <v>-22.133922545685706</v>
      </c>
      <c r="G78">
        <v>-48.52049362438256</v>
      </c>
      <c r="H78" t="str">
        <f>IFERROR(VLOOKUP($A78,'N71'!$A$1:$P$72,4,FALSE),"Sem Registro")</f>
        <v>Sem Registro</v>
      </c>
      <c r="I78" t="str">
        <f>IFERROR(VLOOKUP($A78,'N71'!$A$1:$P$72,5,FALSE),"Sem Registro")</f>
        <v>Sem Registro</v>
      </c>
      <c r="J78" t="str">
        <f>IFERROR(VLOOKUP($A78,'N71'!$A$1:$P$72,6,FALSE),"Sem Registro")</f>
        <v>Sem Registro</v>
      </c>
      <c r="K78" t="str">
        <f>IFERROR(VLOOKUP($A78,'N71'!$A$1:$P$72,7,FALSE),"Sem Registro")</f>
        <v>Sem Registro</v>
      </c>
      <c r="L78" t="str">
        <f>IFERROR(VLOOKUP($A78,'N71'!$A$1:$P$72,8,FALSE),"Sem Registro")</f>
        <v>Sem Registro</v>
      </c>
      <c r="M78" t="str">
        <f>IFERROR(VLOOKUP($A78,'N71'!$A$1:$P$72,9,FALSE),"Sem Registro")</f>
        <v>Sem Registro</v>
      </c>
      <c r="N78" t="str">
        <f>IFERROR(VLOOKUP($A78,'N71'!$A$1:$P$72,10,FALSE),"Sem Registro")</f>
        <v>Sem Registro</v>
      </c>
      <c r="O78" t="str">
        <f>IFERROR(VLOOKUP($A78,'N71'!$A$1:$P$72,11,FALSE),"Sem Registro")</f>
        <v>Sem Registro</v>
      </c>
      <c r="P78" t="str">
        <f>IFERROR(VLOOKUP($A78,'N46'!$A$1:$P$47,4,FALSE),"Sem Registro")</f>
        <v>Sem Registro</v>
      </c>
      <c r="Q78" t="str">
        <f>IFERROR(VLOOKUP($A78,'N46'!$A$1:$P$47,5,FALSE),"Sem Registro")</f>
        <v>Sem Registro</v>
      </c>
      <c r="R78" t="str">
        <f>IFERROR(VLOOKUP($A78,'N46'!$A$1:$P$47,6,FALSE),"Sem Registro")</f>
        <v>Sem Registro</v>
      </c>
      <c r="S78" t="str">
        <f>IFERROR(VLOOKUP($A78,'N46'!$A$1:$P$47,7,FALSE),"Sem Registro")</f>
        <v>Sem Registro</v>
      </c>
      <c r="T78" t="str">
        <f>IFERROR(VLOOKUP($A78,'N46'!$A$1:$P$47,8,FALSE),"Sem Registro")</f>
        <v>Sem Registro</v>
      </c>
      <c r="U78" t="str">
        <f>IFERROR(VLOOKUP($A78,'N46'!$A$1:$P$47,9,FALSE),"Sem Registro")</f>
        <v>Sem Registro</v>
      </c>
      <c r="V78" t="str">
        <f>IFERROR(VLOOKUP($A78,'N46'!$A$1:$P$47,10,FALSE),"Sem Registro")</f>
        <v>Sem Registro</v>
      </c>
      <c r="W78" t="str">
        <f>IFERROR(VLOOKUP($A78,'N46'!$A$1:$P$47,11,FALSE),"Sem Registro")</f>
        <v>Sem Registro</v>
      </c>
    </row>
    <row r="79" spans="1:23" x14ac:dyDescent="0.3">
      <c r="A79" t="s">
        <v>252</v>
      </c>
      <c r="B79">
        <v>3506904</v>
      </c>
      <c r="C79">
        <v>568.31184900000005</v>
      </c>
      <c r="D79">
        <v>2.8152728383055652</v>
      </c>
      <c r="E79">
        <v>4.0692980121155289</v>
      </c>
      <c r="F79">
        <v>-23.1025199999814</v>
      </c>
      <c r="G79">
        <v>-48.260033058819779</v>
      </c>
      <c r="H79" t="str">
        <f>IFERROR(VLOOKUP($A79,'N71'!$A$1:$P$72,4,FALSE),"Sem Registro")</f>
        <v>Sem Registro</v>
      </c>
      <c r="I79" t="str">
        <f>IFERROR(VLOOKUP($A79,'N71'!$A$1:$P$72,5,FALSE),"Sem Registro")</f>
        <v>Sem Registro</v>
      </c>
      <c r="J79" t="str">
        <f>IFERROR(VLOOKUP($A79,'N71'!$A$1:$P$72,6,FALSE),"Sem Registro")</f>
        <v>Sem Registro</v>
      </c>
      <c r="K79" t="str">
        <f>IFERROR(VLOOKUP($A79,'N71'!$A$1:$P$72,7,FALSE),"Sem Registro")</f>
        <v>Sem Registro</v>
      </c>
      <c r="L79" t="str">
        <f>IFERROR(VLOOKUP($A79,'N71'!$A$1:$P$72,8,FALSE),"Sem Registro")</f>
        <v>Sem Registro</v>
      </c>
      <c r="M79" t="str">
        <f>IFERROR(VLOOKUP($A79,'N71'!$A$1:$P$72,9,FALSE),"Sem Registro")</f>
        <v>Sem Registro</v>
      </c>
      <c r="N79" t="str">
        <f>IFERROR(VLOOKUP($A79,'N71'!$A$1:$P$72,10,FALSE),"Sem Registro")</f>
        <v>Sem Registro</v>
      </c>
      <c r="O79" t="str">
        <f>IFERROR(VLOOKUP($A79,'N71'!$A$1:$P$72,11,FALSE),"Sem Registro")</f>
        <v>Sem Registro</v>
      </c>
      <c r="P79" t="str">
        <f>IFERROR(VLOOKUP($A79,'N46'!$A$1:$P$47,4,FALSE),"Sem Registro")</f>
        <v>Sem Registro</v>
      </c>
      <c r="Q79" t="str">
        <f>IFERROR(VLOOKUP($A79,'N46'!$A$1:$P$47,5,FALSE),"Sem Registro")</f>
        <v>Sem Registro</v>
      </c>
      <c r="R79" t="str">
        <f>IFERROR(VLOOKUP($A79,'N46'!$A$1:$P$47,6,FALSE),"Sem Registro")</f>
        <v>Sem Registro</v>
      </c>
      <c r="S79" t="str">
        <f>IFERROR(VLOOKUP($A79,'N46'!$A$1:$P$47,7,FALSE),"Sem Registro")</f>
        <v>Sem Registro</v>
      </c>
      <c r="T79" t="str">
        <f>IFERROR(VLOOKUP($A79,'N46'!$A$1:$P$47,8,FALSE),"Sem Registro")</f>
        <v>Sem Registro</v>
      </c>
      <c r="U79" t="str">
        <f>IFERROR(VLOOKUP($A79,'N46'!$A$1:$P$47,9,FALSE),"Sem Registro")</f>
        <v>Sem Registro</v>
      </c>
      <c r="V79" t="str">
        <f>IFERROR(VLOOKUP($A79,'N46'!$A$1:$P$47,10,FALSE),"Sem Registro")</f>
        <v>Sem Registro</v>
      </c>
      <c r="W79" t="str">
        <f>IFERROR(VLOOKUP($A79,'N46'!$A$1:$P$47,11,FALSE),"Sem Registro")</f>
        <v>Sem Registro</v>
      </c>
    </row>
    <row r="80" spans="1:23" x14ac:dyDescent="0.3">
      <c r="A80" t="s">
        <v>253</v>
      </c>
      <c r="B80">
        <v>3507001</v>
      </c>
      <c r="C80">
        <v>643.45961399999999</v>
      </c>
      <c r="D80">
        <v>2.396119108574811</v>
      </c>
      <c r="E80">
        <v>4.7853084757405231</v>
      </c>
      <c r="F80">
        <v>-23.281944003499902</v>
      </c>
      <c r="G80">
        <v>-47.671473497974105</v>
      </c>
      <c r="H80" t="str">
        <f>IFERROR(VLOOKUP($A80,'N71'!$A$1:$P$72,4,FALSE),"Sem Registro")</f>
        <v>Sem Registro</v>
      </c>
      <c r="I80" t="str">
        <f>IFERROR(VLOOKUP($A80,'N71'!$A$1:$P$72,5,FALSE),"Sem Registro")</f>
        <v>Sem Registro</v>
      </c>
      <c r="J80" t="str">
        <f>IFERROR(VLOOKUP($A80,'N71'!$A$1:$P$72,6,FALSE),"Sem Registro")</f>
        <v>Sem Registro</v>
      </c>
      <c r="K80" t="str">
        <f>IFERROR(VLOOKUP($A80,'N71'!$A$1:$P$72,7,FALSE),"Sem Registro")</f>
        <v>Sem Registro</v>
      </c>
      <c r="L80" t="str">
        <f>IFERROR(VLOOKUP($A80,'N71'!$A$1:$P$72,8,FALSE),"Sem Registro")</f>
        <v>Sem Registro</v>
      </c>
      <c r="M80" t="str">
        <f>IFERROR(VLOOKUP($A80,'N71'!$A$1:$P$72,9,FALSE),"Sem Registro")</f>
        <v>Sem Registro</v>
      </c>
      <c r="N80" t="str">
        <f>IFERROR(VLOOKUP($A80,'N71'!$A$1:$P$72,10,FALSE),"Sem Registro")</f>
        <v>Sem Registro</v>
      </c>
      <c r="O80" t="str">
        <f>IFERROR(VLOOKUP($A80,'N71'!$A$1:$P$72,11,FALSE),"Sem Registro")</f>
        <v>Sem Registro</v>
      </c>
      <c r="P80" t="str">
        <f>IFERROR(VLOOKUP($A80,'N46'!$A$1:$P$47,4,FALSE),"Sem Registro")</f>
        <v>Sem Registro</v>
      </c>
      <c r="Q80" t="str">
        <f>IFERROR(VLOOKUP($A80,'N46'!$A$1:$P$47,5,FALSE),"Sem Registro")</f>
        <v>Sem Registro</v>
      </c>
      <c r="R80" t="str">
        <f>IFERROR(VLOOKUP($A80,'N46'!$A$1:$P$47,6,FALSE),"Sem Registro")</f>
        <v>Sem Registro</v>
      </c>
      <c r="S80" t="str">
        <f>IFERROR(VLOOKUP($A80,'N46'!$A$1:$P$47,7,FALSE),"Sem Registro")</f>
        <v>Sem Registro</v>
      </c>
      <c r="T80" t="str">
        <f>IFERROR(VLOOKUP($A80,'N46'!$A$1:$P$47,8,FALSE),"Sem Registro")</f>
        <v>Sem Registro</v>
      </c>
      <c r="U80" t="str">
        <f>IFERROR(VLOOKUP($A80,'N46'!$A$1:$P$47,9,FALSE),"Sem Registro")</f>
        <v>Sem Registro</v>
      </c>
      <c r="V80" t="str">
        <f>IFERROR(VLOOKUP($A80,'N46'!$A$1:$P$47,10,FALSE),"Sem Registro")</f>
        <v>Sem Registro</v>
      </c>
      <c r="W80" t="str">
        <f>IFERROR(VLOOKUP($A80,'N46'!$A$1:$P$47,11,FALSE),"Sem Registro")</f>
        <v>Sem Registro</v>
      </c>
    </row>
    <row r="81" spans="1:23" x14ac:dyDescent="0.3">
      <c r="A81" t="s">
        <v>254</v>
      </c>
      <c r="B81">
        <v>3507100</v>
      </c>
      <c r="C81">
        <v>758.37112200000001</v>
      </c>
      <c r="D81">
        <v>2.0348930430088985</v>
      </c>
      <c r="E81">
        <v>4.4056536560993074</v>
      </c>
      <c r="F81">
        <v>-23.13083742873885</v>
      </c>
      <c r="G81">
        <v>-46.466492842629151</v>
      </c>
      <c r="H81" t="str">
        <f>IFERROR(VLOOKUP($A81,'N71'!$A$1:$P$72,4,FALSE),"Sem Registro")</f>
        <v>Sem Registro</v>
      </c>
      <c r="I81" t="str">
        <f>IFERROR(VLOOKUP($A81,'N71'!$A$1:$P$72,5,FALSE),"Sem Registro")</f>
        <v>Sem Registro</v>
      </c>
      <c r="J81" t="str">
        <f>IFERROR(VLOOKUP($A81,'N71'!$A$1:$P$72,6,FALSE),"Sem Registro")</f>
        <v>Sem Registro</v>
      </c>
      <c r="K81" t="str">
        <f>IFERROR(VLOOKUP($A81,'N71'!$A$1:$P$72,7,FALSE),"Sem Registro")</f>
        <v>Sem Registro</v>
      </c>
      <c r="L81" t="str">
        <f>IFERROR(VLOOKUP($A81,'N71'!$A$1:$P$72,8,FALSE),"Sem Registro")</f>
        <v>Sem Registro</v>
      </c>
      <c r="M81" t="str">
        <f>IFERROR(VLOOKUP($A81,'N71'!$A$1:$P$72,9,FALSE),"Sem Registro")</f>
        <v>Sem Registro</v>
      </c>
      <c r="N81" t="str">
        <f>IFERROR(VLOOKUP($A81,'N71'!$A$1:$P$72,10,FALSE),"Sem Registro")</f>
        <v>Sem Registro</v>
      </c>
      <c r="O81" t="str">
        <f>IFERROR(VLOOKUP($A81,'N71'!$A$1:$P$72,11,FALSE),"Sem Registro")</f>
        <v>Sem Registro</v>
      </c>
      <c r="P81" t="str">
        <f>IFERROR(VLOOKUP($A81,'N46'!$A$1:$P$47,4,FALSE),"Sem Registro")</f>
        <v>Sem Registro</v>
      </c>
      <c r="Q81" t="str">
        <f>IFERROR(VLOOKUP($A81,'N46'!$A$1:$P$47,5,FALSE),"Sem Registro")</f>
        <v>Sem Registro</v>
      </c>
      <c r="R81" t="str">
        <f>IFERROR(VLOOKUP($A81,'N46'!$A$1:$P$47,6,FALSE),"Sem Registro")</f>
        <v>Sem Registro</v>
      </c>
      <c r="S81" t="str">
        <f>IFERROR(VLOOKUP($A81,'N46'!$A$1:$P$47,7,FALSE),"Sem Registro")</f>
        <v>Sem Registro</v>
      </c>
      <c r="T81" t="str">
        <f>IFERROR(VLOOKUP($A81,'N46'!$A$1:$P$47,8,FALSE),"Sem Registro")</f>
        <v>Sem Registro</v>
      </c>
      <c r="U81" t="str">
        <f>IFERROR(VLOOKUP($A81,'N46'!$A$1:$P$47,9,FALSE),"Sem Registro")</f>
        <v>Sem Registro</v>
      </c>
      <c r="V81" t="str">
        <f>IFERROR(VLOOKUP($A81,'N46'!$A$1:$P$47,10,FALSE),"Sem Registro")</f>
        <v>Sem Registro</v>
      </c>
      <c r="W81" t="str">
        <f>IFERROR(VLOOKUP($A81,'N46'!$A$1:$P$47,11,FALSE),"Sem Registro")</f>
        <v>Sem Registro</v>
      </c>
    </row>
    <row r="82" spans="1:23" x14ac:dyDescent="0.3">
      <c r="A82" t="s">
        <v>28</v>
      </c>
      <c r="B82">
        <v>3507159</v>
      </c>
      <c r="C82">
        <v>965.02672900000005</v>
      </c>
      <c r="D82">
        <v>2.125734936692226</v>
      </c>
      <c r="E82">
        <v>3.5970366649776535</v>
      </c>
      <c r="F82">
        <v>-24.318262840715601</v>
      </c>
      <c r="G82">
        <v>-49.143761922603886</v>
      </c>
      <c r="H82" t="str">
        <f>IFERROR(VLOOKUP($A82,'N71'!$A$1:$P$72,4,FALSE),"Sem Registro")</f>
        <v>Sem Registro</v>
      </c>
      <c r="I82" t="str">
        <f>IFERROR(VLOOKUP($A82,'N71'!$A$1:$P$72,5,FALSE),"Sem Registro")</f>
        <v>Sem Registro</v>
      </c>
      <c r="J82" t="str">
        <f>IFERROR(VLOOKUP($A82,'N71'!$A$1:$P$72,6,FALSE),"Sem Registro")</f>
        <v>Sem Registro</v>
      </c>
      <c r="K82" t="str">
        <f>IFERROR(VLOOKUP($A82,'N71'!$A$1:$P$72,7,FALSE),"Sem Registro")</f>
        <v>Sem Registro</v>
      </c>
      <c r="L82" t="str">
        <f>IFERROR(VLOOKUP($A82,'N71'!$A$1:$P$72,8,FALSE),"Sem Registro")</f>
        <v>Sem Registro</v>
      </c>
      <c r="M82" t="str">
        <f>IFERROR(VLOOKUP($A82,'N71'!$A$1:$P$72,9,FALSE),"Sem Registro")</f>
        <v>Sem Registro</v>
      </c>
      <c r="N82" t="str">
        <f>IFERROR(VLOOKUP($A82,'N71'!$A$1:$P$72,10,FALSE),"Sem Registro")</f>
        <v>Sem Registro</v>
      </c>
      <c r="O82" t="str">
        <f>IFERROR(VLOOKUP($A82,'N71'!$A$1:$P$72,11,FALSE),"Sem Registro")</f>
        <v>Sem Registro</v>
      </c>
      <c r="P82" t="str">
        <f>IFERROR(VLOOKUP($A82,'N46'!$A$1:$P$47,4,FALSE),"Sem Registro")</f>
        <v>Sem Registro</v>
      </c>
      <c r="Q82" t="str">
        <f>IFERROR(VLOOKUP($A82,'N46'!$A$1:$P$47,5,FALSE),"Sem Registro")</f>
        <v>Sem Registro</v>
      </c>
      <c r="R82" t="str">
        <f>IFERROR(VLOOKUP($A82,'N46'!$A$1:$P$47,6,FALSE),"Sem Registro")</f>
        <v>Sem Registro</v>
      </c>
      <c r="S82" t="str">
        <f>IFERROR(VLOOKUP($A82,'N46'!$A$1:$P$47,7,FALSE),"Sem Registro")</f>
        <v>Sem Registro</v>
      </c>
      <c r="T82" t="str">
        <f>IFERROR(VLOOKUP($A82,'N46'!$A$1:$P$47,8,FALSE),"Sem Registro")</f>
        <v>Sem Registro</v>
      </c>
      <c r="U82" t="str">
        <f>IFERROR(VLOOKUP($A82,'N46'!$A$1:$P$47,9,FALSE),"Sem Registro")</f>
        <v>Sem Registro</v>
      </c>
      <c r="V82" t="str">
        <f>IFERROR(VLOOKUP($A82,'N46'!$A$1:$P$47,10,FALSE),"Sem Registro")</f>
        <v>Sem Registro</v>
      </c>
      <c r="W82" t="str">
        <f>IFERROR(VLOOKUP($A82,'N46'!$A$1:$P$47,11,FALSE),"Sem Registro")</f>
        <v>Sem Registro</v>
      </c>
    </row>
    <row r="83" spans="1:23" x14ac:dyDescent="0.3">
      <c r="A83" t="s">
        <v>255</v>
      </c>
      <c r="B83">
        <v>3507209</v>
      </c>
      <c r="C83">
        <v>464.72750600000001</v>
      </c>
      <c r="D83">
        <v>2.0753680974254616</v>
      </c>
      <c r="E83">
        <v>2.92272545799326</v>
      </c>
      <c r="F83">
        <v>-22.270117106681351</v>
      </c>
      <c r="G83">
        <v>-50.544880999220943</v>
      </c>
      <c r="H83" t="str">
        <f>IFERROR(VLOOKUP($A83,'N71'!$A$1:$P$72,4,FALSE),"Sem Registro")</f>
        <v>Sem Registro</v>
      </c>
      <c r="I83" t="str">
        <f>IFERROR(VLOOKUP($A83,'N71'!$A$1:$P$72,5,FALSE),"Sem Registro")</f>
        <v>Sem Registro</v>
      </c>
      <c r="J83" t="str">
        <f>IFERROR(VLOOKUP($A83,'N71'!$A$1:$P$72,6,FALSE),"Sem Registro")</f>
        <v>Sem Registro</v>
      </c>
      <c r="K83" t="str">
        <f>IFERROR(VLOOKUP($A83,'N71'!$A$1:$P$72,7,FALSE),"Sem Registro")</f>
        <v>Sem Registro</v>
      </c>
      <c r="L83" t="str">
        <f>IFERROR(VLOOKUP($A83,'N71'!$A$1:$P$72,8,FALSE),"Sem Registro")</f>
        <v>Sem Registro</v>
      </c>
      <c r="M83" t="str">
        <f>IFERROR(VLOOKUP($A83,'N71'!$A$1:$P$72,9,FALSE),"Sem Registro")</f>
        <v>Sem Registro</v>
      </c>
      <c r="N83" t="str">
        <f>IFERROR(VLOOKUP($A83,'N71'!$A$1:$P$72,10,FALSE),"Sem Registro")</f>
        <v>Sem Registro</v>
      </c>
      <c r="O83" t="str">
        <f>IFERROR(VLOOKUP($A83,'N71'!$A$1:$P$72,11,FALSE),"Sem Registro")</f>
        <v>Sem Registro</v>
      </c>
      <c r="P83" t="str">
        <f>IFERROR(VLOOKUP($A83,'N46'!$A$1:$P$47,4,FALSE),"Sem Registro")</f>
        <v>Sem Registro</v>
      </c>
      <c r="Q83" t="str">
        <f>IFERROR(VLOOKUP($A83,'N46'!$A$1:$P$47,5,FALSE),"Sem Registro")</f>
        <v>Sem Registro</v>
      </c>
      <c r="R83" t="str">
        <f>IFERROR(VLOOKUP($A83,'N46'!$A$1:$P$47,6,FALSE),"Sem Registro")</f>
        <v>Sem Registro</v>
      </c>
      <c r="S83" t="str">
        <f>IFERROR(VLOOKUP($A83,'N46'!$A$1:$P$47,7,FALSE),"Sem Registro")</f>
        <v>Sem Registro</v>
      </c>
      <c r="T83" t="str">
        <f>IFERROR(VLOOKUP($A83,'N46'!$A$1:$P$47,8,FALSE),"Sem Registro")</f>
        <v>Sem Registro</v>
      </c>
      <c r="U83" t="str">
        <f>IFERROR(VLOOKUP($A83,'N46'!$A$1:$P$47,9,FALSE),"Sem Registro")</f>
        <v>Sem Registro</v>
      </c>
      <c r="V83" t="str">
        <f>IFERROR(VLOOKUP($A83,'N46'!$A$1:$P$47,10,FALSE),"Sem Registro")</f>
        <v>Sem Registro</v>
      </c>
      <c r="W83" t="str">
        <f>IFERROR(VLOOKUP($A83,'N46'!$A$1:$P$47,11,FALSE),"Sem Registro")</f>
        <v>Sem Registro</v>
      </c>
    </row>
    <row r="84" spans="1:23" x14ac:dyDescent="0.3">
      <c r="A84" t="s">
        <v>29</v>
      </c>
      <c r="B84">
        <v>3507308</v>
      </c>
      <c r="C84">
        <v>484.73692299999999</v>
      </c>
      <c r="D84">
        <v>2.0867512312420566</v>
      </c>
      <c r="E84">
        <v>3.6833172619218826</v>
      </c>
      <c r="F84">
        <v>-22.193205654365752</v>
      </c>
      <c r="G84">
        <v>-48.779218283157569</v>
      </c>
      <c r="H84" t="str">
        <f>IFERROR(VLOOKUP($A84,'N71'!$A$1:$P$72,4,FALSE),"Sem Registro")</f>
        <v>G1</v>
      </c>
      <c r="I84" t="str">
        <f>IFERROR(VLOOKUP($A84,'N71'!$A$1:$P$72,5,FALSE),"Sem Registro")</f>
        <v>G2</v>
      </c>
      <c r="J84" t="str">
        <f>IFERROR(VLOOKUP($A84,'N71'!$A$1:$P$72,6,FALSE),"Sem Registro")</f>
        <v>G1</v>
      </c>
      <c r="K84" t="str">
        <f>IFERROR(VLOOKUP($A84,'N71'!$A$1:$P$72,7,FALSE),"Sem Registro")</f>
        <v>G3</v>
      </c>
      <c r="L84" t="str">
        <f>IFERROR(VLOOKUP($A84,'N71'!$A$1:$P$72,8,FALSE),"Sem Registro")</f>
        <v>G1</v>
      </c>
      <c r="M84" t="str">
        <f>IFERROR(VLOOKUP($A84,'N71'!$A$1:$P$72,9,FALSE),"Sem Registro")</f>
        <v>G3</v>
      </c>
      <c r="N84" t="str">
        <f>IFERROR(VLOOKUP($A84,'N71'!$A$1:$P$72,10,FALSE),"Sem Registro")</f>
        <v>G1</v>
      </c>
      <c r="O84" t="str">
        <f>IFERROR(VLOOKUP($A84,'N71'!$A$1:$P$72,11,FALSE),"Sem Registro")</f>
        <v>G3</v>
      </c>
      <c r="P84" t="str">
        <f>IFERROR(VLOOKUP($A84,'N46'!$A$1:$P$47,4,FALSE),"Sem Registro")</f>
        <v>G1</v>
      </c>
      <c r="Q84" t="str">
        <f>IFERROR(VLOOKUP($A84,'N46'!$A$1:$P$47,5,FALSE),"Sem Registro")</f>
        <v>G1</v>
      </c>
      <c r="R84" t="str">
        <f>IFERROR(VLOOKUP($A84,'N46'!$A$1:$P$47,6,FALSE),"Sem Registro")</f>
        <v>G1</v>
      </c>
      <c r="S84" t="str">
        <f>IFERROR(VLOOKUP($A84,'N46'!$A$1:$P$47,7,FALSE),"Sem Registro")</f>
        <v>G2</v>
      </c>
      <c r="T84" t="str">
        <f>IFERROR(VLOOKUP($A84,'N46'!$A$1:$P$47,8,FALSE),"Sem Registro")</f>
        <v>G1</v>
      </c>
      <c r="U84" t="str">
        <f>IFERROR(VLOOKUP($A84,'N46'!$A$1:$P$47,9,FALSE),"Sem Registro")</f>
        <v>G3</v>
      </c>
      <c r="V84" t="str">
        <f>IFERROR(VLOOKUP($A84,'N46'!$A$1:$P$47,10,FALSE),"Sem Registro")</f>
        <v>G1</v>
      </c>
      <c r="W84" t="str">
        <f>IFERROR(VLOOKUP($A84,'N46'!$A$1:$P$47,11,FALSE),"Sem Registro")</f>
        <v>G3</v>
      </c>
    </row>
    <row r="85" spans="1:23" x14ac:dyDescent="0.3">
      <c r="A85" t="s">
        <v>256</v>
      </c>
      <c r="B85">
        <v>3507407</v>
      </c>
      <c r="C85">
        <v>414.40568200000001</v>
      </c>
      <c r="D85">
        <v>2.7421404429730538</v>
      </c>
      <c r="E85">
        <v>4.2053667878664758</v>
      </c>
      <c r="F85">
        <v>-21.621537994247401</v>
      </c>
      <c r="G85">
        <v>-49.072640247934004</v>
      </c>
      <c r="H85" t="str">
        <f>IFERROR(VLOOKUP($A85,'N71'!$A$1:$P$72,4,FALSE),"Sem Registro")</f>
        <v>Sem Registro</v>
      </c>
      <c r="I85" t="str">
        <f>IFERROR(VLOOKUP($A85,'N71'!$A$1:$P$72,5,FALSE),"Sem Registro")</f>
        <v>Sem Registro</v>
      </c>
      <c r="J85" t="str">
        <f>IFERROR(VLOOKUP($A85,'N71'!$A$1:$P$72,6,FALSE),"Sem Registro")</f>
        <v>Sem Registro</v>
      </c>
      <c r="K85" t="str">
        <f>IFERROR(VLOOKUP($A85,'N71'!$A$1:$P$72,7,FALSE),"Sem Registro")</f>
        <v>Sem Registro</v>
      </c>
      <c r="L85" t="str">
        <f>IFERROR(VLOOKUP($A85,'N71'!$A$1:$P$72,8,FALSE),"Sem Registro")</f>
        <v>Sem Registro</v>
      </c>
      <c r="M85" t="str">
        <f>IFERROR(VLOOKUP($A85,'N71'!$A$1:$P$72,9,FALSE),"Sem Registro")</f>
        <v>Sem Registro</v>
      </c>
      <c r="N85" t="str">
        <f>IFERROR(VLOOKUP($A85,'N71'!$A$1:$P$72,10,FALSE),"Sem Registro")</f>
        <v>Sem Registro</v>
      </c>
      <c r="O85" t="str">
        <f>IFERROR(VLOOKUP($A85,'N71'!$A$1:$P$72,11,FALSE),"Sem Registro")</f>
        <v>Sem Registro</v>
      </c>
      <c r="P85" t="str">
        <f>IFERROR(VLOOKUP($A85,'N46'!$A$1:$P$47,4,FALSE),"Sem Registro")</f>
        <v>Sem Registro</v>
      </c>
      <c r="Q85" t="str">
        <f>IFERROR(VLOOKUP($A85,'N46'!$A$1:$P$47,5,FALSE),"Sem Registro")</f>
        <v>Sem Registro</v>
      </c>
      <c r="R85" t="str">
        <f>IFERROR(VLOOKUP($A85,'N46'!$A$1:$P$47,6,FALSE),"Sem Registro")</f>
        <v>Sem Registro</v>
      </c>
      <c r="S85" t="str">
        <f>IFERROR(VLOOKUP($A85,'N46'!$A$1:$P$47,7,FALSE),"Sem Registro")</f>
        <v>Sem Registro</v>
      </c>
      <c r="T85" t="str">
        <f>IFERROR(VLOOKUP($A85,'N46'!$A$1:$P$47,8,FALSE),"Sem Registro")</f>
        <v>Sem Registro</v>
      </c>
      <c r="U85" t="str">
        <f>IFERROR(VLOOKUP($A85,'N46'!$A$1:$P$47,9,FALSE),"Sem Registro")</f>
        <v>Sem Registro</v>
      </c>
      <c r="V85" t="str">
        <f>IFERROR(VLOOKUP($A85,'N46'!$A$1:$P$47,10,FALSE),"Sem Registro")</f>
        <v>Sem Registro</v>
      </c>
      <c r="W85" t="str">
        <f>IFERROR(VLOOKUP($A85,'N46'!$A$1:$P$47,11,FALSE),"Sem Registro")</f>
        <v>Sem Registro</v>
      </c>
    </row>
    <row r="86" spans="1:23" x14ac:dyDescent="0.3">
      <c r="A86" t="s">
        <v>257</v>
      </c>
      <c r="B86">
        <v>3507456</v>
      </c>
      <c r="C86">
        <v>602.88441399999999</v>
      </c>
      <c r="D86">
        <v>2.5415655160304751</v>
      </c>
      <c r="E86">
        <v>3.4237372499823291</v>
      </c>
      <c r="F86">
        <v>-22.567833116865355</v>
      </c>
      <c r="G86">
        <v>-48.971595840505195</v>
      </c>
      <c r="H86" t="str">
        <f>IFERROR(VLOOKUP($A86,'N71'!$A$1:$P$72,4,FALSE),"Sem Registro")</f>
        <v>Sem Registro</v>
      </c>
      <c r="I86" t="str">
        <f>IFERROR(VLOOKUP($A86,'N71'!$A$1:$P$72,5,FALSE),"Sem Registro")</f>
        <v>Sem Registro</v>
      </c>
      <c r="J86" t="str">
        <f>IFERROR(VLOOKUP($A86,'N71'!$A$1:$P$72,6,FALSE),"Sem Registro")</f>
        <v>Sem Registro</v>
      </c>
      <c r="K86" t="str">
        <f>IFERROR(VLOOKUP($A86,'N71'!$A$1:$P$72,7,FALSE),"Sem Registro")</f>
        <v>Sem Registro</v>
      </c>
      <c r="L86" t="str">
        <f>IFERROR(VLOOKUP($A86,'N71'!$A$1:$P$72,8,FALSE),"Sem Registro")</f>
        <v>Sem Registro</v>
      </c>
      <c r="M86" t="str">
        <f>IFERROR(VLOOKUP($A86,'N71'!$A$1:$P$72,9,FALSE),"Sem Registro")</f>
        <v>Sem Registro</v>
      </c>
      <c r="N86" t="str">
        <f>IFERROR(VLOOKUP($A86,'N71'!$A$1:$P$72,10,FALSE),"Sem Registro")</f>
        <v>Sem Registro</v>
      </c>
      <c r="O86" t="str">
        <f>IFERROR(VLOOKUP($A86,'N71'!$A$1:$P$72,11,FALSE),"Sem Registro")</f>
        <v>Sem Registro</v>
      </c>
      <c r="P86" t="str">
        <f>IFERROR(VLOOKUP($A86,'N46'!$A$1:$P$47,4,FALSE),"Sem Registro")</f>
        <v>Sem Registro</v>
      </c>
      <c r="Q86" t="str">
        <f>IFERROR(VLOOKUP($A86,'N46'!$A$1:$P$47,5,FALSE),"Sem Registro")</f>
        <v>Sem Registro</v>
      </c>
      <c r="R86" t="str">
        <f>IFERROR(VLOOKUP($A86,'N46'!$A$1:$P$47,6,FALSE),"Sem Registro")</f>
        <v>Sem Registro</v>
      </c>
      <c r="S86" t="str">
        <f>IFERROR(VLOOKUP($A86,'N46'!$A$1:$P$47,7,FALSE),"Sem Registro")</f>
        <v>Sem Registro</v>
      </c>
      <c r="T86" t="str">
        <f>IFERROR(VLOOKUP($A86,'N46'!$A$1:$P$47,8,FALSE),"Sem Registro")</f>
        <v>Sem Registro</v>
      </c>
      <c r="U86" t="str">
        <f>IFERROR(VLOOKUP($A86,'N46'!$A$1:$P$47,9,FALSE),"Sem Registro")</f>
        <v>Sem Registro</v>
      </c>
      <c r="V86" t="str">
        <f>IFERROR(VLOOKUP($A86,'N46'!$A$1:$P$47,10,FALSE),"Sem Registro")</f>
        <v>Sem Registro</v>
      </c>
      <c r="W86" t="str">
        <f>IFERROR(VLOOKUP($A86,'N46'!$A$1:$P$47,11,FALSE),"Sem Registro")</f>
        <v>Sem Registro</v>
      </c>
    </row>
    <row r="87" spans="1:23" x14ac:dyDescent="0.3">
      <c r="A87" t="s">
        <v>30</v>
      </c>
      <c r="B87">
        <v>3507506</v>
      </c>
      <c r="C87">
        <v>818.475551</v>
      </c>
      <c r="D87">
        <v>3.1710362985712908</v>
      </c>
      <c r="E87">
        <v>5.1658287311967088</v>
      </c>
      <c r="F87">
        <v>-22.888381500000008</v>
      </c>
      <c r="G87">
        <v>-48.441289384350434</v>
      </c>
      <c r="H87" t="str">
        <f>IFERROR(VLOOKUP($A87,'N71'!$A$1:$P$72,4,FALSE),"Sem Registro")</f>
        <v>G1</v>
      </c>
      <c r="I87" t="str">
        <f>IFERROR(VLOOKUP($A87,'N71'!$A$1:$P$72,5,FALSE),"Sem Registro")</f>
        <v>G1</v>
      </c>
      <c r="J87" t="str">
        <f>IFERROR(VLOOKUP($A87,'N71'!$A$1:$P$72,6,FALSE),"Sem Registro")</f>
        <v>G1</v>
      </c>
      <c r="K87" t="str">
        <f>IFERROR(VLOOKUP($A87,'N71'!$A$1:$P$72,7,FALSE),"Sem Registro")</f>
        <v>G1</v>
      </c>
      <c r="L87" t="str">
        <f>IFERROR(VLOOKUP($A87,'N71'!$A$1:$P$72,8,FALSE),"Sem Registro")</f>
        <v>G1</v>
      </c>
      <c r="M87" t="str">
        <f>IFERROR(VLOOKUP($A87,'N71'!$A$1:$P$72,9,FALSE),"Sem Registro")</f>
        <v>G1</v>
      </c>
      <c r="N87" t="str">
        <f>IFERROR(VLOOKUP($A87,'N71'!$A$1:$P$72,10,FALSE),"Sem Registro")</f>
        <v>G2</v>
      </c>
      <c r="O87" t="str">
        <f>IFERROR(VLOOKUP($A87,'N71'!$A$1:$P$72,11,FALSE),"Sem Registro")</f>
        <v>G5</v>
      </c>
      <c r="P87" t="str">
        <f>IFERROR(VLOOKUP($A87,'N46'!$A$1:$P$47,4,FALSE),"Sem Registro")</f>
        <v>G1</v>
      </c>
      <c r="Q87" t="str">
        <f>IFERROR(VLOOKUP($A87,'N46'!$A$1:$P$47,5,FALSE),"Sem Registro")</f>
        <v>G1</v>
      </c>
      <c r="R87" t="str">
        <f>IFERROR(VLOOKUP($A87,'N46'!$A$1:$P$47,6,FALSE),"Sem Registro")</f>
        <v>G1</v>
      </c>
      <c r="S87" t="str">
        <f>IFERROR(VLOOKUP($A87,'N46'!$A$1:$P$47,7,FALSE),"Sem Registro")</f>
        <v>G1</v>
      </c>
      <c r="T87" t="str">
        <f>IFERROR(VLOOKUP($A87,'N46'!$A$1:$P$47,8,FALSE),"Sem Registro")</f>
        <v>G2</v>
      </c>
      <c r="U87" t="str">
        <f>IFERROR(VLOOKUP($A87,'N46'!$A$1:$P$47,9,FALSE),"Sem Registro")</f>
        <v>G1</v>
      </c>
      <c r="V87" t="str">
        <f>IFERROR(VLOOKUP($A87,'N46'!$A$1:$P$47,10,FALSE),"Sem Registro")</f>
        <v>G2</v>
      </c>
      <c r="W87" t="str">
        <f>IFERROR(VLOOKUP($A87,'N46'!$A$1:$P$47,11,FALSE),"Sem Registro")</f>
        <v>G1</v>
      </c>
    </row>
    <row r="88" spans="1:23" x14ac:dyDescent="0.3">
      <c r="A88" t="s">
        <v>31</v>
      </c>
      <c r="B88">
        <v>3507605</v>
      </c>
      <c r="C88">
        <v>865.33463500000005</v>
      </c>
      <c r="D88">
        <v>2.7097650458198226</v>
      </c>
      <c r="E88">
        <v>5.2270326952645263</v>
      </c>
      <c r="F88">
        <v>-22.956895500000009</v>
      </c>
      <c r="G88">
        <v>-46.542333373979822</v>
      </c>
      <c r="H88" t="str">
        <f>IFERROR(VLOOKUP($A88,'N71'!$A$1:$P$72,4,FALSE),"Sem Registro")</f>
        <v>Sem Registro</v>
      </c>
      <c r="I88" t="str">
        <f>IFERROR(VLOOKUP($A88,'N71'!$A$1:$P$72,5,FALSE),"Sem Registro")</f>
        <v>Sem Registro</v>
      </c>
      <c r="J88" t="str">
        <f>IFERROR(VLOOKUP($A88,'N71'!$A$1:$P$72,6,FALSE),"Sem Registro")</f>
        <v>Sem Registro</v>
      </c>
      <c r="K88" t="str">
        <f>IFERROR(VLOOKUP($A88,'N71'!$A$1:$P$72,7,FALSE),"Sem Registro")</f>
        <v>Sem Registro</v>
      </c>
      <c r="L88" t="str">
        <f>IFERROR(VLOOKUP($A88,'N71'!$A$1:$P$72,8,FALSE),"Sem Registro")</f>
        <v>Sem Registro</v>
      </c>
      <c r="M88" t="str">
        <f>IFERROR(VLOOKUP($A88,'N71'!$A$1:$P$72,9,FALSE),"Sem Registro")</f>
        <v>Sem Registro</v>
      </c>
      <c r="N88" t="str">
        <f>IFERROR(VLOOKUP($A88,'N71'!$A$1:$P$72,10,FALSE),"Sem Registro")</f>
        <v>Sem Registro</v>
      </c>
      <c r="O88" t="str">
        <f>IFERROR(VLOOKUP($A88,'N71'!$A$1:$P$72,11,FALSE),"Sem Registro")</f>
        <v>Sem Registro</v>
      </c>
      <c r="P88" t="str">
        <f>IFERROR(VLOOKUP($A88,'N46'!$A$1:$P$47,4,FALSE),"Sem Registro")</f>
        <v>Sem Registro</v>
      </c>
      <c r="Q88" t="str">
        <f>IFERROR(VLOOKUP($A88,'N46'!$A$1:$P$47,5,FALSE),"Sem Registro")</f>
        <v>Sem Registro</v>
      </c>
      <c r="R88" t="str">
        <f>IFERROR(VLOOKUP($A88,'N46'!$A$1:$P$47,6,FALSE),"Sem Registro")</f>
        <v>Sem Registro</v>
      </c>
      <c r="S88" t="str">
        <f>IFERROR(VLOOKUP($A88,'N46'!$A$1:$P$47,7,FALSE),"Sem Registro")</f>
        <v>Sem Registro</v>
      </c>
      <c r="T88" t="str">
        <f>IFERROR(VLOOKUP($A88,'N46'!$A$1:$P$47,8,FALSE),"Sem Registro")</f>
        <v>Sem Registro</v>
      </c>
      <c r="U88" t="str">
        <f>IFERROR(VLOOKUP($A88,'N46'!$A$1:$P$47,9,FALSE),"Sem Registro")</f>
        <v>Sem Registro</v>
      </c>
      <c r="V88" t="str">
        <f>IFERROR(VLOOKUP($A88,'N46'!$A$1:$P$47,10,FALSE),"Sem Registro")</f>
        <v>Sem Registro</v>
      </c>
      <c r="W88" t="str">
        <f>IFERROR(VLOOKUP($A88,'N46'!$A$1:$P$47,11,FALSE),"Sem Registro")</f>
        <v>Sem Registro</v>
      </c>
    </row>
    <row r="89" spans="1:23" x14ac:dyDescent="0.3">
      <c r="A89" t="s">
        <v>258</v>
      </c>
      <c r="B89">
        <v>3507704</v>
      </c>
      <c r="C89">
        <v>464.43020999999999</v>
      </c>
      <c r="D89">
        <v>2.2904264131852807</v>
      </c>
      <c r="E89">
        <v>3.7548068553544232</v>
      </c>
      <c r="F89">
        <v>-21.501021208455452</v>
      </c>
      <c r="G89">
        <v>-50.318165610326361</v>
      </c>
      <c r="H89" t="str">
        <f>IFERROR(VLOOKUP($A89,'N71'!$A$1:$P$72,4,FALSE),"Sem Registro")</f>
        <v>Sem Registro</v>
      </c>
      <c r="I89" t="str">
        <f>IFERROR(VLOOKUP($A89,'N71'!$A$1:$P$72,5,FALSE),"Sem Registro")</f>
        <v>Sem Registro</v>
      </c>
      <c r="J89" t="str">
        <f>IFERROR(VLOOKUP($A89,'N71'!$A$1:$P$72,6,FALSE),"Sem Registro")</f>
        <v>Sem Registro</v>
      </c>
      <c r="K89" t="str">
        <f>IFERROR(VLOOKUP($A89,'N71'!$A$1:$P$72,7,FALSE),"Sem Registro")</f>
        <v>Sem Registro</v>
      </c>
      <c r="L89" t="str">
        <f>IFERROR(VLOOKUP($A89,'N71'!$A$1:$P$72,8,FALSE),"Sem Registro")</f>
        <v>Sem Registro</v>
      </c>
      <c r="M89" t="str">
        <f>IFERROR(VLOOKUP($A89,'N71'!$A$1:$P$72,9,FALSE),"Sem Registro")</f>
        <v>Sem Registro</v>
      </c>
      <c r="N89" t="str">
        <f>IFERROR(VLOOKUP($A89,'N71'!$A$1:$P$72,10,FALSE),"Sem Registro")</f>
        <v>Sem Registro</v>
      </c>
      <c r="O89" t="str">
        <f>IFERROR(VLOOKUP($A89,'N71'!$A$1:$P$72,11,FALSE),"Sem Registro")</f>
        <v>Sem Registro</v>
      </c>
      <c r="P89" t="str">
        <f>IFERROR(VLOOKUP($A89,'N46'!$A$1:$P$47,4,FALSE),"Sem Registro")</f>
        <v>Sem Registro</v>
      </c>
      <c r="Q89" t="str">
        <f>IFERROR(VLOOKUP($A89,'N46'!$A$1:$P$47,5,FALSE),"Sem Registro")</f>
        <v>Sem Registro</v>
      </c>
      <c r="R89" t="str">
        <f>IFERROR(VLOOKUP($A89,'N46'!$A$1:$P$47,6,FALSE),"Sem Registro")</f>
        <v>Sem Registro</v>
      </c>
      <c r="S89" t="str">
        <f>IFERROR(VLOOKUP($A89,'N46'!$A$1:$P$47,7,FALSE),"Sem Registro")</f>
        <v>Sem Registro</v>
      </c>
      <c r="T89" t="str">
        <f>IFERROR(VLOOKUP($A89,'N46'!$A$1:$P$47,8,FALSE),"Sem Registro")</f>
        <v>Sem Registro</v>
      </c>
      <c r="U89" t="str">
        <f>IFERROR(VLOOKUP($A89,'N46'!$A$1:$P$47,9,FALSE),"Sem Registro")</f>
        <v>Sem Registro</v>
      </c>
      <c r="V89" t="str">
        <f>IFERROR(VLOOKUP($A89,'N46'!$A$1:$P$47,10,FALSE),"Sem Registro")</f>
        <v>Sem Registro</v>
      </c>
      <c r="W89" t="str">
        <f>IFERROR(VLOOKUP($A89,'N46'!$A$1:$P$47,11,FALSE),"Sem Registro")</f>
        <v>Sem Registro</v>
      </c>
    </row>
    <row r="90" spans="1:23" x14ac:dyDescent="0.3">
      <c r="A90" t="s">
        <v>259</v>
      </c>
      <c r="B90">
        <v>3507753</v>
      </c>
      <c r="C90">
        <v>398.35431499999999</v>
      </c>
      <c r="D90">
        <v>2.0240297887464296</v>
      </c>
      <c r="E90">
        <v>3.457124626303409</v>
      </c>
      <c r="F90">
        <v>-21.166128499364003</v>
      </c>
      <c r="G90">
        <v>-50.187258508288046</v>
      </c>
      <c r="H90" t="str">
        <f>IFERROR(VLOOKUP($A90,'N71'!$A$1:$P$72,4,FALSE),"Sem Registro")</f>
        <v>Sem Registro</v>
      </c>
      <c r="I90" t="str">
        <f>IFERROR(VLOOKUP($A90,'N71'!$A$1:$P$72,5,FALSE),"Sem Registro")</f>
        <v>Sem Registro</v>
      </c>
      <c r="J90" t="str">
        <f>IFERROR(VLOOKUP($A90,'N71'!$A$1:$P$72,6,FALSE),"Sem Registro")</f>
        <v>Sem Registro</v>
      </c>
      <c r="K90" t="str">
        <f>IFERROR(VLOOKUP($A90,'N71'!$A$1:$P$72,7,FALSE),"Sem Registro")</f>
        <v>Sem Registro</v>
      </c>
      <c r="L90" t="str">
        <f>IFERROR(VLOOKUP($A90,'N71'!$A$1:$P$72,8,FALSE),"Sem Registro")</f>
        <v>Sem Registro</v>
      </c>
      <c r="M90" t="str">
        <f>IFERROR(VLOOKUP($A90,'N71'!$A$1:$P$72,9,FALSE),"Sem Registro")</f>
        <v>Sem Registro</v>
      </c>
      <c r="N90" t="str">
        <f>IFERROR(VLOOKUP($A90,'N71'!$A$1:$P$72,10,FALSE),"Sem Registro")</f>
        <v>Sem Registro</v>
      </c>
      <c r="O90" t="str">
        <f>IFERROR(VLOOKUP($A90,'N71'!$A$1:$P$72,11,FALSE),"Sem Registro")</f>
        <v>Sem Registro</v>
      </c>
      <c r="P90" t="str">
        <f>IFERROR(VLOOKUP($A90,'N46'!$A$1:$P$47,4,FALSE),"Sem Registro")</f>
        <v>Sem Registro</v>
      </c>
      <c r="Q90" t="str">
        <f>IFERROR(VLOOKUP($A90,'N46'!$A$1:$P$47,5,FALSE),"Sem Registro")</f>
        <v>Sem Registro</v>
      </c>
      <c r="R90" t="str">
        <f>IFERROR(VLOOKUP($A90,'N46'!$A$1:$P$47,6,FALSE),"Sem Registro")</f>
        <v>Sem Registro</v>
      </c>
      <c r="S90" t="str">
        <f>IFERROR(VLOOKUP($A90,'N46'!$A$1:$P$47,7,FALSE),"Sem Registro")</f>
        <v>Sem Registro</v>
      </c>
      <c r="T90" t="str">
        <f>IFERROR(VLOOKUP($A90,'N46'!$A$1:$P$47,8,FALSE),"Sem Registro")</f>
        <v>Sem Registro</v>
      </c>
      <c r="U90" t="str">
        <f>IFERROR(VLOOKUP($A90,'N46'!$A$1:$P$47,9,FALSE),"Sem Registro")</f>
        <v>Sem Registro</v>
      </c>
      <c r="V90" t="str">
        <f>IFERROR(VLOOKUP($A90,'N46'!$A$1:$P$47,10,FALSE),"Sem Registro")</f>
        <v>Sem Registro</v>
      </c>
      <c r="W90" t="str">
        <f>IFERROR(VLOOKUP($A90,'N46'!$A$1:$P$47,11,FALSE),"Sem Registro")</f>
        <v>Sem Registro</v>
      </c>
    </row>
    <row r="91" spans="1:23" x14ac:dyDescent="0.3">
      <c r="A91" t="s">
        <v>260</v>
      </c>
      <c r="B91">
        <v>3507803</v>
      </c>
      <c r="C91">
        <v>863.03351599999996</v>
      </c>
      <c r="D91">
        <v>2.4447596995321033</v>
      </c>
      <c r="E91">
        <v>4.3968790352215565</v>
      </c>
      <c r="F91">
        <v>-20.990140380192404</v>
      </c>
      <c r="G91">
        <v>-47.656397956853844</v>
      </c>
      <c r="H91" t="str">
        <f>IFERROR(VLOOKUP($A91,'N71'!$A$1:$P$72,4,FALSE),"Sem Registro")</f>
        <v>Sem Registro</v>
      </c>
      <c r="I91" t="str">
        <f>IFERROR(VLOOKUP($A91,'N71'!$A$1:$P$72,5,FALSE),"Sem Registro")</f>
        <v>Sem Registro</v>
      </c>
      <c r="J91" t="str">
        <f>IFERROR(VLOOKUP($A91,'N71'!$A$1:$P$72,6,FALSE),"Sem Registro")</f>
        <v>Sem Registro</v>
      </c>
      <c r="K91" t="str">
        <f>IFERROR(VLOOKUP($A91,'N71'!$A$1:$P$72,7,FALSE),"Sem Registro")</f>
        <v>Sem Registro</v>
      </c>
      <c r="L91" t="str">
        <f>IFERROR(VLOOKUP($A91,'N71'!$A$1:$P$72,8,FALSE),"Sem Registro")</f>
        <v>Sem Registro</v>
      </c>
      <c r="M91" t="str">
        <f>IFERROR(VLOOKUP($A91,'N71'!$A$1:$P$72,9,FALSE),"Sem Registro")</f>
        <v>Sem Registro</v>
      </c>
      <c r="N91" t="str">
        <f>IFERROR(VLOOKUP($A91,'N71'!$A$1:$P$72,10,FALSE),"Sem Registro")</f>
        <v>Sem Registro</v>
      </c>
      <c r="O91" t="str">
        <f>IFERROR(VLOOKUP($A91,'N71'!$A$1:$P$72,11,FALSE),"Sem Registro")</f>
        <v>Sem Registro</v>
      </c>
      <c r="P91" t="str">
        <f>IFERROR(VLOOKUP($A91,'N46'!$A$1:$P$47,4,FALSE),"Sem Registro")</f>
        <v>Sem Registro</v>
      </c>
      <c r="Q91" t="str">
        <f>IFERROR(VLOOKUP($A91,'N46'!$A$1:$P$47,5,FALSE),"Sem Registro")</f>
        <v>Sem Registro</v>
      </c>
      <c r="R91" t="str">
        <f>IFERROR(VLOOKUP($A91,'N46'!$A$1:$P$47,6,FALSE),"Sem Registro")</f>
        <v>Sem Registro</v>
      </c>
      <c r="S91" t="str">
        <f>IFERROR(VLOOKUP($A91,'N46'!$A$1:$P$47,7,FALSE),"Sem Registro")</f>
        <v>Sem Registro</v>
      </c>
      <c r="T91" t="str">
        <f>IFERROR(VLOOKUP($A91,'N46'!$A$1:$P$47,8,FALSE),"Sem Registro")</f>
        <v>Sem Registro</v>
      </c>
      <c r="U91" t="str">
        <f>IFERROR(VLOOKUP($A91,'N46'!$A$1:$P$47,9,FALSE),"Sem Registro")</f>
        <v>Sem Registro</v>
      </c>
      <c r="V91" t="str">
        <f>IFERROR(VLOOKUP($A91,'N46'!$A$1:$P$47,10,FALSE),"Sem Registro")</f>
        <v>Sem Registro</v>
      </c>
      <c r="W91" t="str">
        <f>IFERROR(VLOOKUP($A91,'N46'!$A$1:$P$47,11,FALSE),"Sem Registro")</f>
        <v>Sem Registro</v>
      </c>
    </row>
    <row r="92" spans="1:23" x14ac:dyDescent="0.3">
      <c r="A92" t="s">
        <v>32</v>
      </c>
      <c r="B92">
        <v>3507902</v>
      </c>
      <c r="C92">
        <v>643.28009999999995</v>
      </c>
      <c r="D92">
        <v>3.0419348199300749</v>
      </c>
      <c r="E92">
        <v>4.3874432199189339</v>
      </c>
      <c r="F92">
        <v>-22.286516985000006</v>
      </c>
      <c r="G92">
        <v>-48.126833324115658</v>
      </c>
      <c r="H92" t="str">
        <f>IFERROR(VLOOKUP($A92,'N71'!$A$1:$P$72,4,FALSE),"Sem Registro")</f>
        <v>G1</v>
      </c>
      <c r="I92" t="str">
        <f>IFERROR(VLOOKUP($A92,'N71'!$A$1:$P$72,5,FALSE),"Sem Registro")</f>
        <v>G1</v>
      </c>
      <c r="J92" t="str">
        <f>IFERROR(VLOOKUP($A92,'N71'!$A$1:$P$72,6,FALSE),"Sem Registro")</f>
        <v>G1</v>
      </c>
      <c r="K92" t="str">
        <f>IFERROR(VLOOKUP($A92,'N71'!$A$1:$P$72,7,FALSE),"Sem Registro")</f>
        <v>G1</v>
      </c>
      <c r="L92" t="str">
        <f>IFERROR(VLOOKUP($A92,'N71'!$A$1:$P$72,8,FALSE),"Sem Registro")</f>
        <v>G1</v>
      </c>
      <c r="M92" t="str">
        <f>IFERROR(VLOOKUP($A92,'N71'!$A$1:$P$72,9,FALSE),"Sem Registro")</f>
        <v>G1</v>
      </c>
      <c r="N92" t="str">
        <f>IFERROR(VLOOKUP($A92,'N71'!$A$1:$P$72,10,FALSE),"Sem Registro")</f>
        <v>G2</v>
      </c>
      <c r="O92" t="str">
        <f>IFERROR(VLOOKUP($A92,'N71'!$A$1:$P$72,11,FALSE),"Sem Registro")</f>
        <v>G1</v>
      </c>
      <c r="P92" t="str">
        <f>IFERROR(VLOOKUP($A92,'N46'!$A$1:$P$47,4,FALSE),"Sem Registro")</f>
        <v>G1</v>
      </c>
      <c r="Q92" t="str">
        <f>IFERROR(VLOOKUP($A92,'N46'!$A$1:$P$47,5,FALSE),"Sem Registro")</f>
        <v>G1</v>
      </c>
      <c r="R92" t="str">
        <f>IFERROR(VLOOKUP($A92,'N46'!$A$1:$P$47,6,FALSE),"Sem Registro")</f>
        <v>G1</v>
      </c>
      <c r="S92" t="str">
        <f>IFERROR(VLOOKUP($A92,'N46'!$A$1:$P$47,7,FALSE),"Sem Registro")</f>
        <v>G1</v>
      </c>
      <c r="T92" t="str">
        <f>IFERROR(VLOOKUP($A92,'N46'!$A$1:$P$47,8,FALSE),"Sem Registro")</f>
        <v>G2</v>
      </c>
      <c r="U92" t="str">
        <f>IFERROR(VLOOKUP($A92,'N46'!$A$1:$P$47,9,FALSE),"Sem Registro")</f>
        <v>G1</v>
      </c>
      <c r="V92" t="str">
        <f>IFERROR(VLOOKUP($A92,'N46'!$A$1:$P$47,10,FALSE),"Sem Registro")</f>
        <v>G2</v>
      </c>
      <c r="W92" t="str">
        <f>IFERROR(VLOOKUP($A92,'N46'!$A$1:$P$47,11,FALSE),"Sem Registro")</f>
        <v>G1</v>
      </c>
    </row>
    <row r="93" spans="1:23" x14ac:dyDescent="0.3">
      <c r="A93" t="s">
        <v>33</v>
      </c>
      <c r="B93">
        <v>3508009</v>
      </c>
      <c r="C93">
        <v>602.69477700000004</v>
      </c>
      <c r="D93">
        <v>3.0776984973998074</v>
      </c>
      <c r="E93">
        <v>4.298372686265604</v>
      </c>
      <c r="F93">
        <v>-23.799381418972601</v>
      </c>
      <c r="G93">
        <v>-48.597414973797804</v>
      </c>
      <c r="H93" t="str">
        <f>IFERROR(VLOOKUP($A93,'N71'!$A$1:$P$72,4,FALSE),"Sem Registro")</f>
        <v>Sem Registro</v>
      </c>
      <c r="I93" t="str">
        <f>IFERROR(VLOOKUP($A93,'N71'!$A$1:$P$72,5,FALSE),"Sem Registro")</f>
        <v>Sem Registro</v>
      </c>
      <c r="J93" t="str">
        <f>IFERROR(VLOOKUP($A93,'N71'!$A$1:$P$72,6,FALSE),"Sem Registro")</f>
        <v>Sem Registro</v>
      </c>
      <c r="K93" t="str">
        <f>IFERROR(VLOOKUP($A93,'N71'!$A$1:$P$72,7,FALSE),"Sem Registro")</f>
        <v>Sem Registro</v>
      </c>
      <c r="L93" t="str">
        <f>IFERROR(VLOOKUP($A93,'N71'!$A$1:$P$72,8,FALSE),"Sem Registro")</f>
        <v>Sem Registro</v>
      </c>
      <c r="M93" t="str">
        <f>IFERROR(VLOOKUP($A93,'N71'!$A$1:$P$72,9,FALSE),"Sem Registro")</f>
        <v>Sem Registro</v>
      </c>
      <c r="N93" t="str">
        <f>IFERROR(VLOOKUP($A93,'N71'!$A$1:$P$72,10,FALSE),"Sem Registro")</f>
        <v>Sem Registro</v>
      </c>
      <c r="O93" t="str">
        <f>IFERROR(VLOOKUP($A93,'N71'!$A$1:$P$72,11,FALSE),"Sem Registro")</f>
        <v>Sem Registro</v>
      </c>
      <c r="P93" t="str">
        <f>IFERROR(VLOOKUP($A93,'N46'!$A$1:$P$47,4,FALSE),"Sem Registro")</f>
        <v>Sem Registro</v>
      </c>
      <c r="Q93" t="str">
        <f>IFERROR(VLOOKUP($A93,'N46'!$A$1:$P$47,5,FALSE),"Sem Registro")</f>
        <v>Sem Registro</v>
      </c>
      <c r="R93" t="str">
        <f>IFERROR(VLOOKUP($A93,'N46'!$A$1:$P$47,6,FALSE),"Sem Registro")</f>
        <v>Sem Registro</v>
      </c>
      <c r="S93" t="str">
        <f>IFERROR(VLOOKUP($A93,'N46'!$A$1:$P$47,7,FALSE),"Sem Registro")</f>
        <v>Sem Registro</v>
      </c>
      <c r="T93" t="str">
        <f>IFERROR(VLOOKUP($A93,'N46'!$A$1:$P$47,8,FALSE),"Sem Registro")</f>
        <v>Sem Registro</v>
      </c>
      <c r="U93" t="str">
        <f>IFERROR(VLOOKUP($A93,'N46'!$A$1:$P$47,9,FALSE),"Sem Registro")</f>
        <v>Sem Registro</v>
      </c>
      <c r="V93" t="str">
        <f>IFERROR(VLOOKUP($A93,'N46'!$A$1:$P$47,10,FALSE),"Sem Registro")</f>
        <v>Sem Registro</v>
      </c>
      <c r="W93" t="str">
        <f>IFERROR(VLOOKUP($A93,'N46'!$A$1:$P$47,11,FALSE),"Sem Registro")</f>
        <v>Sem Registro</v>
      </c>
    </row>
    <row r="94" spans="1:23" x14ac:dyDescent="0.3">
      <c r="A94" t="s">
        <v>34</v>
      </c>
      <c r="B94">
        <v>3508108</v>
      </c>
      <c r="C94">
        <v>399.17229900000001</v>
      </c>
      <c r="D94">
        <v>2.5144428186874137</v>
      </c>
      <c r="E94">
        <v>4.2341121580337724</v>
      </c>
      <c r="F94">
        <v>-21.067039566902153</v>
      </c>
      <c r="G94">
        <v>-50.149281252785258</v>
      </c>
      <c r="H94" t="str">
        <f>IFERROR(VLOOKUP($A94,'N71'!$A$1:$P$72,4,FALSE),"Sem Registro")</f>
        <v>Sem Registro</v>
      </c>
      <c r="I94" t="str">
        <f>IFERROR(VLOOKUP($A94,'N71'!$A$1:$P$72,5,FALSE),"Sem Registro")</f>
        <v>Sem Registro</v>
      </c>
      <c r="J94" t="str">
        <f>IFERROR(VLOOKUP($A94,'N71'!$A$1:$P$72,6,FALSE),"Sem Registro")</f>
        <v>Sem Registro</v>
      </c>
      <c r="K94" t="str">
        <f>IFERROR(VLOOKUP($A94,'N71'!$A$1:$P$72,7,FALSE),"Sem Registro")</f>
        <v>Sem Registro</v>
      </c>
      <c r="L94" t="str">
        <f>IFERROR(VLOOKUP($A94,'N71'!$A$1:$P$72,8,FALSE),"Sem Registro")</f>
        <v>Sem Registro</v>
      </c>
      <c r="M94" t="str">
        <f>IFERROR(VLOOKUP($A94,'N71'!$A$1:$P$72,9,FALSE),"Sem Registro")</f>
        <v>Sem Registro</v>
      </c>
      <c r="N94" t="str">
        <f>IFERROR(VLOOKUP($A94,'N71'!$A$1:$P$72,10,FALSE),"Sem Registro")</f>
        <v>Sem Registro</v>
      </c>
      <c r="O94" t="str">
        <f>IFERROR(VLOOKUP($A94,'N71'!$A$1:$P$72,11,FALSE),"Sem Registro")</f>
        <v>Sem Registro</v>
      </c>
      <c r="P94" t="str">
        <f>IFERROR(VLOOKUP($A94,'N46'!$A$1:$P$47,4,FALSE),"Sem Registro")</f>
        <v>Sem Registro</v>
      </c>
      <c r="Q94" t="str">
        <f>IFERROR(VLOOKUP($A94,'N46'!$A$1:$P$47,5,FALSE),"Sem Registro")</f>
        <v>Sem Registro</v>
      </c>
      <c r="R94" t="str">
        <f>IFERROR(VLOOKUP($A94,'N46'!$A$1:$P$47,6,FALSE),"Sem Registro")</f>
        <v>Sem Registro</v>
      </c>
      <c r="S94" t="str">
        <f>IFERROR(VLOOKUP($A94,'N46'!$A$1:$P$47,7,FALSE),"Sem Registro")</f>
        <v>Sem Registro</v>
      </c>
      <c r="T94" t="str">
        <f>IFERROR(VLOOKUP($A94,'N46'!$A$1:$P$47,8,FALSE),"Sem Registro")</f>
        <v>Sem Registro</v>
      </c>
      <c r="U94" t="str">
        <f>IFERROR(VLOOKUP($A94,'N46'!$A$1:$P$47,9,FALSE),"Sem Registro")</f>
        <v>Sem Registro</v>
      </c>
      <c r="V94" t="str">
        <f>IFERROR(VLOOKUP($A94,'N46'!$A$1:$P$47,10,FALSE),"Sem Registro")</f>
        <v>Sem Registro</v>
      </c>
      <c r="W94" t="str">
        <f>IFERROR(VLOOKUP($A94,'N46'!$A$1:$P$47,11,FALSE),"Sem Registro")</f>
        <v>Sem Registro</v>
      </c>
    </row>
    <row r="95" spans="1:23" x14ac:dyDescent="0.3">
      <c r="A95" t="s">
        <v>261</v>
      </c>
      <c r="B95">
        <v>3508207</v>
      </c>
      <c r="C95">
        <v>861.39270899999997</v>
      </c>
      <c r="D95">
        <v>2.4255668239652586</v>
      </c>
      <c r="E95">
        <v>3.6513749439130434</v>
      </c>
      <c r="F95">
        <v>-20.193148221638555</v>
      </c>
      <c r="G95">
        <v>-47.708860039517496</v>
      </c>
      <c r="H95" t="str">
        <f>IFERROR(VLOOKUP($A95,'N71'!$A$1:$P$72,4,FALSE),"Sem Registro")</f>
        <v>Sem Registro</v>
      </c>
      <c r="I95" t="str">
        <f>IFERROR(VLOOKUP($A95,'N71'!$A$1:$P$72,5,FALSE),"Sem Registro")</f>
        <v>Sem Registro</v>
      </c>
      <c r="J95" t="str">
        <f>IFERROR(VLOOKUP($A95,'N71'!$A$1:$P$72,6,FALSE),"Sem Registro")</f>
        <v>Sem Registro</v>
      </c>
      <c r="K95" t="str">
        <f>IFERROR(VLOOKUP($A95,'N71'!$A$1:$P$72,7,FALSE),"Sem Registro")</f>
        <v>Sem Registro</v>
      </c>
      <c r="L95" t="str">
        <f>IFERROR(VLOOKUP($A95,'N71'!$A$1:$P$72,8,FALSE),"Sem Registro")</f>
        <v>Sem Registro</v>
      </c>
      <c r="M95" t="str">
        <f>IFERROR(VLOOKUP($A95,'N71'!$A$1:$P$72,9,FALSE),"Sem Registro")</f>
        <v>Sem Registro</v>
      </c>
      <c r="N95" t="str">
        <f>IFERROR(VLOOKUP($A95,'N71'!$A$1:$P$72,10,FALSE),"Sem Registro")</f>
        <v>Sem Registro</v>
      </c>
      <c r="O95" t="str">
        <f>IFERROR(VLOOKUP($A95,'N71'!$A$1:$P$72,11,FALSE),"Sem Registro")</f>
        <v>Sem Registro</v>
      </c>
      <c r="P95" t="str">
        <f>IFERROR(VLOOKUP($A95,'N46'!$A$1:$P$47,4,FALSE),"Sem Registro")</f>
        <v>Sem Registro</v>
      </c>
      <c r="Q95" t="str">
        <f>IFERROR(VLOOKUP($A95,'N46'!$A$1:$P$47,5,FALSE),"Sem Registro")</f>
        <v>Sem Registro</v>
      </c>
      <c r="R95" t="str">
        <f>IFERROR(VLOOKUP($A95,'N46'!$A$1:$P$47,6,FALSE),"Sem Registro")</f>
        <v>Sem Registro</v>
      </c>
      <c r="S95" t="str">
        <f>IFERROR(VLOOKUP($A95,'N46'!$A$1:$P$47,7,FALSE),"Sem Registro")</f>
        <v>Sem Registro</v>
      </c>
      <c r="T95" t="str">
        <f>IFERROR(VLOOKUP($A95,'N46'!$A$1:$P$47,8,FALSE),"Sem Registro")</f>
        <v>Sem Registro</v>
      </c>
      <c r="U95" t="str">
        <f>IFERROR(VLOOKUP($A95,'N46'!$A$1:$P$47,9,FALSE),"Sem Registro")</f>
        <v>Sem Registro</v>
      </c>
      <c r="V95" t="str">
        <f>IFERROR(VLOOKUP($A95,'N46'!$A$1:$P$47,10,FALSE),"Sem Registro")</f>
        <v>Sem Registro</v>
      </c>
      <c r="W95" t="str">
        <f>IFERROR(VLOOKUP($A95,'N46'!$A$1:$P$47,11,FALSE),"Sem Registro")</f>
        <v>Sem Registro</v>
      </c>
    </row>
    <row r="96" spans="1:23" x14ac:dyDescent="0.3">
      <c r="A96" t="s">
        <v>262</v>
      </c>
      <c r="B96">
        <v>3508306</v>
      </c>
      <c r="C96">
        <v>533.08313199999998</v>
      </c>
      <c r="D96">
        <v>2.3801641905940851</v>
      </c>
      <c r="E96">
        <v>3.6298171960185157</v>
      </c>
      <c r="F96">
        <v>-22.455086958133503</v>
      </c>
      <c r="G96">
        <v>-49.332446833143095</v>
      </c>
      <c r="H96" t="str">
        <f>IFERROR(VLOOKUP($A96,'N71'!$A$1:$P$72,4,FALSE),"Sem Registro")</f>
        <v>Sem Registro</v>
      </c>
      <c r="I96" t="str">
        <f>IFERROR(VLOOKUP($A96,'N71'!$A$1:$P$72,5,FALSE),"Sem Registro")</f>
        <v>Sem Registro</v>
      </c>
      <c r="J96" t="str">
        <f>IFERROR(VLOOKUP($A96,'N71'!$A$1:$P$72,6,FALSE),"Sem Registro")</f>
        <v>Sem Registro</v>
      </c>
      <c r="K96" t="str">
        <f>IFERROR(VLOOKUP($A96,'N71'!$A$1:$P$72,7,FALSE),"Sem Registro")</f>
        <v>Sem Registro</v>
      </c>
      <c r="L96" t="str">
        <f>IFERROR(VLOOKUP($A96,'N71'!$A$1:$P$72,8,FALSE),"Sem Registro")</f>
        <v>Sem Registro</v>
      </c>
      <c r="M96" t="str">
        <f>IFERROR(VLOOKUP($A96,'N71'!$A$1:$P$72,9,FALSE),"Sem Registro")</f>
        <v>Sem Registro</v>
      </c>
      <c r="N96" t="str">
        <f>IFERROR(VLOOKUP($A96,'N71'!$A$1:$P$72,10,FALSE),"Sem Registro")</f>
        <v>Sem Registro</v>
      </c>
      <c r="O96" t="str">
        <f>IFERROR(VLOOKUP($A96,'N71'!$A$1:$P$72,11,FALSE),"Sem Registro")</f>
        <v>Sem Registro</v>
      </c>
      <c r="P96" t="str">
        <f>IFERROR(VLOOKUP($A96,'N46'!$A$1:$P$47,4,FALSE),"Sem Registro")</f>
        <v>Sem Registro</v>
      </c>
      <c r="Q96" t="str">
        <f>IFERROR(VLOOKUP($A96,'N46'!$A$1:$P$47,5,FALSE),"Sem Registro")</f>
        <v>Sem Registro</v>
      </c>
      <c r="R96" t="str">
        <f>IFERROR(VLOOKUP($A96,'N46'!$A$1:$P$47,6,FALSE),"Sem Registro")</f>
        <v>Sem Registro</v>
      </c>
      <c r="S96" t="str">
        <f>IFERROR(VLOOKUP($A96,'N46'!$A$1:$P$47,7,FALSE),"Sem Registro")</f>
        <v>Sem Registro</v>
      </c>
      <c r="T96" t="str">
        <f>IFERROR(VLOOKUP($A96,'N46'!$A$1:$P$47,8,FALSE),"Sem Registro")</f>
        <v>Sem Registro</v>
      </c>
      <c r="U96" t="str">
        <f>IFERROR(VLOOKUP($A96,'N46'!$A$1:$P$47,9,FALSE),"Sem Registro")</f>
        <v>Sem Registro</v>
      </c>
      <c r="V96" t="str">
        <f>IFERROR(VLOOKUP($A96,'N46'!$A$1:$P$47,10,FALSE),"Sem Registro")</f>
        <v>Sem Registro</v>
      </c>
      <c r="W96" t="str">
        <f>IFERROR(VLOOKUP($A96,'N46'!$A$1:$P$47,11,FALSE),"Sem Registro")</f>
        <v>Sem Registro</v>
      </c>
    </row>
    <row r="97" spans="1:23" x14ac:dyDescent="0.3">
      <c r="A97" t="s">
        <v>35</v>
      </c>
      <c r="B97">
        <v>3508405</v>
      </c>
      <c r="C97">
        <v>656.60309900000004</v>
      </c>
      <c r="D97">
        <v>2.4153640372207281</v>
      </c>
      <c r="E97">
        <v>4.6964175526630019</v>
      </c>
      <c r="F97">
        <v>-23.312674394775829</v>
      </c>
      <c r="G97">
        <v>-47.133658373434912</v>
      </c>
      <c r="H97" t="str">
        <f>IFERROR(VLOOKUP($A97,'N71'!$A$1:$P$72,4,FALSE),"Sem Registro")</f>
        <v>Sem Registro</v>
      </c>
      <c r="I97" t="str">
        <f>IFERROR(VLOOKUP($A97,'N71'!$A$1:$P$72,5,FALSE),"Sem Registro")</f>
        <v>Sem Registro</v>
      </c>
      <c r="J97" t="str">
        <f>IFERROR(VLOOKUP($A97,'N71'!$A$1:$P$72,6,FALSE),"Sem Registro")</f>
        <v>Sem Registro</v>
      </c>
      <c r="K97" t="str">
        <f>IFERROR(VLOOKUP($A97,'N71'!$A$1:$P$72,7,FALSE),"Sem Registro")</f>
        <v>Sem Registro</v>
      </c>
      <c r="L97" t="str">
        <f>IFERROR(VLOOKUP($A97,'N71'!$A$1:$P$72,8,FALSE),"Sem Registro")</f>
        <v>Sem Registro</v>
      </c>
      <c r="M97" t="str">
        <f>IFERROR(VLOOKUP($A97,'N71'!$A$1:$P$72,9,FALSE),"Sem Registro")</f>
        <v>Sem Registro</v>
      </c>
      <c r="N97" t="str">
        <f>IFERROR(VLOOKUP($A97,'N71'!$A$1:$P$72,10,FALSE),"Sem Registro")</f>
        <v>Sem Registro</v>
      </c>
      <c r="O97" t="str">
        <f>IFERROR(VLOOKUP($A97,'N71'!$A$1:$P$72,11,FALSE),"Sem Registro")</f>
        <v>Sem Registro</v>
      </c>
      <c r="P97" t="str">
        <f>IFERROR(VLOOKUP($A97,'N46'!$A$1:$P$47,4,FALSE),"Sem Registro")</f>
        <v>Sem Registro</v>
      </c>
      <c r="Q97" t="str">
        <f>IFERROR(VLOOKUP($A97,'N46'!$A$1:$P$47,5,FALSE),"Sem Registro")</f>
        <v>Sem Registro</v>
      </c>
      <c r="R97" t="str">
        <f>IFERROR(VLOOKUP($A97,'N46'!$A$1:$P$47,6,FALSE),"Sem Registro")</f>
        <v>Sem Registro</v>
      </c>
      <c r="S97" t="str">
        <f>IFERROR(VLOOKUP($A97,'N46'!$A$1:$P$47,7,FALSE),"Sem Registro")</f>
        <v>Sem Registro</v>
      </c>
      <c r="T97" t="str">
        <f>IFERROR(VLOOKUP($A97,'N46'!$A$1:$P$47,8,FALSE),"Sem Registro")</f>
        <v>Sem Registro</v>
      </c>
      <c r="U97" t="str">
        <f>IFERROR(VLOOKUP($A97,'N46'!$A$1:$P$47,9,FALSE),"Sem Registro")</f>
        <v>Sem Registro</v>
      </c>
      <c r="V97" t="str">
        <f>IFERROR(VLOOKUP($A97,'N46'!$A$1:$P$47,10,FALSE),"Sem Registro")</f>
        <v>Sem Registro</v>
      </c>
      <c r="W97" t="str">
        <f>IFERROR(VLOOKUP($A97,'N46'!$A$1:$P$47,11,FALSE),"Sem Registro")</f>
        <v>Sem Registro</v>
      </c>
    </row>
    <row r="98" spans="1:23" x14ac:dyDescent="0.3">
      <c r="A98" t="s">
        <v>263</v>
      </c>
      <c r="B98">
        <v>3508504</v>
      </c>
      <c r="C98">
        <v>562.24275899999998</v>
      </c>
      <c r="D98">
        <v>2.5670145965014246</v>
      </c>
      <c r="E98">
        <v>4.9743412574341495</v>
      </c>
      <c r="F98">
        <v>-23.100663752708954</v>
      </c>
      <c r="G98">
        <v>-45.707730365087535</v>
      </c>
      <c r="H98" t="str">
        <f>IFERROR(VLOOKUP($A98,'N71'!$A$1:$P$72,4,FALSE),"Sem Registro")</f>
        <v>Sem Registro</v>
      </c>
      <c r="I98" t="str">
        <f>IFERROR(VLOOKUP($A98,'N71'!$A$1:$P$72,5,FALSE),"Sem Registro")</f>
        <v>Sem Registro</v>
      </c>
      <c r="J98" t="str">
        <f>IFERROR(VLOOKUP($A98,'N71'!$A$1:$P$72,6,FALSE),"Sem Registro")</f>
        <v>Sem Registro</v>
      </c>
      <c r="K98" t="str">
        <f>IFERROR(VLOOKUP($A98,'N71'!$A$1:$P$72,7,FALSE),"Sem Registro")</f>
        <v>Sem Registro</v>
      </c>
      <c r="L98" t="str">
        <f>IFERROR(VLOOKUP($A98,'N71'!$A$1:$P$72,8,FALSE),"Sem Registro")</f>
        <v>Sem Registro</v>
      </c>
      <c r="M98" t="str">
        <f>IFERROR(VLOOKUP($A98,'N71'!$A$1:$P$72,9,FALSE),"Sem Registro")</f>
        <v>Sem Registro</v>
      </c>
      <c r="N98" t="str">
        <f>IFERROR(VLOOKUP($A98,'N71'!$A$1:$P$72,10,FALSE),"Sem Registro")</f>
        <v>Sem Registro</v>
      </c>
      <c r="O98" t="str">
        <f>IFERROR(VLOOKUP($A98,'N71'!$A$1:$P$72,11,FALSE),"Sem Registro")</f>
        <v>Sem Registro</v>
      </c>
      <c r="P98" t="str">
        <f>IFERROR(VLOOKUP($A98,'N46'!$A$1:$P$47,4,FALSE),"Sem Registro")</f>
        <v>Sem Registro</v>
      </c>
      <c r="Q98" t="str">
        <f>IFERROR(VLOOKUP($A98,'N46'!$A$1:$P$47,5,FALSE),"Sem Registro")</f>
        <v>Sem Registro</v>
      </c>
      <c r="R98" t="str">
        <f>IFERROR(VLOOKUP($A98,'N46'!$A$1:$P$47,6,FALSE),"Sem Registro")</f>
        <v>Sem Registro</v>
      </c>
      <c r="S98" t="str">
        <f>IFERROR(VLOOKUP($A98,'N46'!$A$1:$P$47,7,FALSE),"Sem Registro")</f>
        <v>Sem Registro</v>
      </c>
      <c r="T98" t="str">
        <f>IFERROR(VLOOKUP($A98,'N46'!$A$1:$P$47,8,FALSE),"Sem Registro")</f>
        <v>Sem Registro</v>
      </c>
      <c r="U98" t="str">
        <f>IFERROR(VLOOKUP($A98,'N46'!$A$1:$P$47,9,FALSE),"Sem Registro")</f>
        <v>Sem Registro</v>
      </c>
      <c r="V98" t="str">
        <f>IFERROR(VLOOKUP($A98,'N46'!$A$1:$P$47,10,FALSE),"Sem Registro")</f>
        <v>Sem Registro</v>
      </c>
      <c r="W98" t="str">
        <f>IFERROR(VLOOKUP($A98,'N46'!$A$1:$P$47,11,FALSE),"Sem Registro")</f>
        <v>Sem Registro</v>
      </c>
    </row>
    <row r="99" spans="1:23" x14ac:dyDescent="0.3">
      <c r="A99" t="s">
        <v>264</v>
      </c>
      <c r="B99">
        <v>3508603</v>
      </c>
      <c r="C99">
        <v>524.07165799999996</v>
      </c>
      <c r="D99">
        <v>2.4593774078279145</v>
      </c>
      <c r="E99">
        <v>4.5227962214887674</v>
      </c>
      <c r="F99">
        <v>-22.664754376142351</v>
      </c>
      <c r="G99">
        <v>-45.010630414928322</v>
      </c>
      <c r="H99" t="str">
        <f>IFERROR(VLOOKUP($A99,'N71'!$A$1:$P$72,4,FALSE),"Sem Registro")</f>
        <v>Sem Registro</v>
      </c>
      <c r="I99" t="str">
        <f>IFERROR(VLOOKUP($A99,'N71'!$A$1:$P$72,5,FALSE),"Sem Registro")</f>
        <v>Sem Registro</v>
      </c>
      <c r="J99" t="str">
        <f>IFERROR(VLOOKUP($A99,'N71'!$A$1:$P$72,6,FALSE),"Sem Registro")</f>
        <v>Sem Registro</v>
      </c>
      <c r="K99" t="str">
        <f>IFERROR(VLOOKUP($A99,'N71'!$A$1:$P$72,7,FALSE),"Sem Registro")</f>
        <v>Sem Registro</v>
      </c>
      <c r="L99" t="str">
        <f>IFERROR(VLOOKUP($A99,'N71'!$A$1:$P$72,8,FALSE),"Sem Registro")</f>
        <v>Sem Registro</v>
      </c>
      <c r="M99" t="str">
        <f>IFERROR(VLOOKUP($A99,'N71'!$A$1:$P$72,9,FALSE),"Sem Registro")</f>
        <v>Sem Registro</v>
      </c>
      <c r="N99" t="str">
        <f>IFERROR(VLOOKUP($A99,'N71'!$A$1:$P$72,10,FALSE),"Sem Registro")</f>
        <v>Sem Registro</v>
      </c>
      <c r="O99" t="str">
        <f>IFERROR(VLOOKUP($A99,'N71'!$A$1:$P$72,11,FALSE),"Sem Registro")</f>
        <v>Sem Registro</v>
      </c>
      <c r="P99" t="str">
        <f>IFERROR(VLOOKUP($A99,'N46'!$A$1:$P$47,4,FALSE),"Sem Registro")</f>
        <v>Sem Registro</v>
      </c>
      <c r="Q99" t="str">
        <f>IFERROR(VLOOKUP($A99,'N46'!$A$1:$P$47,5,FALSE),"Sem Registro")</f>
        <v>Sem Registro</v>
      </c>
      <c r="R99" t="str">
        <f>IFERROR(VLOOKUP($A99,'N46'!$A$1:$P$47,6,FALSE),"Sem Registro")</f>
        <v>Sem Registro</v>
      </c>
      <c r="S99" t="str">
        <f>IFERROR(VLOOKUP($A99,'N46'!$A$1:$P$47,7,FALSE),"Sem Registro")</f>
        <v>Sem Registro</v>
      </c>
      <c r="T99" t="str">
        <f>IFERROR(VLOOKUP($A99,'N46'!$A$1:$P$47,8,FALSE),"Sem Registro")</f>
        <v>Sem Registro</v>
      </c>
      <c r="U99" t="str">
        <f>IFERROR(VLOOKUP($A99,'N46'!$A$1:$P$47,9,FALSE),"Sem Registro")</f>
        <v>Sem Registro</v>
      </c>
      <c r="V99" t="str">
        <f>IFERROR(VLOOKUP($A99,'N46'!$A$1:$P$47,10,FALSE),"Sem Registro")</f>
        <v>Sem Registro</v>
      </c>
      <c r="W99" t="str">
        <f>IFERROR(VLOOKUP($A99,'N46'!$A$1:$P$47,11,FALSE),"Sem Registro")</f>
        <v>Sem Registro</v>
      </c>
    </row>
    <row r="100" spans="1:23" x14ac:dyDescent="0.3">
      <c r="A100" t="s">
        <v>265</v>
      </c>
      <c r="B100">
        <v>3508702</v>
      </c>
      <c r="C100">
        <v>804.71944599999995</v>
      </c>
      <c r="D100">
        <v>2.670444395332082</v>
      </c>
      <c r="E100">
        <v>4.2784106014758159</v>
      </c>
      <c r="F100">
        <v>-21.528738037497451</v>
      </c>
      <c r="G100">
        <v>-46.646834878964285</v>
      </c>
      <c r="H100" t="str">
        <f>IFERROR(VLOOKUP($A100,'N71'!$A$1:$P$72,4,FALSE),"Sem Registro")</f>
        <v>Sem Registro</v>
      </c>
      <c r="I100" t="str">
        <f>IFERROR(VLOOKUP($A100,'N71'!$A$1:$P$72,5,FALSE),"Sem Registro")</f>
        <v>Sem Registro</v>
      </c>
      <c r="J100" t="str">
        <f>IFERROR(VLOOKUP($A100,'N71'!$A$1:$P$72,6,FALSE),"Sem Registro")</f>
        <v>Sem Registro</v>
      </c>
      <c r="K100" t="str">
        <f>IFERROR(VLOOKUP($A100,'N71'!$A$1:$P$72,7,FALSE),"Sem Registro")</f>
        <v>Sem Registro</v>
      </c>
      <c r="L100" t="str">
        <f>IFERROR(VLOOKUP($A100,'N71'!$A$1:$P$72,8,FALSE),"Sem Registro")</f>
        <v>Sem Registro</v>
      </c>
      <c r="M100" t="str">
        <f>IFERROR(VLOOKUP($A100,'N71'!$A$1:$P$72,9,FALSE),"Sem Registro")</f>
        <v>Sem Registro</v>
      </c>
      <c r="N100" t="str">
        <f>IFERROR(VLOOKUP($A100,'N71'!$A$1:$P$72,10,FALSE),"Sem Registro")</f>
        <v>Sem Registro</v>
      </c>
      <c r="O100" t="str">
        <f>IFERROR(VLOOKUP($A100,'N71'!$A$1:$P$72,11,FALSE),"Sem Registro")</f>
        <v>Sem Registro</v>
      </c>
      <c r="P100" t="str">
        <f>IFERROR(VLOOKUP($A100,'N46'!$A$1:$P$47,4,FALSE),"Sem Registro")</f>
        <v>Sem Registro</v>
      </c>
      <c r="Q100" t="str">
        <f>IFERROR(VLOOKUP($A100,'N46'!$A$1:$P$47,5,FALSE),"Sem Registro")</f>
        <v>Sem Registro</v>
      </c>
      <c r="R100" t="str">
        <f>IFERROR(VLOOKUP($A100,'N46'!$A$1:$P$47,6,FALSE),"Sem Registro")</f>
        <v>Sem Registro</v>
      </c>
      <c r="S100" t="str">
        <f>IFERROR(VLOOKUP($A100,'N46'!$A$1:$P$47,7,FALSE),"Sem Registro")</f>
        <v>Sem Registro</v>
      </c>
      <c r="T100" t="str">
        <f>IFERROR(VLOOKUP($A100,'N46'!$A$1:$P$47,8,FALSE),"Sem Registro")</f>
        <v>Sem Registro</v>
      </c>
      <c r="U100" t="str">
        <f>IFERROR(VLOOKUP($A100,'N46'!$A$1:$P$47,9,FALSE),"Sem Registro")</f>
        <v>Sem Registro</v>
      </c>
      <c r="V100" t="str">
        <f>IFERROR(VLOOKUP($A100,'N46'!$A$1:$P$47,10,FALSE),"Sem Registro")</f>
        <v>Sem Registro</v>
      </c>
      <c r="W100" t="str">
        <f>IFERROR(VLOOKUP($A100,'N46'!$A$1:$P$47,11,FALSE),"Sem Registro")</f>
        <v>Sem Registro</v>
      </c>
    </row>
    <row r="101" spans="1:23" x14ac:dyDescent="0.3">
      <c r="A101" t="s">
        <v>36</v>
      </c>
      <c r="B101">
        <v>3508801</v>
      </c>
      <c r="C101">
        <v>441.67568</v>
      </c>
      <c r="D101">
        <v>2.9639199838172567</v>
      </c>
      <c r="E101">
        <v>4.249614102344581</v>
      </c>
      <c r="F101">
        <v>-21.809705286609603</v>
      </c>
      <c r="G101">
        <v>-49.6003544059215</v>
      </c>
      <c r="H101" t="str">
        <f>IFERROR(VLOOKUP($A101,'N71'!$A$1:$P$72,4,FALSE),"Sem Registro")</f>
        <v>G1</v>
      </c>
      <c r="I101" t="str">
        <f>IFERROR(VLOOKUP($A101,'N71'!$A$1:$P$72,5,FALSE),"Sem Registro")</f>
        <v>G1</v>
      </c>
      <c r="J101" t="str">
        <f>IFERROR(VLOOKUP($A101,'N71'!$A$1:$P$72,6,FALSE),"Sem Registro")</f>
        <v>G3</v>
      </c>
      <c r="K101" t="str">
        <f>IFERROR(VLOOKUP($A101,'N71'!$A$1:$P$72,7,FALSE),"Sem Registro")</f>
        <v>G1</v>
      </c>
      <c r="L101" t="str">
        <f>IFERROR(VLOOKUP($A101,'N71'!$A$1:$P$72,8,FALSE),"Sem Registro")</f>
        <v>G4</v>
      </c>
      <c r="M101" t="str">
        <f>IFERROR(VLOOKUP($A101,'N71'!$A$1:$P$72,9,FALSE),"Sem Registro")</f>
        <v>G1</v>
      </c>
      <c r="N101" t="str">
        <f>IFERROR(VLOOKUP($A101,'N71'!$A$1:$P$72,10,FALSE),"Sem Registro")</f>
        <v>G5</v>
      </c>
      <c r="O101" t="str">
        <f>IFERROR(VLOOKUP($A101,'N71'!$A$1:$P$72,11,FALSE),"Sem Registro")</f>
        <v>G1</v>
      </c>
      <c r="P101" t="str">
        <f>IFERROR(VLOOKUP($A101,'N46'!$A$1:$P$47,4,FALSE),"Sem Registro")</f>
        <v>Sem Registro</v>
      </c>
      <c r="Q101" t="str">
        <f>IFERROR(VLOOKUP($A101,'N46'!$A$1:$P$47,5,FALSE),"Sem Registro")</f>
        <v>Sem Registro</v>
      </c>
      <c r="R101" t="str">
        <f>IFERROR(VLOOKUP($A101,'N46'!$A$1:$P$47,6,FALSE),"Sem Registro")</f>
        <v>Sem Registro</v>
      </c>
      <c r="S101" t="str">
        <f>IFERROR(VLOOKUP($A101,'N46'!$A$1:$P$47,7,FALSE),"Sem Registro")</f>
        <v>Sem Registro</v>
      </c>
      <c r="T101" t="str">
        <f>IFERROR(VLOOKUP($A101,'N46'!$A$1:$P$47,8,FALSE),"Sem Registro")</f>
        <v>Sem Registro</v>
      </c>
      <c r="U101" t="str">
        <f>IFERROR(VLOOKUP($A101,'N46'!$A$1:$P$47,9,FALSE),"Sem Registro")</f>
        <v>Sem Registro</v>
      </c>
      <c r="V101" t="str">
        <f>IFERROR(VLOOKUP($A101,'N46'!$A$1:$P$47,10,FALSE),"Sem Registro")</f>
        <v>Sem Registro</v>
      </c>
      <c r="W101" t="str">
        <f>IFERROR(VLOOKUP($A101,'N46'!$A$1:$P$47,11,FALSE),"Sem Registro")</f>
        <v>Sem Registro</v>
      </c>
    </row>
    <row r="102" spans="1:23" x14ac:dyDescent="0.3">
      <c r="A102" t="s">
        <v>266</v>
      </c>
      <c r="B102">
        <v>3508900</v>
      </c>
      <c r="C102">
        <v>406.34111300000001</v>
      </c>
      <c r="D102">
        <v>2.4037243370282506</v>
      </c>
      <c r="E102">
        <v>3.6223176608338443</v>
      </c>
      <c r="F102">
        <v>-22.012325256593304</v>
      </c>
      <c r="G102">
        <v>-51.235953135481132</v>
      </c>
      <c r="H102" t="str">
        <f>IFERROR(VLOOKUP($A102,'N71'!$A$1:$P$72,4,FALSE),"Sem Registro")</f>
        <v>Sem Registro</v>
      </c>
      <c r="I102" t="str">
        <f>IFERROR(VLOOKUP($A102,'N71'!$A$1:$P$72,5,FALSE),"Sem Registro")</f>
        <v>Sem Registro</v>
      </c>
      <c r="J102" t="str">
        <f>IFERROR(VLOOKUP($A102,'N71'!$A$1:$P$72,6,FALSE),"Sem Registro")</f>
        <v>Sem Registro</v>
      </c>
      <c r="K102" t="str">
        <f>IFERROR(VLOOKUP($A102,'N71'!$A$1:$P$72,7,FALSE),"Sem Registro")</f>
        <v>Sem Registro</v>
      </c>
      <c r="L102" t="str">
        <f>IFERROR(VLOOKUP($A102,'N71'!$A$1:$P$72,8,FALSE),"Sem Registro")</f>
        <v>Sem Registro</v>
      </c>
      <c r="M102" t="str">
        <f>IFERROR(VLOOKUP($A102,'N71'!$A$1:$P$72,9,FALSE),"Sem Registro")</f>
        <v>Sem Registro</v>
      </c>
      <c r="N102" t="str">
        <f>IFERROR(VLOOKUP($A102,'N71'!$A$1:$P$72,10,FALSE),"Sem Registro")</f>
        <v>Sem Registro</v>
      </c>
      <c r="O102" t="str">
        <f>IFERROR(VLOOKUP($A102,'N71'!$A$1:$P$72,11,FALSE),"Sem Registro")</f>
        <v>Sem Registro</v>
      </c>
      <c r="P102" t="str">
        <f>IFERROR(VLOOKUP($A102,'N46'!$A$1:$P$47,4,FALSE),"Sem Registro")</f>
        <v>Sem Registro</v>
      </c>
      <c r="Q102" t="str">
        <f>IFERROR(VLOOKUP($A102,'N46'!$A$1:$P$47,5,FALSE),"Sem Registro")</f>
        <v>Sem Registro</v>
      </c>
      <c r="R102" t="str">
        <f>IFERROR(VLOOKUP($A102,'N46'!$A$1:$P$47,6,FALSE),"Sem Registro")</f>
        <v>Sem Registro</v>
      </c>
      <c r="S102" t="str">
        <f>IFERROR(VLOOKUP($A102,'N46'!$A$1:$P$47,7,FALSE),"Sem Registro")</f>
        <v>Sem Registro</v>
      </c>
      <c r="T102" t="str">
        <f>IFERROR(VLOOKUP($A102,'N46'!$A$1:$P$47,8,FALSE),"Sem Registro")</f>
        <v>Sem Registro</v>
      </c>
      <c r="U102" t="str">
        <f>IFERROR(VLOOKUP($A102,'N46'!$A$1:$P$47,9,FALSE),"Sem Registro")</f>
        <v>Sem Registro</v>
      </c>
      <c r="V102" t="str">
        <f>IFERROR(VLOOKUP($A102,'N46'!$A$1:$P$47,10,FALSE),"Sem Registro")</f>
        <v>Sem Registro</v>
      </c>
      <c r="W102" t="str">
        <f>IFERROR(VLOOKUP($A102,'N46'!$A$1:$P$47,11,FALSE),"Sem Registro")</f>
        <v>Sem Registro</v>
      </c>
    </row>
    <row r="103" spans="1:23" x14ac:dyDescent="0.3">
      <c r="A103" t="s">
        <v>267</v>
      </c>
      <c r="B103">
        <v>3509007</v>
      </c>
      <c r="C103">
        <v>763.63096599999994</v>
      </c>
      <c r="D103">
        <v>1.9896366664852994</v>
      </c>
      <c r="E103">
        <v>5.0063376603745509</v>
      </c>
      <c r="F103">
        <v>-23.362116054741225</v>
      </c>
      <c r="G103">
        <v>-46.744101417665405</v>
      </c>
      <c r="H103" t="str">
        <f>IFERROR(VLOOKUP($A103,'N71'!$A$1:$P$72,4,FALSE),"Sem Registro")</f>
        <v>Sem Registro</v>
      </c>
      <c r="I103" t="str">
        <f>IFERROR(VLOOKUP($A103,'N71'!$A$1:$P$72,5,FALSE),"Sem Registro")</f>
        <v>Sem Registro</v>
      </c>
      <c r="J103" t="str">
        <f>IFERROR(VLOOKUP($A103,'N71'!$A$1:$P$72,6,FALSE),"Sem Registro")</f>
        <v>Sem Registro</v>
      </c>
      <c r="K103" t="str">
        <f>IFERROR(VLOOKUP($A103,'N71'!$A$1:$P$72,7,FALSE),"Sem Registro")</f>
        <v>Sem Registro</v>
      </c>
      <c r="L103" t="str">
        <f>IFERROR(VLOOKUP($A103,'N71'!$A$1:$P$72,8,FALSE),"Sem Registro")</f>
        <v>Sem Registro</v>
      </c>
      <c r="M103" t="str">
        <f>IFERROR(VLOOKUP($A103,'N71'!$A$1:$P$72,9,FALSE),"Sem Registro")</f>
        <v>Sem Registro</v>
      </c>
      <c r="N103" t="str">
        <f>IFERROR(VLOOKUP($A103,'N71'!$A$1:$P$72,10,FALSE),"Sem Registro")</f>
        <v>Sem Registro</v>
      </c>
      <c r="O103" t="str">
        <f>IFERROR(VLOOKUP($A103,'N71'!$A$1:$P$72,11,FALSE),"Sem Registro")</f>
        <v>Sem Registro</v>
      </c>
      <c r="P103" t="str">
        <f>IFERROR(VLOOKUP($A103,'N46'!$A$1:$P$47,4,FALSE),"Sem Registro")</f>
        <v>Sem Registro</v>
      </c>
      <c r="Q103" t="str">
        <f>IFERROR(VLOOKUP($A103,'N46'!$A$1:$P$47,5,FALSE),"Sem Registro")</f>
        <v>Sem Registro</v>
      </c>
      <c r="R103" t="str">
        <f>IFERROR(VLOOKUP($A103,'N46'!$A$1:$P$47,6,FALSE),"Sem Registro")</f>
        <v>Sem Registro</v>
      </c>
      <c r="S103" t="str">
        <f>IFERROR(VLOOKUP($A103,'N46'!$A$1:$P$47,7,FALSE),"Sem Registro")</f>
        <v>Sem Registro</v>
      </c>
      <c r="T103" t="str">
        <f>IFERROR(VLOOKUP($A103,'N46'!$A$1:$P$47,8,FALSE),"Sem Registro")</f>
        <v>Sem Registro</v>
      </c>
      <c r="U103" t="str">
        <f>IFERROR(VLOOKUP($A103,'N46'!$A$1:$P$47,9,FALSE),"Sem Registro")</f>
        <v>Sem Registro</v>
      </c>
      <c r="V103" t="str">
        <f>IFERROR(VLOOKUP($A103,'N46'!$A$1:$P$47,10,FALSE),"Sem Registro")</f>
        <v>Sem Registro</v>
      </c>
      <c r="W103" t="str">
        <f>IFERROR(VLOOKUP($A103,'N46'!$A$1:$P$47,11,FALSE),"Sem Registro")</f>
        <v>Sem Registro</v>
      </c>
    </row>
    <row r="104" spans="1:23" x14ac:dyDescent="0.3">
      <c r="A104" t="s">
        <v>268</v>
      </c>
      <c r="B104">
        <v>3509106</v>
      </c>
      <c r="C104">
        <v>317.48937000000001</v>
      </c>
      <c r="D104">
        <v>2.7412769035003914</v>
      </c>
      <c r="E104">
        <v>3.7689339421867816</v>
      </c>
      <c r="F104">
        <v>-21.829910273396901</v>
      </c>
      <c r="G104">
        <v>-51.986892696725555</v>
      </c>
      <c r="H104" t="str">
        <f>IFERROR(VLOOKUP($A104,'N71'!$A$1:$P$72,4,FALSE),"Sem Registro")</f>
        <v>Sem Registro</v>
      </c>
      <c r="I104" t="str">
        <f>IFERROR(VLOOKUP($A104,'N71'!$A$1:$P$72,5,FALSE),"Sem Registro")</f>
        <v>Sem Registro</v>
      </c>
      <c r="J104" t="str">
        <f>IFERROR(VLOOKUP($A104,'N71'!$A$1:$P$72,6,FALSE),"Sem Registro")</f>
        <v>Sem Registro</v>
      </c>
      <c r="K104" t="str">
        <f>IFERROR(VLOOKUP($A104,'N71'!$A$1:$P$72,7,FALSE),"Sem Registro")</f>
        <v>Sem Registro</v>
      </c>
      <c r="L104" t="str">
        <f>IFERROR(VLOOKUP($A104,'N71'!$A$1:$P$72,8,FALSE),"Sem Registro")</f>
        <v>Sem Registro</v>
      </c>
      <c r="M104" t="str">
        <f>IFERROR(VLOOKUP($A104,'N71'!$A$1:$P$72,9,FALSE),"Sem Registro")</f>
        <v>Sem Registro</v>
      </c>
      <c r="N104" t="str">
        <f>IFERROR(VLOOKUP($A104,'N71'!$A$1:$P$72,10,FALSE),"Sem Registro")</f>
        <v>Sem Registro</v>
      </c>
      <c r="O104" t="str">
        <f>IFERROR(VLOOKUP($A104,'N71'!$A$1:$P$72,11,FALSE),"Sem Registro")</f>
        <v>Sem Registro</v>
      </c>
      <c r="P104" t="str">
        <f>IFERROR(VLOOKUP($A104,'N46'!$A$1:$P$47,4,FALSE),"Sem Registro")</f>
        <v>Sem Registro</v>
      </c>
      <c r="Q104" t="str">
        <f>IFERROR(VLOOKUP($A104,'N46'!$A$1:$P$47,5,FALSE),"Sem Registro")</f>
        <v>Sem Registro</v>
      </c>
      <c r="R104" t="str">
        <f>IFERROR(VLOOKUP($A104,'N46'!$A$1:$P$47,6,FALSE),"Sem Registro")</f>
        <v>Sem Registro</v>
      </c>
      <c r="S104" t="str">
        <f>IFERROR(VLOOKUP($A104,'N46'!$A$1:$P$47,7,FALSE),"Sem Registro")</f>
        <v>Sem Registro</v>
      </c>
      <c r="T104" t="str">
        <f>IFERROR(VLOOKUP($A104,'N46'!$A$1:$P$47,8,FALSE),"Sem Registro")</f>
        <v>Sem Registro</v>
      </c>
      <c r="U104" t="str">
        <f>IFERROR(VLOOKUP($A104,'N46'!$A$1:$P$47,9,FALSE),"Sem Registro")</f>
        <v>Sem Registro</v>
      </c>
      <c r="V104" t="str">
        <f>IFERROR(VLOOKUP($A104,'N46'!$A$1:$P$47,10,FALSE),"Sem Registro")</f>
        <v>Sem Registro</v>
      </c>
      <c r="W104" t="str">
        <f>IFERROR(VLOOKUP($A104,'N46'!$A$1:$P$47,11,FALSE),"Sem Registro")</f>
        <v>Sem Registro</v>
      </c>
    </row>
    <row r="105" spans="1:23" x14ac:dyDescent="0.3">
      <c r="A105" t="s">
        <v>269</v>
      </c>
      <c r="B105">
        <v>3509205</v>
      </c>
      <c r="C105">
        <v>867.050792</v>
      </c>
      <c r="D105">
        <v>2.1185490908959639</v>
      </c>
      <c r="E105">
        <v>4.8853668748707628</v>
      </c>
      <c r="F105">
        <v>-23.360971384727979</v>
      </c>
      <c r="G105">
        <v>-46.882920146569546</v>
      </c>
      <c r="H105" t="str">
        <f>IFERROR(VLOOKUP($A105,'N71'!$A$1:$P$72,4,FALSE),"Sem Registro")</f>
        <v>Sem Registro</v>
      </c>
      <c r="I105" t="str">
        <f>IFERROR(VLOOKUP($A105,'N71'!$A$1:$P$72,5,FALSE),"Sem Registro")</f>
        <v>Sem Registro</v>
      </c>
      <c r="J105" t="str">
        <f>IFERROR(VLOOKUP($A105,'N71'!$A$1:$P$72,6,FALSE),"Sem Registro")</f>
        <v>Sem Registro</v>
      </c>
      <c r="K105" t="str">
        <f>IFERROR(VLOOKUP($A105,'N71'!$A$1:$P$72,7,FALSE),"Sem Registro")</f>
        <v>Sem Registro</v>
      </c>
      <c r="L105" t="str">
        <f>IFERROR(VLOOKUP($A105,'N71'!$A$1:$P$72,8,FALSE),"Sem Registro")</f>
        <v>Sem Registro</v>
      </c>
      <c r="M105" t="str">
        <f>IFERROR(VLOOKUP($A105,'N71'!$A$1:$P$72,9,FALSE),"Sem Registro")</f>
        <v>Sem Registro</v>
      </c>
      <c r="N105" t="str">
        <f>IFERROR(VLOOKUP($A105,'N71'!$A$1:$P$72,10,FALSE),"Sem Registro")</f>
        <v>Sem Registro</v>
      </c>
      <c r="O105" t="str">
        <f>IFERROR(VLOOKUP($A105,'N71'!$A$1:$P$72,11,FALSE),"Sem Registro")</f>
        <v>Sem Registro</v>
      </c>
      <c r="P105" t="str">
        <f>IFERROR(VLOOKUP($A105,'N46'!$A$1:$P$47,4,FALSE),"Sem Registro")</f>
        <v>Sem Registro</v>
      </c>
      <c r="Q105" t="str">
        <f>IFERROR(VLOOKUP($A105,'N46'!$A$1:$P$47,5,FALSE),"Sem Registro")</f>
        <v>Sem Registro</v>
      </c>
      <c r="R105" t="str">
        <f>IFERROR(VLOOKUP($A105,'N46'!$A$1:$P$47,6,FALSE),"Sem Registro")</f>
        <v>Sem Registro</v>
      </c>
      <c r="S105" t="str">
        <f>IFERROR(VLOOKUP($A105,'N46'!$A$1:$P$47,7,FALSE),"Sem Registro")</f>
        <v>Sem Registro</v>
      </c>
      <c r="T105" t="str">
        <f>IFERROR(VLOOKUP($A105,'N46'!$A$1:$P$47,8,FALSE),"Sem Registro")</f>
        <v>Sem Registro</v>
      </c>
      <c r="U105" t="str">
        <f>IFERROR(VLOOKUP($A105,'N46'!$A$1:$P$47,9,FALSE),"Sem Registro")</f>
        <v>Sem Registro</v>
      </c>
      <c r="V105" t="str">
        <f>IFERROR(VLOOKUP($A105,'N46'!$A$1:$P$47,10,FALSE),"Sem Registro")</f>
        <v>Sem Registro</v>
      </c>
      <c r="W105" t="str">
        <f>IFERROR(VLOOKUP($A105,'N46'!$A$1:$P$47,11,FALSE),"Sem Registro")</f>
        <v>Sem Registro</v>
      </c>
    </row>
    <row r="106" spans="1:23" x14ac:dyDescent="0.3">
      <c r="A106" t="s">
        <v>37</v>
      </c>
      <c r="B106">
        <v>3509254</v>
      </c>
      <c r="C106">
        <v>34.467098</v>
      </c>
      <c r="D106">
        <v>2.6574727284733251</v>
      </c>
      <c r="E106">
        <v>4.4555909005998027</v>
      </c>
      <c r="F106">
        <v>-24.726360972223041</v>
      </c>
      <c r="G106">
        <v>-48.104999809005243</v>
      </c>
      <c r="H106" t="str">
        <f>IFERROR(VLOOKUP($A106,'N71'!$A$1:$P$72,4,FALSE),"Sem Registro")</f>
        <v>G2</v>
      </c>
      <c r="I106" t="str">
        <f>IFERROR(VLOOKUP($A106,'N71'!$A$1:$P$72,5,FALSE),"Sem Registro")</f>
        <v>G1</v>
      </c>
      <c r="J106" t="str">
        <f>IFERROR(VLOOKUP($A106,'N71'!$A$1:$P$72,6,FALSE),"Sem Registro")</f>
        <v>G2</v>
      </c>
      <c r="K106" t="str">
        <f>IFERROR(VLOOKUP($A106,'N71'!$A$1:$P$72,7,FALSE),"Sem Registro")</f>
        <v>G3</v>
      </c>
      <c r="L106" t="str">
        <f>IFERROR(VLOOKUP($A106,'N71'!$A$1:$P$72,8,FALSE),"Sem Registro")</f>
        <v>G3</v>
      </c>
      <c r="M106" t="str">
        <f>IFERROR(VLOOKUP($A106,'N71'!$A$1:$P$72,9,FALSE),"Sem Registro")</f>
        <v>G4</v>
      </c>
      <c r="N106" t="str">
        <f>IFERROR(VLOOKUP($A106,'N71'!$A$1:$P$72,10,FALSE),"Sem Registro")</f>
        <v>G4</v>
      </c>
      <c r="O106" t="str">
        <f>IFERROR(VLOOKUP($A106,'N71'!$A$1:$P$72,11,FALSE),"Sem Registro")</f>
        <v>G4</v>
      </c>
      <c r="P106" t="str">
        <f>IFERROR(VLOOKUP($A106,'N46'!$A$1:$P$47,4,FALSE),"Sem Registro")</f>
        <v>Sem Registro</v>
      </c>
      <c r="Q106" t="str">
        <f>IFERROR(VLOOKUP($A106,'N46'!$A$1:$P$47,5,FALSE),"Sem Registro")</f>
        <v>Sem Registro</v>
      </c>
      <c r="R106" t="str">
        <f>IFERROR(VLOOKUP($A106,'N46'!$A$1:$P$47,6,FALSE),"Sem Registro")</f>
        <v>Sem Registro</v>
      </c>
      <c r="S106" t="str">
        <f>IFERROR(VLOOKUP($A106,'N46'!$A$1:$P$47,7,FALSE),"Sem Registro")</f>
        <v>Sem Registro</v>
      </c>
      <c r="T106" t="str">
        <f>IFERROR(VLOOKUP($A106,'N46'!$A$1:$P$47,8,FALSE),"Sem Registro")</f>
        <v>Sem Registro</v>
      </c>
      <c r="U106" t="str">
        <f>IFERROR(VLOOKUP($A106,'N46'!$A$1:$P$47,9,FALSE),"Sem Registro")</f>
        <v>Sem Registro</v>
      </c>
      <c r="V106" t="str">
        <f>IFERROR(VLOOKUP($A106,'N46'!$A$1:$P$47,10,FALSE),"Sem Registro")</f>
        <v>Sem Registro</v>
      </c>
      <c r="W106" t="str">
        <f>IFERROR(VLOOKUP($A106,'N46'!$A$1:$P$47,11,FALSE),"Sem Registro")</f>
        <v>Sem Registro</v>
      </c>
    </row>
    <row r="107" spans="1:23" x14ac:dyDescent="0.3">
      <c r="A107" t="s">
        <v>270</v>
      </c>
      <c r="B107">
        <v>3509304</v>
      </c>
      <c r="C107">
        <v>544.67959499999995</v>
      </c>
      <c r="D107">
        <v>2.2477990228913436</v>
      </c>
      <c r="E107">
        <v>4.0229230118789383</v>
      </c>
      <c r="F107">
        <v>-20.879092517862851</v>
      </c>
      <c r="G107">
        <v>-48.810122364709429</v>
      </c>
      <c r="H107" t="str">
        <f>IFERROR(VLOOKUP($A107,'N71'!$A$1:$P$72,4,FALSE),"Sem Registro")</f>
        <v>Sem Registro</v>
      </c>
      <c r="I107" t="str">
        <f>IFERROR(VLOOKUP($A107,'N71'!$A$1:$P$72,5,FALSE),"Sem Registro")</f>
        <v>Sem Registro</v>
      </c>
      <c r="J107" t="str">
        <f>IFERROR(VLOOKUP($A107,'N71'!$A$1:$P$72,6,FALSE),"Sem Registro")</f>
        <v>Sem Registro</v>
      </c>
      <c r="K107" t="str">
        <f>IFERROR(VLOOKUP($A107,'N71'!$A$1:$P$72,7,FALSE),"Sem Registro")</f>
        <v>Sem Registro</v>
      </c>
      <c r="L107" t="str">
        <f>IFERROR(VLOOKUP($A107,'N71'!$A$1:$P$72,8,FALSE),"Sem Registro")</f>
        <v>Sem Registro</v>
      </c>
      <c r="M107" t="str">
        <f>IFERROR(VLOOKUP($A107,'N71'!$A$1:$P$72,9,FALSE),"Sem Registro")</f>
        <v>Sem Registro</v>
      </c>
      <c r="N107" t="str">
        <f>IFERROR(VLOOKUP($A107,'N71'!$A$1:$P$72,10,FALSE),"Sem Registro")</f>
        <v>Sem Registro</v>
      </c>
      <c r="O107" t="str">
        <f>IFERROR(VLOOKUP($A107,'N71'!$A$1:$P$72,11,FALSE),"Sem Registro")</f>
        <v>Sem Registro</v>
      </c>
      <c r="P107" t="str">
        <f>IFERROR(VLOOKUP($A107,'N46'!$A$1:$P$47,4,FALSE),"Sem Registro")</f>
        <v>Sem Registro</v>
      </c>
      <c r="Q107" t="str">
        <f>IFERROR(VLOOKUP($A107,'N46'!$A$1:$P$47,5,FALSE),"Sem Registro")</f>
        <v>Sem Registro</v>
      </c>
      <c r="R107" t="str">
        <f>IFERROR(VLOOKUP($A107,'N46'!$A$1:$P$47,6,FALSE),"Sem Registro")</f>
        <v>Sem Registro</v>
      </c>
      <c r="S107" t="str">
        <f>IFERROR(VLOOKUP($A107,'N46'!$A$1:$P$47,7,FALSE),"Sem Registro")</f>
        <v>Sem Registro</v>
      </c>
      <c r="T107" t="str">
        <f>IFERROR(VLOOKUP($A107,'N46'!$A$1:$P$47,8,FALSE),"Sem Registro")</f>
        <v>Sem Registro</v>
      </c>
      <c r="U107" t="str">
        <f>IFERROR(VLOOKUP($A107,'N46'!$A$1:$P$47,9,FALSE),"Sem Registro")</f>
        <v>Sem Registro</v>
      </c>
      <c r="V107" t="str">
        <f>IFERROR(VLOOKUP($A107,'N46'!$A$1:$P$47,10,FALSE),"Sem Registro")</f>
        <v>Sem Registro</v>
      </c>
      <c r="W107" t="str">
        <f>IFERROR(VLOOKUP($A107,'N46'!$A$1:$P$47,11,FALSE),"Sem Registro")</f>
        <v>Sem Registro</v>
      </c>
    </row>
    <row r="108" spans="1:23" x14ac:dyDescent="0.3">
      <c r="A108" t="s">
        <v>271</v>
      </c>
      <c r="B108">
        <v>3509403</v>
      </c>
      <c r="C108">
        <v>784.28903300000002</v>
      </c>
      <c r="D108">
        <v>2.819601837612737</v>
      </c>
      <c r="E108">
        <v>4.4177539344041339</v>
      </c>
      <c r="F108">
        <v>-21.274717500000005</v>
      </c>
      <c r="G108">
        <v>-47.304266116796953</v>
      </c>
      <c r="H108" t="str">
        <f>IFERROR(VLOOKUP($A108,'N71'!$A$1:$P$72,4,FALSE),"Sem Registro")</f>
        <v>Sem Registro</v>
      </c>
      <c r="I108" t="str">
        <f>IFERROR(VLOOKUP($A108,'N71'!$A$1:$P$72,5,FALSE),"Sem Registro")</f>
        <v>Sem Registro</v>
      </c>
      <c r="J108" t="str">
        <f>IFERROR(VLOOKUP($A108,'N71'!$A$1:$P$72,6,FALSE),"Sem Registro")</f>
        <v>Sem Registro</v>
      </c>
      <c r="K108" t="str">
        <f>IFERROR(VLOOKUP($A108,'N71'!$A$1:$P$72,7,FALSE),"Sem Registro")</f>
        <v>Sem Registro</v>
      </c>
      <c r="L108" t="str">
        <f>IFERROR(VLOOKUP($A108,'N71'!$A$1:$P$72,8,FALSE),"Sem Registro")</f>
        <v>Sem Registro</v>
      </c>
      <c r="M108" t="str">
        <f>IFERROR(VLOOKUP($A108,'N71'!$A$1:$P$72,9,FALSE),"Sem Registro")</f>
        <v>Sem Registro</v>
      </c>
      <c r="N108" t="str">
        <f>IFERROR(VLOOKUP($A108,'N71'!$A$1:$P$72,10,FALSE),"Sem Registro")</f>
        <v>Sem Registro</v>
      </c>
      <c r="O108" t="str">
        <f>IFERROR(VLOOKUP($A108,'N71'!$A$1:$P$72,11,FALSE),"Sem Registro")</f>
        <v>Sem Registro</v>
      </c>
      <c r="P108" t="str">
        <f>IFERROR(VLOOKUP($A108,'N46'!$A$1:$P$47,4,FALSE),"Sem Registro")</f>
        <v>Sem Registro</v>
      </c>
      <c r="Q108" t="str">
        <f>IFERROR(VLOOKUP($A108,'N46'!$A$1:$P$47,5,FALSE),"Sem Registro")</f>
        <v>Sem Registro</v>
      </c>
      <c r="R108" t="str">
        <f>IFERROR(VLOOKUP($A108,'N46'!$A$1:$P$47,6,FALSE),"Sem Registro")</f>
        <v>Sem Registro</v>
      </c>
      <c r="S108" t="str">
        <f>IFERROR(VLOOKUP($A108,'N46'!$A$1:$P$47,7,FALSE),"Sem Registro")</f>
        <v>Sem Registro</v>
      </c>
      <c r="T108" t="str">
        <f>IFERROR(VLOOKUP($A108,'N46'!$A$1:$P$47,8,FALSE),"Sem Registro")</f>
        <v>Sem Registro</v>
      </c>
      <c r="U108" t="str">
        <f>IFERROR(VLOOKUP($A108,'N46'!$A$1:$P$47,9,FALSE),"Sem Registro")</f>
        <v>Sem Registro</v>
      </c>
      <c r="V108" t="str">
        <f>IFERROR(VLOOKUP($A108,'N46'!$A$1:$P$47,10,FALSE),"Sem Registro")</f>
        <v>Sem Registro</v>
      </c>
      <c r="W108" t="str">
        <f>IFERROR(VLOOKUP($A108,'N46'!$A$1:$P$47,11,FALSE),"Sem Registro")</f>
        <v>Sem Registro</v>
      </c>
    </row>
    <row r="109" spans="1:23" x14ac:dyDescent="0.3">
      <c r="A109" t="s">
        <v>272</v>
      </c>
      <c r="B109">
        <v>3509452</v>
      </c>
      <c r="C109">
        <v>609.04163900000003</v>
      </c>
      <c r="D109">
        <v>2.267244495976382</v>
      </c>
      <c r="E109">
        <v>3.7798849631926443</v>
      </c>
      <c r="F109">
        <v>-23.584076838313354</v>
      </c>
      <c r="G109">
        <v>-48.480399019938346</v>
      </c>
      <c r="H109" t="str">
        <f>IFERROR(VLOOKUP($A109,'N71'!$A$1:$P$72,4,FALSE),"Sem Registro")</f>
        <v>Sem Registro</v>
      </c>
      <c r="I109" t="str">
        <f>IFERROR(VLOOKUP($A109,'N71'!$A$1:$P$72,5,FALSE),"Sem Registro")</f>
        <v>Sem Registro</v>
      </c>
      <c r="J109" t="str">
        <f>IFERROR(VLOOKUP($A109,'N71'!$A$1:$P$72,6,FALSE),"Sem Registro")</f>
        <v>Sem Registro</v>
      </c>
      <c r="K109" t="str">
        <f>IFERROR(VLOOKUP($A109,'N71'!$A$1:$P$72,7,FALSE),"Sem Registro")</f>
        <v>Sem Registro</v>
      </c>
      <c r="L109" t="str">
        <f>IFERROR(VLOOKUP($A109,'N71'!$A$1:$P$72,8,FALSE),"Sem Registro")</f>
        <v>Sem Registro</v>
      </c>
      <c r="M109" t="str">
        <f>IFERROR(VLOOKUP($A109,'N71'!$A$1:$P$72,9,FALSE),"Sem Registro")</f>
        <v>Sem Registro</v>
      </c>
      <c r="N109" t="str">
        <f>IFERROR(VLOOKUP($A109,'N71'!$A$1:$P$72,10,FALSE),"Sem Registro")</f>
        <v>Sem Registro</v>
      </c>
      <c r="O109" t="str">
        <f>IFERROR(VLOOKUP($A109,'N71'!$A$1:$P$72,11,FALSE),"Sem Registro")</f>
        <v>Sem Registro</v>
      </c>
      <c r="P109" t="str">
        <f>IFERROR(VLOOKUP($A109,'N46'!$A$1:$P$47,4,FALSE),"Sem Registro")</f>
        <v>Sem Registro</v>
      </c>
      <c r="Q109" t="str">
        <f>IFERROR(VLOOKUP($A109,'N46'!$A$1:$P$47,5,FALSE),"Sem Registro")</f>
        <v>Sem Registro</v>
      </c>
      <c r="R109" t="str">
        <f>IFERROR(VLOOKUP($A109,'N46'!$A$1:$P$47,6,FALSE),"Sem Registro")</f>
        <v>Sem Registro</v>
      </c>
      <c r="S109" t="str">
        <f>IFERROR(VLOOKUP($A109,'N46'!$A$1:$P$47,7,FALSE),"Sem Registro")</f>
        <v>Sem Registro</v>
      </c>
      <c r="T109" t="str">
        <f>IFERROR(VLOOKUP($A109,'N46'!$A$1:$P$47,8,FALSE),"Sem Registro")</f>
        <v>Sem Registro</v>
      </c>
      <c r="U109" t="str">
        <f>IFERROR(VLOOKUP($A109,'N46'!$A$1:$P$47,9,FALSE),"Sem Registro")</f>
        <v>Sem Registro</v>
      </c>
      <c r="V109" t="str">
        <f>IFERROR(VLOOKUP($A109,'N46'!$A$1:$P$47,10,FALSE),"Sem Registro")</f>
        <v>Sem Registro</v>
      </c>
      <c r="W109" t="str">
        <f>IFERROR(VLOOKUP($A109,'N46'!$A$1:$P$47,11,FALSE),"Sem Registro")</f>
        <v>Sem Registro</v>
      </c>
    </row>
    <row r="110" spans="1:23" x14ac:dyDescent="0.3">
      <c r="A110" t="s">
        <v>38</v>
      </c>
      <c r="B110">
        <v>3509502</v>
      </c>
      <c r="C110">
        <v>688.98713699999996</v>
      </c>
      <c r="D110">
        <v>2.9001327102665275</v>
      </c>
      <c r="E110">
        <v>6.0806528179318615</v>
      </c>
      <c r="F110">
        <v>-22.907342500000002</v>
      </c>
      <c r="G110">
        <v>-47.06015627297316</v>
      </c>
      <c r="H110" t="str">
        <f>IFERROR(VLOOKUP($A110,'N71'!$A$1:$P$72,4,FALSE),"Sem Registro")</f>
        <v>G1</v>
      </c>
      <c r="I110" t="str">
        <f>IFERROR(VLOOKUP($A110,'N71'!$A$1:$P$72,5,FALSE),"Sem Registro")</f>
        <v>G2</v>
      </c>
      <c r="J110" t="str">
        <f>IFERROR(VLOOKUP($A110,'N71'!$A$1:$P$72,6,FALSE),"Sem Registro")</f>
        <v>G1</v>
      </c>
      <c r="K110" t="str">
        <f>IFERROR(VLOOKUP($A110,'N71'!$A$1:$P$72,7,FALSE),"Sem Registro")</f>
        <v>G2</v>
      </c>
      <c r="L110" t="str">
        <f>IFERROR(VLOOKUP($A110,'N71'!$A$1:$P$72,8,FALSE),"Sem Registro")</f>
        <v>G1</v>
      </c>
      <c r="M110" t="str">
        <f>IFERROR(VLOOKUP($A110,'N71'!$A$1:$P$72,9,FALSE),"Sem Registro")</f>
        <v>G2</v>
      </c>
      <c r="N110" t="str">
        <f>IFERROR(VLOOKUP($A110,'N71'!$A$1:$P$72,10,FALSE),"Sem Registro")</f>
        <v>G2</v>
      </c>
      <c r="O110" t="str">
        <f>IFERROR(VLOOKUP($A110,'N71'!$A$1:$P$72,11,FALSE),"Sem Registro")</f>
        <v>G2</v>
      </c>
      <c r="P110" t="str">
        <f>IFERROR(VLOOKUP($A110,'N46'!$A$1:$P$47,4,FALSE),"Sem Registro")</f>
        <v>G1</v>
      </c>
      <c r="Q110" t="str">
        <f>IFERROR(VLOOKUP($A110,'N46'!$A$1:$P$47,5,FALSE),"Sem Registro")</f>
        <v>G1</v>
      </c>
      <c r="R110" t="str">
        <f>IFERROR(VLOOKUP($A110,'N46'!$A$1:$P$47,6,FALSE),"Sem Registro")</f>
        <v>G1</v>
      </c>
      <c r="S110" t="str">
        <f>IFERROR(VLOOKUP($A110,'N46'!$A$1:$P$47,7,FALSE),"Sem Registro")</f>
        <v>G1</v>
      </c>
      <c r="T110" t="str">
        <f>IFERROR(VLOOKUP($A110,'N46'!$A$1:$P$47,8,FALSE),"Sem Registro")</f>
        <v>G2</v>
      </c>
      <c r="U110" t="str">
        <f>IFERROR(VLOOKUP($A110,'N46'!$A$1:$P$47,9,FALSE),"Sem Registro")</f>
        <v>G2</v>
      </c>
      <c r="V110" t="str">
        <f>IFERROR(VLOOKUP($A110,'N46'!$A$1:$P$47,10,FALSE),"Sem Registro")</f>
        <v>G2</v>
      </c>
      <c r="W110" t="str">
        <f>IFERROR(VLOOKUP($A110,'N46'!$A$1:$P$47,11,FALSE),"Sem Registro")</f>
        <v>G2</v>
      </c>
    </row>
    <row r="111" spans="1:23" x14ac:dyDescent="0.3">
      <c r="A111" t="s">
        <v>273</v>
      </c>
      <c r="B111">
        <v>3509601</v>
      </c>
      <c r="C111">
        <v>765.878872</v>
      </c>
      <c r="D111">
        <v>1.8998369112285152</v>
      </c>
      <c r="E111">
        <v>4.927626962444954</v>
      </c>
      <c r="F111">
        <v>-23.209396429522258</v>
      </c>
      <c r="G111">
        <v>-46.763819232789082</v>
      </c>
      <c r="H111" t="str">
        <f>IFERROR(VLOOKUP($A111,'N71'!$A$1:$P$72,4,FALSE),"Sem Registro")</f>
        <v>Sem Registro</v>
      </c>
      <c r="I111" t="str">
        <f>IFERROR(VLOOKUP($A111,'N71'!$A$1:$P$72,5,FALSE),"Sem Registro")</f>
        <v>Sem Registro</v>
      </c>
      <c r="J111" t="str">
        <f>IFERROR(VLOOKUP($A111,'N71'!$A$1:$P$72,6,FALSE),"Sem Registro")</f>
        <v>Sem Registro</v>
      </c>
      <c r="K111" t="str">
        <f>IFERROR(VLOOKUP($A111,'N71'!$A$1:$P$72,7,FALSE),"Sem Registro")</f>
        <v>Sem Registro</v>
      </c>
      <c r="L111" t="str">
        <f>IFERROR(VLOOKUP($A111,'N71'!$A$1:$P$72,8,FALSE),"Sem Registro")</f>
        <v>Sem Registro</v>
      </c>
      <c r="M111" t="str">
        <f>IFERROR(VLOOKUP($A111,'N71'!$A$1:$P$72,9,FALSE),"Sem Registro")</f>
        <v>Sem Registro</v>
      </c>
      <c r="N111" t="str">
        <f>IFERROR(VLOOKUP($A111,'N71'!$A$1:$P$72,10,FALSE),"Sem Registro")</f>
        <v>Sem Registro</v>
      </c>
      <c r="O111" t="str">
        <f>IFERROR(VLOOKUP($A111,'N71'!$A$1:$P$72,11,FALSE),"Sem Registro")</f>
        <v>Sem Registro</v>
      </c>
      <c r="P111" t="str">
        <f>IFERROR(VLOOKUP($A111,'N46'!$A$1:$P$47,4,FALSE),"Sem Registro")</f>
        <v>Sem Registro</v>
      </c>
      <c r="Q111" t="str">
        <f>IFERROR(VLOOKUP($A111,'N46'!$A$1:$P$47,5,FALSE),"Sem Registro")</f>
        <v>Sem Registro</v>
      </c>
      <c r="R111" t="str">
        <f>IFERROR(VLOOKUP($A111,'N46'!$A$1:$P$47,6,FALSE),"Sem Registro")</f>
        <v>Sem Registro</v>
      </c>
      <c r="S111" t="str">
        <f>IFERROR(VLOOKUP($A111,'N46'!$A$1:$P$47,7,FALSE),"Sem Registro")</f>
        <v>Sem Registro</v>
      </c>
      <c r="T111" t="str">
        <f>IFERROR(VLOOKUP($A111,'N46'!$A$1:$P$47,8,FALSE),"Sem Registro")</f>
        <v>Sem Registro</v>
      </c>
      <c r="U111" t="str">
        <f>IFERROR(VLOOKUP($A111,'N46'!$A$1:$P$47,9,FALSE),"Sem Registro")</f>
        <v>Sem Registro</v>
      </c>
      <c r="V111" t="str">
        <f>IFERROR(VLOOKUP($A111,'N46'!$A$1:$P$47,10,FALSE),"Sem Registro")</f>
        <v>Sem Registro</v>
      </c>
      <c r="W111" t="str">
        <f>IFERROR(VLOOKUP($A111,'N46'!$A$1:$P$47,11,FALSE),"Sem Registro")</f>
        <v>Sem Registro</v>
      </c>
    </row>
    <row r="112" spans="1:23" x14ac:dyDescent="0.3">
      <c r="A112" t="s">
        <v>39</v>
      </c>
      <c r="B112">
        <v>3509700</v>
      </c>
      <c r="C112">
        <v>1639.1545040000001</v>
      </c>
      <c r="D112">
        <v>2.4631760354893575</v>
      </c>
      <c r="E112">
        <v>4.7167376823388398</v>
      </c>
      <c r="F112">
        <v>-22.740091913881155</v>
      </c>
      <c r="G112">
        <v>-45.58920170044906</v>
      </c>
      <c r="H112" t="str">
        <f>IFERROR(VLOOKUP($A112,'N71'!$A$1:$P$72,4,FALSE),"Sem Registro")</f>
        <v>G2</v>
      </c>
      <c r="I112" t="str">
        <f>IFERROR(VLOOKUP($A112,'N71'!$A$1:$P$72,5,FALSE),"Sem Registro")</f>
        <v>G2</v>
      </c>
      <c r="J112" t="str">
        <f>IFERROR(VLOOKUP($A112,'N71'!$A$1:$P$72,6,FALSE),"Sem Registro")</f>
        <v>G2</v>
      </c>
      <c r="K112" t="str">
        <f>IFERROR(VLOOKUP($A112,'N71'!$A$1:$P$72,7,FALSE),"Sem Registro")</f>
        <v>G2</v>
      </c>
      <c r="L112" t="str">
        <f>IFERROR(VLOOKUP($A112,'N71'!$A$1:$P$72,8,FALSE),"Sem Registro")</f>
        <v>G2</v>
      </c>
      <c r="M112" t="str">
        <f>IFERROR(VLOOKUP($A112,'N71'!$A$1:$P$72,9,FALSE),"Sem Registro")</f>
        <v>G3</v>
      </c>
      <c r="N112" t="str">
        <f>IFERROR(VLOOKUP($A112,'N71'!$A$1:$P$72,10,FALSE),"Sem Registro")</f>
        <v>G3</v>
      </c>
      <c r="O112" t="str">
        <f>IFERROR(VLOOKUP($A112,'N71'!$A$1:$P$72,11,FALSE),"Sem Registro")</f>
        <v>G3</v>
      </c>
      <c r="P112" t="str">
        <f>IFERROR(VLOOKUP($A112,'N46'!$A$1:$P$47,4,FALSE),"Sem Registro")</f>
        <v>G2</v>
      </c>
      <c r="Q112" t="str">
        <f>IFERROR(VLOOKUP($A112,'N46'!$A$1:$P$47,5,FALSE),"Sem Registro")</f>
        <v>G1</v>
      </c>
      <c r="R112" t="str">
        <f>IFERROR(VLOOKUP($A112,'N46'!$A$1:$P$47,6,FALSE),"Sem Registro")</f>
        <v>G3</v>
      </c>
      <c r="S112" t="str">
        <f>IFERROR(VLOOKUP($A112,'N46'!$A$1:$P$47,7,FALSE),"Sem Registro")</f>
        <v>G2</v>
      </c>
      <c r="T112" t="str">
        <f>IFERROR(VLOOKUP($A112,'N46'!$A$1:$P$47,8,FALSE),"Sem Registro")</f>
        <v>G4</v>
      </c>
      <c r="U112" t="str">
        <f>IFERROR(VLOOKUP($A112,'N46'!$A$1:$P$47,9,FALSE),"Sem Registro")</f>
        <v>G3</v>
      </c>
      <c r="V112" t="str">
        <f>IFERROR(VLOOKUP($A112,'N46'!$A$1:$P$47,10,FALSE),"Sem Registro")</f>
        <v>G4</v>
      </c>
      <c r="W112" t="str">
        <f>IFERROR(VLOOKUP($A112,'N46'!$A$1:$P$47,11,FALSE),"Sem Registro")</f>
        <v>G3</v>
      </c>
    </row>
    <row r="113" spans="1:23" x14ac:dyDescent="0.3">
      <c r="A113" t="s">
        <v>274</v>
      </c>
      <c r="B113">
        <v>3509809</v>
      </c>
      <c r="C113">
        <v>478.71716600000002</v>
      </c>
      <c r="D113">
        <v>2.6850238881727724</v>
      </c>
      <c r="E113">
        <v>3.6959192528313998</v>
      </c>
      <c r="F113">
        <v>-22.599748999328352</v>
      </c>
      <c r="G113">
        <v>-50.001794724885286</v>
      </c>
      <c r="H113" t="str">
        <f>IFERROR(VLOOKUP($A113,'N71'!$A$1:$P$72,4,FALSE),"Sem Registro")</f>
        <v>Sem Registro</v>
      </c>
      <c r="I113" t="str">
        <f>IFERROR(VLOOKUP($A113,'N71'!$A$1:$P$72,5,FALSE),"Sem Registro")</f>
        <v>Sem Registro</v>
      </c>
      <c r="J113" t="str">
        <f>IFERROR(VLOOKUP($A113,'N71'!$A$1:$P$72,6,FALSE),"Sem Registro")</f>
        <v>Sem Registro</v>
      </c>
      <c r="K113" t="str">
        <f>IFERROR(VLOOKUP($A113,'N71'!$A$1:$P$72,7,FALSE),"Sem Registro")</f>
        <v>Sem Registro</v>
      </c>
      <c r="L113" t="str">
        <f>IFERROR(VLOOKUP($A113,'N71'!$A$1:$P$72,8,FALSE),"Sem Registro")</f>
        <v>Sem Registro</v>
      </c>
      <c r="M113" t="str">
        <f>IFERROR(VLOOKUP($A113,'N71'!$A$1:$P$72,9,FALSE),"Sem Registro")</f>
        <v>Sem Registro</v>
      </c>
      <c r="N113" t="str">
        <f>IFERROR(VLOOKUP($A113,'N71'!$A$1:$P$72,10,FALSE),"Sem Registro")</f>
        <v>Sem Registro</v>
      </c>
      <c r="O113" t="str">
        <f>IFERROR(VLOOKUP($A113,'N71'!$A$1:$P$72,11,FALSE),"Sem Registro")</f>
        <v>Sem Registro</v>
      </c>
      <c r="P113" t="str">
        <f>IFERROR(VLOOKUP($A113,'N46'!$A$1:$P$47,4,FALSE),"Sem Registro")</f>
        <v>Sem Registro</v>
      </c>
      <c r="Q113" t="str">
        <f>IFERROR(VLOOKUP($A113,'N46'!$A$1:$P$47,5,FALSE),"Sem Registro")</f>
        <v>Sem Registro</v>
      </c>
      <c r="R113" t="str">
        <f>IFERROR(VLOOKUP($A113,'N46'!$A$1:$P$47,6,FALSE),"Sem Registro")</f>
        <v>Sem Registro</v>
      </c>
      <c r="S113" t="str">
        <f>IFERROR(VLOOKUP($A113,'N46'!$A$1:$P$47,7,FALSE),"Sem Registro")</f>
        <v>Sem Registro</v>
      </c>
      <c r="T113" t="str">
        <f>IFERROR(VLOOKUP($A113,'N46'!$A$1:$P$47,8,FALSE),"Sem Registro")</f>
        <v>Sem Registro</v>
      </c>
      <c r="U113" t="str">
        <f>IFERROR(VLOOKUP($A113,'N46'!$A$1:$P$47,9,FALSE),"Sem Registro")</f>
        <v>Sem Registro</v>
      </c>
      <c r="V113" t="str">
        <f>IFERROR(VLOOKUP($A113,'N46'!$A$1:$P$47,10,FALSE),"Sem Registro")</f>
        <v>Sem Registro</v>
      </c>
      <c r="W113" t="str">
        <f>IFERROR(VLOOKUP($A113,'N46'!$A$1:$P$47,11,FALSE),"Sem Registro")</f>
        <v>Sem Registro</v>
      </c>
    </row>
    <row r="114" spans="1:23" x14ac:dyDescent="0.3">
      <c r="A114" t="s">
        <v>40</v>
      </c>
      <c r="B114">
        <v>3509908</v>
      </c>
      <c r="C114">
        <v>7.8404660000000002</v>
      </c>
      <c r="D114">
        <v>3.092493966607607</v>
      </c>
      <c r="E114">
        <v>4.0982975364946981</v>
      </c>
      <c r="F114">
        <v>-25.016908069980904</v>
      </c>
      <c r="G114">
        <v>-47.928482814429735</v>
      </c>
      <c r="H114" t="str">
        <f>IFERROR(VLOOKUP($A114,'N71'!$A$1:$P$72,4,FALSE),"Sem Registro")</f>
        <v>G2</v>
      </c>
      <c r="I114" t="str">
        <f>IFERROR(VLOOKUP($A114,'N71'!$A$1:$P$72,5,FALSE),"Sem Registro")</f>
        <v>G2</v>
      </c>
      <c r="J114" t="str">
        <f>IFERROR(VLOOKUP($A114,'N71'!$A$1:$P$72,6,FALSE),"Sem Registro")</f>
        <v>G2</v>
      </c>
      <c r="K114" t="str">
        <f>IFERROR(VLOOKUP($A114,'N71'!$A$1:$P$72,7,FALSE),"Sem Registro")</f>
        <v>G2</v>
      </c>
      <c r="L114" t="str">
        <f>IFERROR(VLOOKUP($A114,'N71'!$A$1:$P$72,8,FALSE),"Sem Registro")</f>
        <v>G3</v>
      </c>
      <c r="M114" t="str">
        <f>IFERROR(VLOOKUP($A114,'N71'!$A$1:$P$72,9,FALSE),"Sem Registro")</f>
        <v>G2</v>
      </c>
      <c r="N114" t="str">
        <f>IFERROR(VLOOKUP($A114,'N71'!$A$1:$P$72,10,FALSE),"Sem Registro")</f>
        <v>G4</v>
      </c>
      <c r="O114" t="str">
        <f>IFERROR(VLOOKUP($A114,'N71'!$A$1:$P$72,11,FALSE),"Sem Registro")</f>
        <v>G2</v>
      </c>
      <c r="P114" t="str">
        <f>IFERROR(VLOOKUP($A114,'N46'!$A$1:$P$47,4,FALSE),"Sem Registro")</f>
        <v>G2</v>
      </c>
      <c r="Q114" t="str">
        <f>IFERROR(VLOOKUP($A114,'N46'!$A$1:$P$47,5,FALSE),"Sem Registro")</f>
        <v>G2</v>
      </c>
      <c r="R114" t="str">
        <f>IFERROR(VLOOKUP($A114,'N46'!$A$1:$P$47,6,FALSE),"Sem Registro")</f>
        <v>G2</v>
      </c>
      <c r="S114" t="str">
        <f>IFERROR(VLOOKUP($A114,'N46'!$A$1:$P$47,7,FALSE),"Sem Registro")</f>
        <v>G3</v>
      </c>
      <c r="T114" t="str">
        <f>IFERROR(VLOOKUP($A114,'N46'!$A$1:$P$47,8,FALSE),"Sem Registro")</f>
        <v>G3</v>
      </c>
      <c r="U114" t="str">
        <f>IFERROR(VLOOKUP($A114,'N46'!$A$1:$P$47,9,FALSE),"Sem Registro")</f>
        <v>G4</v>
      </c>
      <c r="V114" t="str">
        <f>IFERROR(VLOOKUP($A114,'N46'!$A$1:$P$47,10,FALSE),"Sem Registro")</f>
        <v>G3</v>
      </c>
      <c r="W114" t="str">
        <f>IFERROR(VLOOKUP($A114,'N46'!$A$1:$P$47,11,FALSE),"Sem Registro")</f>
        <v>G4</v>
      </c>
    </row>
    <row r="115" spans="1:23" x14ac:dyDescent="0.3">
      <c r="A115" t="s">
        <v>275</v>
      </c>
      <c r="B115">
        <v>3509957</v>
      </c>
      <c r="C115">
        <v>524.87611900000002</v>
      </c>
      <c r="D115">
        <v>1.7264093162599792</v>
      </c>
      <c r="E115">
        <v>3.7107940999303275</v>
      </c>
      <c r="F115">
        <v>-22.690669066040002</v>
      </c>
      <c r="G115">
        <v>-45.056975740535016</v>
      </c>
      <c r="H115" t="str">
        <f>IFERROR(VLOOKUP($A115,'N71'!$A$1:$P$72,4,FALSE),"Sem Registro")</f>
        <v>Sem Registro</v>
      </c>
      <c r="I115" t="str">
        <f>IFERROR(VLOOKUP($A115,'N71'!$A$1:$P$72,5,FALSE),"Sem Registro")</f>
        <v>Sem Registro</v>
      </c>
      <c r="J115" t="str">
        <f>IFERROR(VLOOKUP($A115,'N71'!$A$1:$P$72,6,FALSE),"Sem Registro")</f>
        <v>Sem Registro</v>
      </c>
      <c r="K115" t="str">
        <f>IFERROR(VLOOKUP($A115,'N71'!$A$1:$P$72,7,FALSE),"Sem Registro")</f>
        <v>Sem Registro</v>
      </c>
      <c r="L115" t="str">
        <f>IFERROR(VLOOKUP($A115,'N71'!$A$1:$P$72,8,FALSE),"Sem Registro")</f>
        <v>Sem Registro</v>
      </c>
      <c r="M115" t="str">
        <f>IFERROR(VLOOKUP($A115,'N71'!$A$1:$P$72,9,FALSE),"Sem Registro")</f>
        <v>Sem Registro</v>
      </c>
      <c r="N115" t="str">
        <f>IFERROR(VLOOKUP($A115,'N71'!$A$1:$P$72,10,FALSE),"Sem Registro")</f>
        <v>Sem Registro</v>
      </c>
      <c r="O115" t="str">
        <f>IFERROR(VLOOKUP($A115,'N71'!$A$1:$P$72,11,FALSE),"Sem Registro")</f>
        <v>Sem Registro</v>
      </c>
      <c r="P115" t="str">
        <f>IFERROR(VLOOKUP($A115,'N46'!$A$1:$P$47,4,FALSE),"Sem Registro")</f>
        <v>Sem Registro</v>
      </c>
      <c r="Q115" t="str">
        <f>IFERROR(VLOOKUP($A115,'N46'!$A$1:$P$47,5,FALSE),"Sem Registro")</f>
        <v>Sem Registro</v>
      </c>
      <c r="R115" t="str">
        <f>IFERROR(VLOOKUP($A115,'N46'!$A$1:$P$47,6,FALSE),"Sem Registro")</f>
        <v>Sem Registro</v>
      </c>
      <c r="S115" t="str">
        <f>IFERROR(VLOOKUP($A115,'N46'!$A$1:$P$47,7,FALSE),"Sem Registro")</f>
        <v>Sem Registro</v>
      </c>
      <c r="T115" t="str">
        <f>IFERROR(VLOOKUP($A115,'N46'!$A$1:$P$47,8,FALSE),"Sem Registro")</f>
        <v>Sem Registro</v>
      </c>
      <c r="U115" t="str">
        <f>IFERROR(VLOOKUP($A115,'N46'!$A$1:$P$47,9,FALSE),"Sem Registro")</f>
        <v>Sem Registro</v>
      </c>
      <c r="V115" t="str">
        <f>IFERROR(VLOOKUP($A115,'N46'!$A$1:$P$47,10,FALSE),"Sem Registro")</f>
        <v>Sem Registro</v>
      </c>
      <c r="W115" t="str">
        <f>IFERROR(VLOOKUP($A115,'N46'!$A$1:$P$47,11,FALSE),"Sem Registro")</f>
        <v>Sem Registro</v>
      </c>
    </row>
    <row r="116" spans="1:23" x14ac:dyDescent="0.3">
      <c r="A116" t="s">
        <v>276</v>
      </c>
      <c r="B116">
        <v>3510005</v>
      </c>
      <c r="C116">
        <v>483.63968899999998</v>
      </c>
      <c r="D116">
        <v>2.7751085169978591</v>
      </c>
      <c r="E116">
        <v>4.49526674438781</v>
      </c>
      <c r="F116">
        <v>-22.746925500000007</v>
      </c>
      <c r="G116">
        <v>-50.388393171768513</v>
      </c>
      <c r="H116" t="str">
        <f>IFERROR(VLOOKUP($A116,'N71'!$A$1:$P$72,4,FALSE),"Sem Registro")</f>
        <v>Sem Registro</v>
      </c>
      <c r="I116" t="str">
        <f>IFERROR(VLOOKUP($A116,'N71'!$A$1:$P$72,5,FALSE),"Sem Registro")</f>
        <v>Sem Registro</v>
      </c>
      <c r="J116" t="str">
        <f>IFERROR(VLOOKUP($A116,'N71'!$A$1:$P$72,6,FALSE),"Sem Registro")</f>
        <v>Sem Registro</v>
      </c>
      <c r="K116" t="str">
        <f>IFERROR(VLOOKUP($A116,'N71'!$A$1:$P$72,7,FALSE),"Sem Registro")</f>
        <v>Sem Registro</v>
      </c>
      <c r="L116" t="str">
        <f>IFERROR(VLOOKUP($A116,'N71'!$A$1:$P$72,8,FALSE),"Sem Registro")</f>
        <v>Sem Registro</v>
      </c>
      <c r="M116" t="str">
        <f>IFERROR(VLOOKUP($A116,'N71'!$A$1:$P$72,9,FALSE),"Sem Registro")</f>
        <v>Sem Registro</v>
      </c>
      <c r="N116" t="str">
        <f>IFERROR(VLOOKUP($A116,'N71'!$A$1:$P$72,10,FALSE),"Sem Registro")</f>
        <v>Sem Registro</v>
      </c>
      <c r="O116" t="str">
        <f>IFERROR(VLOOKUP($A116,'N71'!$A$1:$P$72,11,FALSE),"Sem Registro")</f>
        <v>Sem Registro</v>
      </c>
      <c r="P116" t="str">
        <f>IFERROR(VLOOKUP($A116,'N46'!$A$1:$P$47,4,FALSE),"Sem Registro")</f>
        <v>Sem Registro</v>
      </c>
      <c r="Q116" t="str">
        <f>IFERROR(VLOOKUP($A116,'N46'!$A$1:$P$47,5,FALSE),"Sem Registro")</f>
        <v>Sem Registro</v>
      </c>
      <c r="R116" t="str">
        <f>IFERROR(VLOOKUP($A116,'N46'!$A$1:$P$47,6,FALSE),"Sem Registro")</f>
        <v>Sem Registro</v>
      </c>
      <c r="S116" t="str">
        <f>IFERROR(VLOOKUP($A116,'N46'!$A$1:$P$47,7,FALSE),"Sem Registro")</f>
        <v>Sem Registro</v>
      </c>
      <c r="T116" t="str">
        <f>IFERROR(VLOOKUP($A116,'N46'!$A$1:$P$47,8,FALSE),"Sem Registro")</f>
        <v>Sem Registro</v>
      </c>
      <c r="U116" t="str">
        <f>IFERROR(VLOOKUP($A116,'N46'!$A$1:$P$47,9,FALSE),"Sem Registro")</f>
        <v>Sem Registro</v>
      </c>
      <c r="V116" t="str">
        <f>IFERROR(VLOOKUP($A116,'N46'!$A$1:$P$47,10,FALSE),"Sem Registro")</f>
        <v>Sem Registro</v>
      </c>
      <c r="W116" t="str">
        <f>IFERROR(VLOOKUP($A116,'N46'!$A$1:$P$47,11,FALSE),"Sem Registro")</f>
        <v>Sem Registro</v>
      </c>
    </row>
    <row r="117" spans="1:23" x14ac:dyDescent="0.3">
      <c r="A117" t="s">
        <v>277</v>
      </c>
      <c r="B117">
        <v>3510104</v>
      </c>
      <c r="C117">
        <v>610.66268600000001</v>
      </c>
      <c r="D117">
        <v>1.8505972288095205</v>
      </c>
      <c r="E117">
        <v>3.4460709357010049</v>
      </c>
      <c r="F117">
        <v>-21.322613582849804</v>
      </c>
      <c r="G117">
        <v>-48.63403931083802</v>
      </c>
      <c r="H117" t="str">
        <f>IFERROR(VLOOKUP($A117,'N71'!$A$1:$P$72,4,FALSE),"Sem Registro")</f>
        <v>Sem Registro</v>
      </c>
      <c r="I117" t="str">
        <f>IFERROR(VLOOKUP($A117,'N71'!$A$1:$P$72,5,FALSE),"Sem Registro")</f>
        <v>Sem Registro</v>
      </c>
      <c r="J117" t="str">
        <f>IFERROR(VLOOKUP($A117,'N71'!$A$1:$P$72,6,FALSE),"Sem Registro")</f>
        <v>Sem Registro</v>
      </c>
      <c r="K117" t="str">
        <f>IFERROR(VLOOKUP($A117,'N71'!$A$1:$P$72,7,FALSE),"Sem Registro")</f>
        <v>Sem Registro</v>
      </c>
      <c r="L117" t="str">
        <f>IFERROR(VLOOKUP($A117,'N71'!$A$1:$P$72,8,FALSE),"Sem Registro")</f>
        <v>Sem Registro</v>
      </c>
      <c r="M117" t="str">
        <f>IFERROR(VLOOKUP($A117,'N71'!$A$1:$P$72,9,FALSE),"Sem Registro")</f>
        <v>Sem Registro</v>
      </c>
      <c r="N117" t="str">
        <f>IFERROR(VLOOKUP($A117,'N71'!$A$1:$P$72,10,FALSE),"Sem Registro")</f>
        <v>Sem Registro</v>
      </c>
      <c r="O117" t="str">
        <f>IFERROR(VLOOKUP($A117,'N71'!$A$1:$P$72,11,FALSE),"Sem Registro")</f>
        <v>Sem Registro</v>
      </c>
      <c r="P117" t="str">
        <f>IFERROR(VLOOKUP($A117,'N46'!$A$1:$P$47,4,FALSE),"Sem Registro")</f>
        <v>Sem Registro</v>
      </c>
      <c r="Q117" t="str">
        <f>IFERROR(VLOOKUP($A117,'N46'!$A$1:$P$47,5,FALSE),"Sem Registro")</f>
        <v>Sem Registro</v>
      </c>
      <c r="R117" t="str">
        <f>IFERROR(VLOOKUP($A117,'N46'!$A$1:$P$47,6,FALSE),"Sem Registro")</f>
        <v>Sem Registro</v>
      </c>
      <c r="S117" t="str">
        <f>IFERROR(VLOOKUP($A117,'N46'!$A$1:$P$47,7,FALSE),"Sem Registro")</f>
        <v>Sem Registro</v>
      </c>
      <c r="T117" t="str">
        <f>IFERROR(VLOOKUP($A117,'N46'!$A$1:$P$47,8,FALSE),"Sem Registro")</f>
        <v>Sem Registro</v>
      </c>
      <c r="U117" t="str">
        <f>IFERROR(VLOOKUP($A117,'N46'!$A$1:$P$47,9,FALSE),"Sem Registro")</f>
        <v>Sem Registro</v>
      </c>
      <c r="V117" t="str">
        <f>IFERROR(VLOOKUP($A117,'N46'!$A$1:$P$47,10,FALSE),"Sem Registro")</f>
        <v>Sem Registro</v>
      </c>
      <c r="W117" t="str">
        <f>IFERROR(VLOOKUP($A117,'N46'!$A$1:$P$47,11,FALSE),"Sem Registro")</f>
        <v>Sem Registro</v>
      </c>
    </row>
    <row r="118" spans="1:23" x14ac:dyDescent="0.3">
      <c r="A118" t="s">
        <v>278</v>
      </c>
      <c r="B118">
        <v>3510153</v>
      </c>
      <c r="C118">
        <v>500.29647</v>
      </c>
      <c r="D118">
        <v>1.7593580633847652</v>
      </c>
      <c r="E118">
        <v>3.7173375827238639</v>
      </c>
      <c r="F118">
        <v>-23.009837218795305</v>
      </c>
      <c r="G118">
        <v>-49.785431954502307</v>
      </c>
      <c r="H118" t="str">
        <f>IFERROR(VLOOKUP($A118,'N71'!$A$1:$P$72,4,FALSE),"Sem Registro")</f>
        <v>Sem Registro</v>
      </c>
      <c r="I118" t="str">
        <f>IFERROR(VLOOKUP($A118,'N71'!$A$1:$P$72,5,FALSE),"Sem Registro")</f>
        <v>Sem Registro</v>
      </c>
      <c r="J118" t="str">
        <f>IFERROR(VLOOKUP($A118,'N71'!$A$1:$P$72,6,FALSE),"Sem Registro")</f>
        <v>Sem Registro</v>
      </c>
      <c r="K118" t="str">
        <f>IFERROR(VLOOKUP($A118,'N71'!$A$1:$P$72,7,FALSE),"Sem Registro")</f>
        <v>Sem Registro</v>
      </c>
      <c r="L118" t="str">
        <f>IFERROR(VLOOKUP($A118,'N71'!$A$1:$P$72,8,FALSE),"Sem Registro")</f>
        <v>Sem Registro</v>
      </c>
      <c r="M118" t="str">
        <f>IFERROR(VLOOKUP($A118,'N71'!$A$1:$P$72,9,FALSE),"Sem Registro")</f>
        <v>Sem Registro</v>
      </c>
      <c r="N118" t="str">
        <f>IFERROR(VLOOKUP($A118,'N71'!$A$1:$P$72,10,FALSE),"Sem Registro")</f>
        <v>Sem Registro</v>
      </c>
      <c r="O118" t="str">
        <f>IFERROR(VLOOKUP($A118,'N71'!$A$1:$P$72,11,FALSE),"Sem Registro")</f>
        <v>Sem Registro</v>
      </c>
      <c r="P118" t="str">
        <f>IFERROR(VLOOKUP($A118,'N46'!$A$1:$P$47,4,FALSE),"Sem Registro")</f>
        <v>Sem Registro</v>
      </c>
      <c r="Q118" t="str">
        <f>IFERROR(VLOOKUP($A118,'N46'!$A$1:$P$47,5,FALSE),"Sem Registro")</f>
        <v>Sem Registro</v>
      </c>
      <c r="R118" t="str">
        <f>IFERROR(VLOOKUP($A118,'N46'!$A$1:$P$47,6,FALSE),"Sem Registro")</f>
        <v>Sem Registro</v>
      </c>
      <c r="S118" t="str">
        <f>IFERROR(VLOOKUP($A118,'N46'!$A$1:$P$47,7,FALSE),"Sem Registro")</f>
        <v>Sem Registro</v>
      </c>
      <c r="T118" t="str">
        <f>IFERROR(VLOOKUP($A118,'N46'!$A$1:$P$47,8,FALSE),"Sem Registro")</f>
        <v>Sem Registro</v>
      </c>
      <c r="U118" t="str">
        <f>IFERROR(VLOOKUP($A118,'N46'!$A$1:$P$47,9,FALSE),"Sem Registro")</f>
        <v>Sem Registro</v>
      </c>
      <c r="V118" t="str">
        <f>IFERROR(VLOOKUP($A118,'N46'!$A$1:$P$47,10,FALSE),"Sem Registro")</f>
        <v>Sem Registro</v>
      </c>
      <c r="W118" t="str">
        <f>IFERROR(VLOOKUP($A118,'N46'!$A$1:$P$47,11,FALSE),"Sem Registro")</f>
        <v>Sem Registro</v>
      </c>
    </row>
    <row r="119" spans="1:23" x14ac:dyDescent="0.3">
      <c r="A119" t="s">
        <v>41</v>
      </c>
      <c r="B119">
        <v>3510203</v>
      </c>
      <c r="C119">
        <v>705.78998100000001</v>
      </c>
      <c r="D119">
        <v>3.2149047509301187</v>
      </c>
      <c r="E119">
        <v>4.673371152066327</v>
      </c>
      <c r="F119">
        <v>-24.006800970000004</v>
      </c>
      <c r="G119">
        <v>-48.351434517927522</v>
      </c>
      <c r="H119" t="str">
        <f>IFERROR(VLOOKUP($A119,'N71'!$A$1:$P$72,4,FALSE),"Sem Registro")</f>
        <v>G1</v>
      </c>
      <c r="I119" t="str">
        <f>IFERROR(VLOOKUP($A119,'N71'!$A$1:$P$72,5,FALSE),"Sem Registro")</f>
        <v>G2</v>
      </c>
      <c r="J119" t="str">
        <f>IFERROR(VLOOKUP($A119,'N71'!$A$1:$P$72,6,FALSE),"Sem Registro")</f>
        <v>G1</v>
      </c>
      <c r="K119" t="str">
        <f>IFERROR(VLOOKUP($A119,'N71'!$A$1:$P$72,7,FALSE),"Sem Registro")</f>
        <v>G2</v>
      </c>
      <c r="L119" t="str">
        <f>IFERROR(VLOOKUP($A119,'N71'!$A$1:$P$72,8,FALSE),"Sem Registro")</f>
        <v>G1</v>
      </c>
      <c r="M119" t="str">
        <f>IFERROR(VLOOKUP($A119,'N71'!$A$1:$P$72,9,FALSE),"Sem Registro")</f>
        <v>G3</v>
      </c>
      <c r="N119" t="str">
        <f>IFERROR(VLOOKUP($A119,'N71'!$A$1:$P$72,10,FALSE),"Sem Registro")</f>
        <v>G1</v>
      </c>
      <c r="O119" t="str">
        <f>IFERROR(VLOOKUP($A119,'N71'!$A$1:$P$72,11,FALSE),"Sem Registro")</f>
        <v>G3</v>
      </c>
      <c r="P119" t="str">
        <f>IFERROR(VLOOKUP($A119,'N46'!$A$1:$P$47,4,FALSE),"Sem Registro")</f>
        <v>G1</v>
      </c>
      <c r="Q119" t="str">
        <f>IFERROR(VLOOKUP($A119,'N46'!$A$1:$P$47,5,FALSE),"Sem Registro")</f>
        <v>G1</v>
      </c>
      <c r="R119" t="str">
        <f>IFERROR(VLOOKUP($A119,'N46'!$A$1:$P$47,6,FALSE),"Sem Registro")</f>
        <v>G1</v>
      </c>
      <c r="S119" t="str">
        <f>IFERROR(VLOOKUP($A119,'N46'!$A$1:$P$47,7,FALSE),"Sem Registro")</f>
        <v>G2</v>
      </c>
      <c r="T119" t="str">
        <f>IFERROR(VLOOKUP($A119,'N46'!$A$1:$P$47,8,FALSE),"Sem Registro")</f>
        <v>G2</v>
      </c>
      <c r="U119" t="str">
        <f>IFERROR(VLOOKUP($A119,'N46'!$A$1:$P$47,9,FALSE),"Sem Registro")</f>
        <v>G3</v>
      </c>
      <c r="V119" t="str">
        <f>IFERROR(VLOOKUP($A119,'N46'!$A$1:$P$47,10,FALSE),"Sem Registro")</f>
        <v>G2</v>
      </c>
      <c r="W119" t="str">
        <f>IFERROR(VLOOKUP($A119,'N46'!$A$1:$P$47,11,FALSE),"Sem Registro")</f>
        <v>G3</v>
      </c>
    </row>
    <row r="120" spans="1:23" x14ac:dyDescent="0.3">
      <c r="A120" t="s">
        <v>279</v>
      </c>
      <c r="B120">
        <v>3510302</v>
      </c>
      <c r="C120">
        <v>612.48987399999999</v>
      </c>
      <c r="D120">
        <v>2.2301678163461913</v>
      </c>
      <c r="E120">
        <v>4.3160962096751305</v>
      </c>
      <c r="F120">
        <v>-23.469902955253907</v>
      </c>
      <c r="G120">
        <v>-47.736118443644258</v>
      </c>
      <c r="H120" t="str">
        <f>IFERROR(VLOOKUP($A120,'N71'!$A$1:$P$72,4,FALSE),"Sem Registro")</f>
        <v>Sem Registro</v>
      </c>
      <c r="I120" t="str">
        <f>IFERROR(VLOOKUP($A120,'N71'!$A$1:$P$72,5,FALSE),"Sem Registro")</f>
        <v>Sem Registro</v>
      </c>
      <c r="J120" t="str">
        <f>IFERROR(VLOOKUP($A120,'N71'!$A$1:$P$72,6,FALSE),"Sem Registro")</f>
        <v>Sem Registro</v>
      </c>
      <c r="K120" t="str">
        <f>IFERROR(VLOOKUP($A120,'N71'!$A$1:$P$72,7,FALSE),"Sem Registro")</f>
        <v>Sem Registro</v>
      </c>
      <c r="L120" t="str">
        <f>IFERROR(VLOOKUP($A120,'N71'!$A$1:$P$72,8,FALSE),"Sem Registro")</f>
        <v>Sem Registro</v>
      </c>
      <c r="M120" t="str">
        <f>IFERROR(VLOOKUP($A120,'N71'!$A$1:$P$72,9,FALSE),"Sem Registro")</f>
        <v>Sem Registro</v>
      </c>
      <c r="N120" t="str">
        <f>IFERROR(VLOOKUP($A120,'N71'!$A$1:$P$72,10,FALSE),"Sem Registro")</f>
        <v>Sem Registro</v>
      </c>
      <c r="O120" t="str">
        <f>IFERROR(VLOOKUP($A120,'N71'!$A$1:$P$72,11,FALSE),"Sem Registro")</f>
        <v>Sem Registro</v>
      </c>
      <c r="P120" t="str">
        <f>IFERROR(VLOOKUP($A120,'N46'!$A$1:$P$47,4,FALSE),"Sem Registro")</f>
        <v>Sem Registro</v>
      </c>
      <c r="Q120" t="str">
        <f>IFERROR(VLOOKUP($A120,'N46'!$A$1:$P$47,5,FALSE),"Sem Registro")</f>
        <v>Sem Registro</v>
      </c>
      <c r="R120" t="str">
        <f>IFERROR(VLOOKUP($A120,'N46'!$A$1:$P$47,6,FALSE),"Sem Registro")</f>
        <v>Sem Registro</v>
      </c>
      <c r="S120" t="str">
        <f>IFERROR(VLOOKUP($A120,'N46'!$A$1:$P$47,7,FALSE),"Sem Registro")</f>
        <v>Sem Registro</v>
      </c>
      <c r="T120" t="str">
        <f>IFERROR(VLOOKUP($A120,'N46'!$A$1:$P$47,8,FALSE),"Sem Registro")</f>
        <v>Sem Registro</v>
      </c>
      <c r="U120" t="str">
        <f>IFERROR(VLOOKUP($A120,'N46'!$A$1:$P$47,9,FALSE),"Sem Registro")</f>
        <v>Sem Registro</v>
      </c>
      <c r="V120" t="str">
        <f>IFERROR(VLOOKUP($A120,'N46'!$A$1:$P$47,10,FALSE),"Sem Registro")</f>
        <v>Sem Registro</v>
      </c>
      <c r="W120" t="str">
        <f>IFERROR(VLOOKUP($A120,'N46'!$A$1:$P$47,11,FALSE),"Sem Registro")</f>
        <v>Sem Registro</v>
      </c>
    </row>
    <row r="121" spans="1:23" x14ac:dyDescent="0.3">
      <c r="A121" t="s">
        <v>280</v>
      </c>
      <c r="B121">
        <v>3510401</v>
      </c>
      <c r="C121">
        <v>526.94302800000003</v>
      </c>
      <c r="D121">
        <v>2.5090384544191369</v>
      </c>
      <c r="E121">
        <v>4.7463850697284506</v>
      </c>
      <c r="F121">
        <v>-22.999548914588303</v>
      </c>
      <c r="G121">
        <v>-47.502206154668748</v>
      </c>
      <c r="H121" t="str">
        <f>IFERROR(VLOOKUP($A121,'N71'!$A$1:$P$72,4,FALSE),"Sem Registro")</f>
        <v>Sem Registro</v>
      </c>
      <c r="I121" t="str">
        <f>IFERROR(VLOOKUP($A121,'N71'!$A$1:$P$72,5,FALSE),"Sem Registro")</f>
        <v>Sem Registro</v>
      </c>
      <c r="J121" t="str">
        <f>IFERROR(VLOOKUP($A121,'N71'!$A$1:$P$72,6,FALSE),"Sem Registro")</f>
        <v>Sem Registro</v>
      </c>
      <c r="K121" t="str">
        <f>IFERROR(VLOOKUP($A121,'N71'!$A$1:$P$72,7,FALSE),"Sem Registro")</f>
        <v>Sem Registro</v>
      </c>
      <c r="L121" t="str">
        <f>IFERROR(VLOOKUP($A121,'N71'!$A$1:$P$72,8,FALSE),"Sem Registro")</f>
        <v>Sem Registro</v>
      </c>
      <c r="M121" t="str">
        <f>IFERROR(VLOOKUP($A121,'N71'!$A$1:$P$72,9,FALSE),"Sem Registro")</f>
        <v>Sem Registro</v>
      </c>
      <c r="N121" t="str">
        <f>IFERROR(VLOOKUP($A121,'N71'!$A$1:$P$72,10,FALSE),"Sem Registro")</f>
        <v>Sem Registro</v>
      </c>
      <c r="O121" t="str">
        <f>IFERROR(VLOOKUP($A121,'N71'!$A$1:$P$72,11,FALSE),"Sem Registro")</f>
        <v>Sem Registro</v>
      </c>
      <c r="P121" t="str">
        <f>IFERROR(VLOOKUP($A121,'N46'!$A$1:$P$47,4,FALSE),"Sem Registro")</f>
        <v>Sem Registro</v>
      </c>
      <c r="Q121" t="str">
        <f>IFERROR(VLOOKUP($A121,'N46'!$A$1:$P$47,5,FALSE),"Sem Registro")</f>
        <v>Sem Registro</v>
      </c>
      <c r="R121" t="str">
        <f>IFERROR(VLOOKUP($A121,'N46'!$A$1:$P$47,6,FALSE),"Sem Registro")</f>
        <v>Sem Registro</v>
      </c>
      <c r="S121" t="str">
        <f>IFERROR(VLOOKUP($A121,'N46'!$A$1:$P$47,7,FALSE),"Sem Registro")</f>
        <v>Sem Registro</v>
      </c>
      <c r="T121" t="str">
        <f>IFERROR(VLOOKUP($A121,'N46'!$A$1:$P$47,8,FALSE),"Sem Registro")</f>
        <v>Sem Registro</v>
      </c>
      <c r="U121" t="str">
        <f>IFERROR(VLOOKUP($A121,'N46'!$A$1:$P$47,9,FALSE),"Sem Registro")</f>
        <v>Sem Registro</v>
      </c>
      <c r="V121" t="str">
        <f>IFERROR(VLOOKUP($A121,'N46'!$A$1:$P$47,10,FALSE),"Sem Registro")</f>
        <v>Sem Registro</v>
      </c>
      <c r="W121" t="str">
        <f>IFERROR(VLOOKUP($A121,'N46'!$A$1:$P$47,11,FALSE),"Sem Registro")</f>
        <v>Sem Registro</v>
      </c>
    </row>
    <row r="122" spans="1:23" x14ac:dyDescent="0.3">
      <c r="A122" t="s">
        <v>42</v>
      </c>
      <c r="B122">
        <v>3510500</v>
      </c>
      <c r="C122">
        <v>3.1946180000000002</v>
      </c>
      <c r="D122">
        <v>2.6856942770243344</v>
      </c>
      <c r="E122">
        <v>5.0846906449600828</v>
      </c>
      <c r="F122">
        <v>-23.622006500000001</v>
      </c>
      <c r="G122">
        <v>-45.410818382249786</v>
      </c>
      <c r="H122" t="str">
        <f>IFERROR(VLOOKUP($A122,'N71'!$A$1:$P$72,4,FALSE),"Sem Registro")</f>
        <v>G2</v>
      </c>
      <c r="I122" t="str">
        <f>IFERROR(VLOOKUP($A122,'N71'!$A$1:$P$72,5,FALSE),"Sem Registro")</f>
        <v>G2</v>
      </c>
      <c r="J122" t="str">
        <f>IFERROR(VLOOKUP($A122,'N71'!$A$1:$P$72,6,FALSE),"Sem Registro")</f>
        <v>G2</v>
      </c>
      <c r="K122" t="str">
        <f>IFERROR(VLOOKUP($A122,'N71'!$A$1:$P$72,7,FALSE),"Sem Registro")</f>
        <v>G2</v>
      </c>
      <c r="L122" t="str">
        <f>IFERROR(VLOOKUP($A122,'N71'!$A$1:$P$72,8,FALSE),"Sem Registro")</f>
        <v>G3</v>
      </c>
      <c r="M122" t="str">
        <f>IFERROR(VLOOKUP($A122,'N71'!$A$1:$P$72,9,FALSE),"Sem Registro")</f>
        <v>G2</v>
      </c>
      <c r="N122" t="str">
        <f>IFERROR(VLOOKUP($A122,'N71'!$A$1:$P$72,10,FALSE),"Sem Registro")</f>
        <v>G4</v>
      </c>
      <c r="O122" t="str">
        <f>IFERROR(VLOOKUP($A122,'N71'!$A$1:$P$72,11,FALSE),"Sem Registro")</f>
        <v>G2</v>
      </c>
      <c r="P122" t="str">
        <f>IFERROR(VLOOKUP($A122,'N46'!$A$1:$P$47,4,FALSE),"Sem Registro")</f>
        <v>G2</v>
      </c>
      <c r="Q122" t="str">
        <f>IFERROR(VLOOKUP($A122,'N46'!$A$1:$P$47,5,FALSE),"Sem Registro")</f>
        <v>G2</v>
      </c>
      <c r="R122" t="str">
        <f>IFERROR(VLOOKUP($A122,'N46'!$A$1:$P$47,6,FALSE),"Sem Registro")</f>
        <v>G3</v>
      </c>
      <c r="S122" t="str">
        <f>IFERROR(VLOOKUP($A122,'N46'!$A$1:$P$47,7,FALSE),"Sem Registro")</f>
        <v>G3</v>
      </c>
      <c r="T122" t="str">
        <f>IFERROR(VLOOKUP($A122,'N46'!$A$1:$P$47,8,FALSE),"Sem Registro")</f>
        <v>G4</v>
      </c>
      <c r="U122" t="str">
        <f>IFERROR(VLOOKUP($A122,'N46'!$A$1:$P$47,9,FALSE),"Sem Registro")</f>
        <v>G4</v>
      </c>
      <c r="V122" t="str">
        <f>IFERROR(VLOOKUP($A122,'N46'!$A$1:$P$47,10,FALSE),"Sem Registro")</f>
        <v>G4</v>
      </c>
      <c r="W122" t="str">
        <f>IFERROR(VLOOKUP($A122,'N46'!$A$1:$P$47,11,FALSE),"Sem Registro")</f>
        <v>G4</v>
      </c>
    </row>
    <row r="123" spans="1:23" x14ac:dyDescent="0.3">
      <c r="A123" t="s">
        <v>281</v>
      </c>
      <c r="B123">
        <v>3510609</v>
      </c>
      <c r="C123">
        <v>785.34430999999995</v>
      </c>
      <c r="D123">
        <v>1.5383977686857424</v>
      </c>
      <c r="E123">
        <v>5.6030653043327536</v>
      </c>
      <c r="F123">
        <v>-23.535249500000003</v>
      </c>
      <c r="G123">
        <v>-46.841445431909598</v>
      </c>
      <c r="H123" t="str">
        <f>IFERROR(VLOOKUP($A123,'N71'!$A$1:$P$72,4,FALSE),"Sem Registro")</f>
        <v>Sem Registro</v>
      </c>
      <c r="I123" t="str">
        <f>IFERROR(VLOOKUP($A123,'N71'!$A$1:$P$72,5,FALSE),"Sem Registro")</f>
        <v>Sem Registro</v>
      </c>
      <c r="J123" t="str">
        <f>IFERROR(VLOOKUP($A123,'N71'!$A$1:$P$72,6,FALSE),"Sem Registro")</f>
        <v>Sem Registro</v>
      </c>
      <c r="K123" t="str">
        <f>IFERROR(VLOOKUP($A123,'N71'!$A$1:$P$72,7,FALSE),"Sem Registro")</f>
        <v>Sem Registro</v>
      </c>
      <c r="L123" t="str">
        <f>IFERROR(VLOOKUP($A123,'N71'!$A$1:$P$72,8,FALSE),"Sem Registro")</f>
        <v>Sem Registro</v>
      </c>
      <c r="M123" t="str">
        <f>IFERROR(VLOOKUP($A123,'N71'!$A$1:$P$72,9,FALSE),"Sem Registro")</f>
        <v>Sem Registro</v>
      </c>
      <c r="N123" t="str">
        <f>IFERROR(VLOOKUP($A123,'N71'!$A$1:$P$72,10,FALSE),"Sem Registro")</f>
        <v>Sem Registro</v>
      </c>
      <c r="O123" t="str">
        <f>IFERROR(VLOOKUP($A123,'N71'!$A$1:$P$72,11,FALSE),"Sem Registro")</f>
        <v>Sem Registro</v>
      </c>
      <c r="P123" t="str">
        <f>IFERROR(VLOOKUP($A123,'N46'!$A$1:$P$47,4,FALSE),"Sem Registro")</f>
        <v>Sem Registro</v>
      </c>
      <c r="Q123" t="str">
        <f>IFERROR(VLOOKUP($A123,'N46'!$A$1:$P$47,5,FALSE),"Sem Registro")</f>
        <v>Sem Registro</v>
      </c>
      <c r="R123" t="str">
        <f>IFERROR(VLOOKUP($A123,'N46'!$A$1:$P$47,6,FALSE),"Sem Registro")</f>
        <v>Sem Registro</v>
      </c>
      <c r="S123" t="str">
        <f>IFERROR(VLOOKUP($A123,'N46'!$A$1:$P$47,7,FALSE),"Sem Registro")</f>
        <v>Sem Registro</v>
      </c>
      <c r="T123" t="str">
        <f>IFERROR(VLOOKUP($A123,'N46'!$A$1:$P$47,8,FALSE),"Sem Registro")</f>
        <v>Sem Registro</v>
      </c>
      <c r="U123" t="str">
        <f>IFERROR(VLOOKUP($A123,'N46'!$A$1:$P$47,9,FALSE),"Sem Registro")</f>
        <v>Sem Registro</v>
      </c>
      <c r="V123" t="str">
        <f>IFERROR(VLOOKUP($A123,'N46'!$A$1:$P$47,10,FALSE),"Sem Registro")</f>
        <v>Sem Registro</v>
      </c>
      <c r="W123" t="str">
        <f>IFERROR(VLOOKUP($A123,'N46'!$A$1:$P$47,11,FALSE),"Sem Registro")</f>
        <v>Sem Registro</v>
      </c>
    </row>
    <row r="124" spans="1:23" x14ac:dyDescent="0.3">
      <c r="A124" t="s">
        <v>282</v>
      </c>
      <c r="B124">
        <v>3510708</v>
      </c>
      <c r="C124">
        <v>427.082041</v>
      </c>
      <c r="D124">
        <v>2.8056693779336919</v>
      </c>
      <c r="E124">
        <v>4.0908221633946562</v>
      </c>
      <c r="F124">
        <v>-20.080991509997855</v>
      </c>
      <c r="G124">
        <v>-49.91494230289026</v>
      </c>
      <c r="H124" t="str">
        <f>IFERROR(VLOOKUP($A124,'N71'!$A$1:$P$72,4,FALSE),"Sem Registro")</f>
        <v>Sem Registro</v>
      </c>
      <c r="I124" t="str">
        <f>IFERROR(VLOOKUP($A124,'N71'!$A$1:$P$72,5,FALSE),"Sem Registro")</f>
        <v>Sem Registro</v>
      </c>
      <c r="J124" t="str">
        <f>IFERROR(VLOOKUP($A124,'N71'!$A$1:$P$72,6,FALSE),"Sem Registro")</f>
        <v>Sem Registro</v>
      </c>
      <c r="K124" t="str">
        <f>IFERROR(VLOOKUP($A124,'N71'!$A$1:$P$72,7,FALSE),"Sem Registro")</f>
        <v>Sem Registro</v>
      </c>
      <c r="L124" t="str">
        <f>IFERROR(VLOOKUP($A124,'N71'!$A$1:$P$72,8,FALSE),"Sem Registro")</f>
        <v>Sem Registro</v>
      </c>
      <c r="M124" t="str">
        <f>IFERROR(VLOOKUP($A124,'N71'!$A$1:$P$72,9,FALSE),"Sem Registro")</f>
        <v>Sem Registro</v>
      </c>
      <c r="N124" t="str">
        <f>IFERROR(VLOOKUP($A124,'N71'!$A$1:$P$72,10,FALSE),"Sem Registro")</f>
        <v>Sem Registro</v>
      </c>
      <c r="O124" t="str">
        <f>IFERROR(VLOOKUP($A124,'N71'!$A$1:$P$72,11,FALSE),"Sem Registro")</f>
        <v>Sem Registro</v>
      </c>
      <c r="P124" t="str">
        <f>IFERROR(VLOOKUP($A124,'N46'!$A$1:$P$47,4,FALSE),"Sem Registro")</f>
        <v>Sem Registro</v>
      </c>
      <c r="Q124" t="str">
        <f>IFERROR(VLOOKUP($A124,'N46'!$A$1:$P$47,5,FALSE),"Sem Registro")</f>
        <v>Sem Registro</v>
      </c>
      <c r="R124" t="str">
        <f>IFERROR(VLOOKUP($A124,'N46'!$A$1:$P$47,6,FALSE),"Sem Registro")</f>
        <v>Sem Registro</v>
      </c>
      <c r="S124" t="str">
        <f>IFERROR(VLOOKUP($A124,'N46'!$A$1:$P$47,7,FALSE),"Sem Registro")</f>
        <v>Sem Registro</v>
      </c>
      <c r="T124" t="str">
        <f>IFERROR(VLOOKUP($A124,'N46'!$A$1:$P$47,8,FALSE),"Sem Registro")</f>
        <v>Sem Registro</v>
      </c>
      <c r="U124" t="str">
        <f>IFERROR(VLOOKUP($A124,'N46'!$A$1:$P$47,9,FALSE),"Sem Registro")</f>
        <v>Sem Registro</v>
      </c>
      <c r="V124" t="str">
        <f>IFERROR(VLOOKUP($A124,'N46'!$A$1:$P$47,10,FALSE),"Sem Registro")</f>
        <v>Sem Registro</v>
      </c>
      <c r="W124" t="str">
        <f>IFERROR(VLOOKUP($A124,'N46'!$A$1:$P$47,11,FALSE),"Sem Registro")</f>
        <v>Sem Registro</v>
      </c>
    </row>
    <row r="125" spans="1:23" x14ac:dyDescent="0.3">
      <c r="A125" t="s">
        <v>283</v>
      </c>
      <c r="B125">
        <v>3510807</v>
      </c>
      <c r="C125">
        <v>718.09278400000005</v>
      </c>
      <c r="D125">
        <v>2.9366268252765386</v>
      </c>
      <c r="E125">
        <v>4.4825877695267673</v>
      </c>
      <c r="F125">
        <v>-21.777986990000006</v>
      </c>
      <c r="G125">
        <v>-47.079758204827158</v>
      </c>
      <c r="H125" t="str">
        <f>IFERROR(VLOOKUP($A125,'N71'!$A$1:$P$72,4,FALSE),"Sem Registro")</f>
        <v>Sem Registro</v>
      </c>
      <c r="I125" t="str">
        <f>IFERROR(VLOOKUP($A125,'N71'!$A$1:$P$72,5,FALSE),"Sem Registro")</f>
        <v>Sem Registro</v>
      </c>
      <c r="J125" t="str">
        <f>IFERROR(VLOOKUP($A125,'N71'!$A$1:$P$72,6,FALSE),"Sem Registro")</f>
        <v>Sem Registro</v>
      </c>
      <c r="K125" t="str">
        <f>IFERROR(VLOOKUP($A125,'N71'!$A$1:$P$72,7,FALSE),"Sem Registro")</f>
        <v>Sem Registro</v>
      </c>
      <c r="L125" t="str">
        <f>IFERROR(VLOOKUP($A125,'N71'!$A$1:$P$72,8,FALSE),"Sem Registro")</f>
        <v>Sem Registro</v>
      </c>
      <c r="M125" t="str">
        <f>IFERROR(VLOOKUP($A125,'N71'!$A$1:$P$72,9,FALSE),"Sem Registro")</f>
        <v>Sem Registro</v>
      </c>
      <c r="N125" t="str">
        <f>IFERROR(VLOOKUP($A125,'N71'!$A$1:$P$72,10,FALSE),"Sem Registro")</f>
        <v>Sem Registro</v>
      </c>
      <c r="O125" t="str">
        <f>IFERROR(VLOOKUP($A125,'N71'!$A$1:$P$72,11,FALSE),"Sem Registro")</f>
        <v>Sem Registro</v>
      </c>
      <c r="P125" t="str">
        <f>IFERROR(VLOOKUP($A125,'N46'!$A$1:$P$47,4,FALSE),"Sem Registro")</f>
        <v>Sem Registro</v>
      </c>
      <c r="Q125" t="str">
        <f>IFERROR(VLOOKUP($A125,'N46'!$A$1:$P$47,5,FALSE),"Sem Registro")</f>
        <v>Sem Registro</v>
      </c>
      <c r="R125" t="str">
        <f>IFERROR(VLOOKUP($A125,'N46'!$A$1:$P$47,6,FALSE),"Sem Registro")</f>
        <v>Sem Registro</v>
      </c>
      <c r="S125" t="str">
        <f>IFERROR(VLOOKUP($A125,'N46'!$A$1:$P$47,7,FALSE),"Sem Registro")</f>
        <v>Sem Registro</v>
      </c>
      <c r="T125" t="str">
        <f>IFERROR(VLOOKUP($A125,'N46'!$A$1:$P$47,8,FALSE),"Sem Registro")</f>
        <v>Sem Registro</v>
      </c>
      <c r="U125" t="str">
        <f>IFERROR(VLOOKUP($A125,'N46'!$A$1:$P$47,9,FALSE),"Sem Registro")</f>
        <v>Sem Registro</v>
      </c>
      <c r="V125" t="str">
        <f>IFERROR(VLOOKUP($A125,'N46'!$A$1:$P$47,10,FALSE),"Sem Registro")</f>
        <v>Sem Registro</v>
      </c>
      <c r="W125" t="str">
        <f>IFERROR(VLOOKUP($A125,'N46'!$A$1:$P$47,11,FALSE),"Sem Registro")</f>
        <v>Sem Registro</v>
      </c>
    </row>
    <row r="126" spans="1:23" x14ac:dyDescent="0.3">
      <c r="A126" t="s">
        <v>284</v>
      </c>
      <c r="B126">
        <v>3510906</v>
      </c>
      <c r="C126">
        <v>881.94790499999999</v>
      </c>
      <c r="D126">
        <v>2.2825835978359392</v>
      </c>
      <c r="E126">
        <v>3.4019172505175748</v>
      </c>
      <c r="F126">
        <v>-21.285000428529404</v>
      </c>
      <c r="G126">
        <v>-47.167105877048876</v>
      </c>
      <c r="H126" t="str">
        <f>IFERROR(VLOOKUP($A126,'N71'!$A$1:$P$72,4,FALSE),"Sem Registro")</f>
        <v>Sem Registro</v>
      </c>
      <c r="I126" t="str">
        <f>IFERROR(VLOOKUP($A126,'N71'!$A$1:$P$72,5,FALSE),"Sem Registro")</f>
        <v>Sem Registro</v>
      </c>
      <c r="J126" t="str">
        <f>IFERROR(VLOOKUP($A126,'N71'!$A$1:$P$72,6,FALSE),"Sem Registro")</f>
        <v>Sem Registro</v>
      </c>
      <c r="K126" t="str">
        <f>IFERROR(VLOOKUP($A126,'N71'!$A$1:$P$72,7,FALSE),"Sem Registro")</f>
        <v>Sem Registro</v>
      </c>
      <c r="L126" t="str">
        <f>IFERROR(VLOOKUP($A126,'N71'!$A$1:$P$72,8,FALSE),"Sem Registro")</f>
        <v>Sem Registro</v>
      </c>
      <c r="M126" t="str">
        <f>IFERROR(VLOOKUP($A126,'N71'!$A$1:$P$72,9,FALSE),"Sem Registro")</f>
        <v>Sem Registro</v>
      </c>
      <c r="N126" t="str">
        <f>IFERROR(VLOOKUP($A126,'N71'!$A$1:$P$72,10,FALSE),"Sem Registro")</f>
        <v>Sem Registro</v>
      </c>
      <c r="O126" t="str">
        <f>IFERROR(VLOOKUP($A126,'N71'!$A$1:$P$72,11,FALSE),"Sem Registro")</f>
        <v>Sem Registro</v>
      </c>
      <c r="P126" t="str">
        <f>IFERROR(VLOOKUP($A126,'N46'!$A$1:$P$47,4,FALSE),"Sem Registro")</f>
        <v>Sem Registro</v>
      </c>
      <c r="Q126" t="str">
        <f>IFERROR(VLOOKUP($A126,'N46'!$A$1:$P$47,5,FALSE),"Sem Registro")</f>
        <v>Sem Registro</v>
      </c>
      <c r="R126" t="str">
        <f>IFERROR(VLOOKUP($A126,'N46'!$A$1:$P$47,6,FALSE),"Sem Registro")</f>
        <v>Sem Registro</v>
      </c>
      <c r="S126" t="str">
        <f>IFERROR(VLOOKUP($A126,'N46'!$A$1:$P$47,7,FALSE),"Sem Registro")</f>
        <v>Sem Registro</v>
      </c>
      <c r="T126" t="str">
        <f>IFERROR(VLOOKUP($A126,'N46'!$A$1:$P$47,8,FALSE),"Sem Registro")</f>
        <v>Sem Registro</v>
      </c>
      <c r="U126" t="str">
        <f>IFERROR(VLOOKUP($A126,'N46'!$A$1:$P$47,9,FALSE),"Sem Registro")</f>
        <v>Sem Registro</v>
      </c>
      <c r="V126" t="str">
        <f>IFERROR(VLOOKUP($A126,'N46'!$A$1:$P$47,10,FALSE),"Sem Registro")</f>
        <v>Sem Registro</v>
      </c>
      <c r="W126" t="str">
        <f>IFERROR(VLOOKUP($A126,'N46'!$A$1:$P$47,11,FALSE),"Sem Registro")</f>
        <v>Sem Registro</v>
      </c>
    </row>
    <row r="127" spans="1:23" x14ac:dyDescent="0.3">
      <c r="A127" t="s">
        <v>43</v>
      </c>
      <c r="B127">
        <v>3511003</v>
      </c>
      <c r="C127">
        <v>378.459881</v>
      </c>
      <c r="D127">
        <v>3.0274792650806339</v>
      </c>
      <c r="E127">
        <v>4.3223433611486763</v>
      </c>
      <c r="F127">
        <v>-20.872026554121053</v>
      </c>
      <c r="G127">
        <v>-51.489407055842278</v>
      </c>
      <c r="H127" t="str">
        <f>IFERROR(VLOOKUP($A127,'N71'!$A$1:$P$72,4,FALSE),"Sem Registro")</f>
        <v>Sem Registro</v>
      </c>
      <c r="I127" t="str">
        <f>IFERROR(VLOOKUP($A127,'N71'!$A$1:$P$72,5,FALSE),"Sem Registro")</f>
        <v>Sem Registro</v>
      </c>
      <c r="J127" t="str">
        <f>IFERROR(VLOOKUP($A127,'N71'!$A$1:$P$72,6,FALSE),"Sem Registro")</f>
        <v>Sem Registro</v>
      </c>
      <c r="K127" t="str">
        <f>IFERROR(VLOOKUP($A127,'N71'!$A$1:$P$72,7,FALSE),"Sem Registro")</f>
        <v>Sem Registro</v>
      </c>
      <c r="L127" t="str">
        <f>IFERROR(VLOOKUP($A127,'N71'!$A$1:$P$72,8,FALSE),"Sem Registro")</f>
        <v>Sem Registro</v>
      </c>
      <c r="M127" t="str">
        <f>IFERROR(VLOOKUP($A127,'N71'!$A$1:$P$72,9,FALSE),"Sem Registro")</f>
        <v>Sem Registro</v>
      </c>
      <c r="N127" t="str">
        <f>IFERROR(VLOOKUP($A127,'N71'!$A$1:$P$72,10,FALSE),"Sem Registro")</f>
        <v>Sem Registro</v>
      </c>
      <c r="O127" t="str">
        <f>IFERROR(VLOOKUP($A127,'N71'!$A$1:$P$72,11,FALSE),"Sem Registro")</f>
        <v>Sem Registro</v>
      </c>
      <c r="P127" t="str">
        <f>IFERROR(VLOOKUP($A127,'N46'!$A$1:$P$47,4,FALSE),"Sem Registro")</f>
        <v>Sem Registro</v>
      </c>
      <c r="Q127" t="str">
        <f>IFERROR(VLOOKUP($A127,'N46'!$A$1:$P$47,5,FALSE),"Sem Registro")</f>
        <v>Sem Registro</v>
      </c>
      <c r="R127" t="str">
        <f>IFERROR(VLOOKUP($A127,'N46'!$A$1:$P$47,6,FALSE),"Sem Registro")</f>
        <v>Sem Registro</v>
      </c>
      <c r="S127" t="str">
        <f>IFERROR(VLOOKUP($A127,'N46'!$A$1:$P$47,7,FALSE),"Sem Registro")</f>
        <v>Sem Registro</v>
      </c>
      <c r="T127" t="str">
        <f>IFERROR(VLOOKUP($A127,'N46'!$A$1:$P$47,8,FALSE),"Sem Registro")</f>
        <v>Sem Registro</v>
      </c>
      <c r="U127" t="str">
        <f>IFERROR(VLOOKUP($A127,'N46'!$A$1:$P$47,9,FALSE),"Sem Registro")</f>
        <v>Sem Registro</v>
      </c>
      <c r="V127" t="str">
        <f>IFERROR(VLOOKUP($A127,'N46'!$A$1:$P$47,10,FALSE),"Sem Registro")</f>
        <v>Sem Registro</v>
      </c>
      <c r="W127" t="str">
        <f>IFERROR(VLOOKUP($A127,'N46'!$A$1:$P$47,11,FALSE),"Sem Registro")</f>
        <v>Sem Registro</v>
      </c>
    </row>
    <row r="128" spans="1:23" x14ac:dyDescent="0.3">
      <c r="A128" t="s">
        <v>285</v>
      </c>
      <c r="B128">
        <v>3511102</v>
      </c>
      <c r="C128">
        <v>524.83555899999999</v>
      </c>
      <c r="D128">
        <v>2.4632896320202149</v>
      </c>
      <c r="E128">
        <v>5.0858683014910282</v>
      </c>
      <c r="F128">
        <v>-21.139538500000004</v>
      </c>
      <c r="G128">
        <v>-48.975870939042814</v>
      </c>
      <c r="H128" t="str">
        <f>IFERROR(VLOOKUP($A128,'N71'!$A$1:$P$72,4,FALSE),"Sem Registro")</f>
        <v>Sem Registro</v>
      </c>
      <c r="I128" t="str">
        <f>IFERROR(VLOOKUP($A128,'N71'!$A$1:$P$72,5,FALSE),"Sem Registro")</f>
        <v>Sem Registro</v>
      </c>
      <c r="J128" t="str">
        <f>IFERROR(VLOOKUP($A128,'N71'!$A$1:$P$72,6,FALSE),"Sem Registro")</f>
        <v>Sem Registro</v>
      </c>
      <c r="K128" t="str">
        <f>IFERROR(VLOOKUP($A128,'N71'!$A$1:$P$72,7,FALSE),"Sem Registro")</f>
        <v>Sem Registro</v>
      </c>
      <c r="L128" t="str">
        <f>IFERROR(VLOOKUP($A128,'N71'!$A$1:$P$72,8,FALSE),"Sem Registro")</f>
        <v>Sem Registro</v>
      </c>
      <c r="M128" t="str">
        <f>IFERROR(VLOOKUP($A128,'N71'!$A$1:$P$72,9,FALSE),"Sem Registro")</f>
        <v>Sem Registro</v>
      </c>
      <c r="N128" t="str">
        <f>IFERROR(VLOOKUP($A128,'N71'!$A$1:$P$72,10,FALSE),"Sem Registro")</f>
        <v>Sem Registro</v>
      </c>
      <c r="O128" t="str">
        <f>IFERROR(VLOOKUP($A128,'N71'!$A$1:$P$72,11,FALSE),"Sem Registro")</f>
        <v>Sem Registro</v>
      </c>
      <c r="P128" t="str">
        <f>IFERROR(VLOOKUP($A128,'N46'!$A$1:$P$47,4,FALSE),"Sem Registro")</f>
        <v>Sem Registro</v>
      </c>
      <c r="Q128" t="str">
        <f>IFERROR(VLOOKUP($A128,'N46'!$A$1:$P$47,5,FALSE),"Sem Registro")</f>
        <v>Sem Registro</v>
      </c>
      <c r="R128" t="str">
        <f>IFERROR(VLOOKUP($A128,'N46'!$A$1:$P$47,6,FALSE),"Sem Registro")</f>
        <v>Sem Registro</v>
      </c>
      <c r="S128" t="str">
        <f>IFERROR(VLOOKUP($A128,'N46'!$A$1:$P$47,7,FALSE),"Sem Registro")</f>
        <v>Sem Registro</v>
      </c>
      <c r="T128" t="str">
        <f>IFERROR(VLOOKUP($A128,'N46'!$A$1:$P$47,8,FALSE),"Sem Registro")</f>
        <v>Sem Registro</v>
      </c>
      <c r="U128" t="str">
        <f>IFERROR(VLOOKUP($A128,'N46'!$A$1:$P$47,9,FALSE),"Sem Registro")</f>
        <v>Sem Registro</v>
      </c>
      <c r="V128" t="str">
        <f>IFERROR(VLOOKUP($A128,'N46'!$A$1:$P$47,10,FALSE),"Sem Registro")</f>
        <v>Sem Registro</v>
      </c>
      <c r="W128" t="str">
        <f>IFERROR(VLOOKUP($A128,'N46'!$A$1:$P$47,11,FALSE),"Sem Registro")</f>
        <v>Sem Registro</v>
      </c>
    </row>
    <row r="129" spans="1:23" x14ac:dyDescent="0.3">
      <c r="A129" t="s">
        <v>286</v>
      </c>
      <c r="B129">
        <v>3511201</v>
      </c>
      <c r="C129">
        <v>507.31184100000002</v>
      </c>
      <c r="D129">
        <v>2.1714134148710733</v>
      </c>
      <c r="E129">
        <v>3.8923172607224803</v>
      </c>
      <c r="F129">
        <v>-21.048579999366858</v>
      </c>
      <c r="G129">
        <v>-49.057742152508247</v>
      </c>
      <c r="H129" t="str">
        <f>IFERROR(VLOOKUP($A129,'N71'!$A$1:$P$72,4,FALSE),"Sem Registro")</f>
        <v>Sem Registro</v>
      </c>
      <c r="I129" t="str">
        <f>IFERROR(VLOOKUP($A129,'N71'!$A$1:$P$72,5,FALSE),"Sem Registro")</f>
        <v>Sem Registro</v>
      </c>
      <c r="J129" t="str">
        <f>IFERROR(VLOOKUP($A129,'N71'!$A$1:$P$72,6,FALSE),"Sem Registro")</f>
        <v>Sem Registro</v>
      </c>
      <c r="K129" t="str">
        <f>IFERROR(VLOOKUP($A129,'N71'!$A$1:$P$72,7,FALSE),"Sem Registro")</f>
        <v>Sem Registro</v>
      </c>
      <c r="L129" t="str">
        <f>IFERROR(VLOOKUP($A129,'N71'!$A$1:$P$72,8,FALSE),"Sem Registro")</f>
        <v>Sem Registro</v>
      </c>
      <c r="M129" t="str">
        <f>IFERROR(VLOOKUP($A129,'N71'!$A$1:$P$72,9,FALSE),"Sem Registro")</f>
        <v>Sem Registro</v>
      </c>
      <c r="N129" t="str">
        <f>IFERROR(VLOOKUP($A129,'N71'!$A$1:$P$72,10,FALSE),"Sem Registro")</f>
        <v>Sem Registro</v>
      </c>
      <c r="O129" t="str">
        <f>IFERROR(VLOOKUP($A129,'N71'!$A$1:$P$72,11,FALSE),"Sem Registro")</f>
        <v>Sem Registro</v>
      </c>
      <c r="P129" t="str">
        <f>IFERROR(VLOOKUP($A129,'N46'!$A$1:$P$47,4,FALSE),"Sem Registro")</f>
        <v>Sem Registro</v>
      </c>
      <c r="Q129" t="str">
        <f>IFERROR(VLOOKUP($A129,'N46'!$A$1:$P$47,5,FALSE),"Sem Registro")</f>
        <v>Sem Registro</v>
      </c>
      <c r="R129" t="str">
        <f>IFERROR(VLOOKUP($A129,'N46'!$A$1:$P$47,6,FALSE),"Sem Registro")</f>
        <v>Sem Registro</v>
      </c>
      <c r="S129" t="str">
        <f>IFERROR(VLOOKUP($A129,'N46'!$A$1:$P$47,7,FALSE),"Sem Registro")</f>
        <v>Sem Registro</v>
      </c>
      <c r="T129" t="str">
        <f>IFERROR(VLOOKUP($A129,'N46'!$A$1:$P$47,8,FALSE),"Sem Registro")</f>
        <v>Sem Registro</v>
      </c>
      <c r="U129" t="str">
        <f>IFERROR(VLOOKUP($A129,'N46'!$A$1:$P$47,9,FALSE),"Sem Registro")</f>
        <v>Sem Registro</v>
      </c>
      <c r="V129" t="str">
        <f>IFERROR(VLOOKUP($A129,'N46'!$A$1:$P$47,10,FALSE),"Sem Registro")</f>
        <v>Sem Registro</v>
      </c>
      <c r="W129" t="str">
        <f>IFERROR(VLOOKUP($A129,'N46'!$A$1:$P$47,11,FALSE),"Sem Registro")</f>
        <v>Sem Registro</v>
      </c>
    </row>
    <row r="130" spans="1:23" x14ac:dyDescent="0.3">
      <c r="A130" t="s">
        <v>287</v>
      </c>
      <c r="B130">
        <v>3511300</v>
      </c>
      <c r="C130">
        <v>566.04621699999996</v>
      </c>
      <c r="D130">
        <v>2.2963097129703347</v>
      </c>
      <c r="E130">
        <v>3.9655309436228605</v>
      </c>
      <c r="F130">
        <v>-20.904231922286552</v>
      </c>
      <c r="G130">
        <v>-49.272841545890991</v>
      </c>
      <c r="H130" t="str">
        <f>IFERROR(VLOOKUP($A130,'N71'!$A$1:$P$72,4,FALSE),"Sem Registro")</f>
        <v>Sem Registro</v>
      </c>
      <c r="I130" t="str">
        <f>IFERROR(VLOOKUP($A130,'N71'!$A$1:$P$72,5,FALSE),"Sem Registro")</f>
        <v>Sem Registro</v>
      </c>
      <c r="J130" t="str">
        <f>IFERROR(VLOOKUP($A130,'N71'!$A$1:$P$72,6,FALSE),"Sem Registro")</f>
        <v>Sem Registro</v>
      </c>
      <c r="K130" t="str">
        <f>IFERROR(VLOOKUP($A130,'N71'!$A$1:$P$72,7,FALSE),"Sem Registro")</f>
        <v>Sem Registro</v>
      </c>
      <c r="L130" t="str">
        <f>IFERROR(VLOOKUP($A130,'N71'!$A$1:$P$72,8,FALSE),"Sem Registro")</f>
        <v>Sem Registro</v>
      </c>
      <c r="M130" t="str">
        <f>IFERROR(VLOOKUP($A130,'N71'!$A$1:$P$72,9,FALSE),"Sem Registro")</f>
        <v>Sem Registro</v>
      </c>
      <c r="N130" t="str">
        <f>IFERROR(VLOOKUP($A130,'N71'!$A$1:$P$72,10,FALSE),"Sem Registro")</f>
        <v>Sem Registro</v>
      </c>
      <c r="O130" t="str">
        <f>IFERROR(VLOOKUP($A130,'N71'!$A$1:$P$72,11,FALSE),"Sem Registro")</f>
        <v>Sem Registro</v>
      </c>
      <c r="P130" t="str">
        <f>IFERROR(VLOOKUP($A130,'N46'!$A$1:$P$47,4,FALSE),"Sem Registro")</f>
        <v>Sem Registro</v>
      </c>
      <c r="Q130" t="str">
        <f>IFERROR(VLOOKUP($A130,'N46'!$A$1:$P$47,5,FALSE),"Sem Registro")</f>
        <v>Sem Registro</v>
      </c>
      <c r="R130" t="str">
        <f>IFERROR(VLOOKUP($A130,'N46'!$A$1:$P$47,6,FALSE),"Sem Registro")</f>
        <v>Sem Registro</v>
      </c>
      <c r="S130" t="str">
        <f>IFERROR(VLOOKUP($A130,'N46'!$A$1:$P$47,7,FALSE),"Sem Registro")</f>
        <v>Sem Registro</v>
      </c>
      <c r="T130" t="str">
        <f>IFERROR(VLOOKUP($A130,'N46'!$A$1:$P$47,8,FALSE),"Sem Registro")</f>
        <v>Sem Registro</v>
      </c>
      <c r="U130" t="str">
        <f>IFERROR(VLOOKUP($A130,'N46'!$A$1:$P$47,9,FALSE),"Sem Registro")</f>
        <v>Sem Registro</v>
      </c>
      <c r="V130" t="str">
        <f>IFERROR(VLOOKUP($A130,'N46'!$A$1:$P$47,10,FALSE),"Sem Registro")</f>
        <v>Sem Registro</v>
      </c>
      <c r="W130" t="str">
        <f>IFERROR(VLOOKUP($A130,'N46'!$A$1:$P$47,11,FALSE),"Sem Registro")</f>
        <v>Sem Registro</v>
      </c>
    </row>
    <row r="131" spans="1:23" x14ac:dyDescent="0.3">
      <c r="A131" t="s">
        <v>288</v>
      </c>
      <c r="B131">
        <v>3511409</v>
      </c>
      <c r="C131">
        <v>734.50408300000004</v>
      </c>
      <c r="D131">
        <v>2.7089483622275385</v>
      </c>
      <c r="E131">
        <v>4.3007041525961238</v>
      </c>
      <c r="F131">
        <v>-23.034797499319904</v>
      </c>
      <c r="G131">
        <v>-49.165330170887934</v>
      </c>
      <c r="H131" t="str">
        <f>IFERROR(VLOOKUP($A131,'N71'!$A$1:$P$72,4,FALSE),"Sem Registro")</f>
        <v>Sem Registro</v>
      </c>
      <c r="I131" t="str">
        <f>IFERROR(VLOOKUP($A131,'N71'!$A$1:$P$72,5,FALSE),"Sem Registro")</f>
        <v>Sem Registro</v>
      </c>
      <c r="J131" t="str">
        <f>IFERROR(VLOOKUP($A131,'N71'!$A$1:$P$72,6,FALSE),"Sem Registro")</f>
        <v>Sem Registro</v>
      </c>
      <c r="K131" t="str">
        <f>IFERROR(VLOOKUP($A131,'N71'!$A$1:$P$72,7,FALSE),"Sem Registro")</f>
        <v>Sem Registro</v>
      </c>
      <c r="L131" t="str">
        <f>IFERROR(VLOOKUP($A131,'N71'!$A$1:$P$72,8,FALSE),"Sem Registro")</f>
        <v>Sem Registro</v>
      </c>
      <c r="M131" t="str">
        <f>IFERROR(VLOOKUP($A131,'N71'!$A$1:$P$72,9,FALSE),"Sem Registro")</f>
        <v>Sem Registro</v>
      </c>
      <c r="N131" t="str">
        <f>IFERROR(VLOOKUP($A131,'N71'!$A$1:$P$72,10,FALSE),"Sem Registro")</f>
        <v>Sem Registro</v>
      </c>
      <c r="O131" t="str">
        <f>IFERROR(VLOOKUP($A131,'N71'!$A$1:$P$72,11,FALSE),"Sem Registro")</f>
        <v>Sem Registro</v>
      </c>
      <c r="P131" t="str">
        <f>IFERROR(VLOOKUP($A131,'N46'!$A$1:$P$47,4,FALSE),"Sem Registro")</f>
        <v>Sem Registro</v>
      </c>
      <c r="Q131" t="str">
        <f>IFERROR(VLOOKUP($A131,'N46'!$A$1:$P$47,5,FALSE),"Sem Registro")</f>
        <v>Sem Registro</v>
      </c>
      <c r="R131" t="str">
        <f>IFERROR(VLOOKUP($A131,'N46'!$A$1:$P$47,6,FALSE),"Sem Registro")</f>
        <v>Sem Registro</v>
      </c>
      <c r="S131" t="str">
        <f>IFERROR(VLOOKUP($A131,'N46'!$A$1:$P$47,7,FALSE),"Sem Registro")</f>
        <v>Sem Registro</v>
      </c>
      <c r="T131" t="str">
        <f>IFERROR(VLOOKUP($A131,'N46'!$A$1:$P$47,8,FALSE),"Sem Registro")</f>
        <v>Sem Registro</v>
      </c>
      <c r="U131" t="str">
        <f>IFERROR(VLOOKUP($A131,'N46'!$A$1:$P$47,9,FALSE),"Sem Registro")</f>
        <v>Sem Registro</v>
      </c>
      <c r="V131" t="str">
        <f>IFERROR(VLOOKUP($A131,'N46'!$A$1:$P$47,10,FALSE),"Sem Registro")</f>
        <v>Sem Registro</v>
      </c>
      <c r="W131" t="str">
        <f>IFERROR(VLOOKUP($A131,'N46'!$A$1:$P$47,11,FALSE),"Sem Registro")</f>
        <v>Sem Registro</v>
      </c>
    </row>
    <row r="132" spans="1:23" x14ac:dyDescent="0.3">
      <c r="A132" t="s">
        <v>44</v>
      </c>
      <c r="B132">
        <v>3511508</v>
      </c>
      <c r="C132">
        <v>574.77755000000002</v>
      </c>
      <c r="D132">
        <v>2.1065410484088751</v>
      </c>
      <c r="E132">
        <v>4.6897438238425666</v>
      </c>
      <c r="F132">
        <v>-23.168672500000003</v>
      </c>
      <c r="G132">
        <v>-47.737531325107895</v>
      </c>
      <c r="H132" t="str">
        <f>IFERROR(VLOOKUP($A132,'N71'!$A$1:$P$72,4,FALSE),"Sem Registro")</f>
        <v>Sem Registro</v>
      </c>
      <c r="I132" t="str">
        <f>IFERROR(VLOOKUP($A132,'N71'!$A$1:$P$72,5,FALSE),"Sem Registro")</f>
        <v>Sem Registro</v>
      </c>
      <c r="J132" t="str">
        <f>IFERROR(VLOOKUP($A132,'N71'!$A$1:$P$72,6,FALSE),"Sem Registro")</f>
        <v>Sem Registro</v>
      </c>
      <c r="K132" t="str">
        <f>IFERROR(VLOOKUP($A132,'N71'!$A$1:$P$72,7,FALSE),"Sem Registro")</f>
        <v>Sem Registro</v>
      </c>
      <c r="L132" t="str">
        <f>IFERROR(VLOOKUP($A132,'N71'!$A$1:$P$72,8,FALSE),"Sem Registro")</f>
        <v>Sem Registro</v>
      </c>
      <c r="M132" t="str">
        <f>IFERROR(VLOOKUP($A132,'N71'!$A$1:$P$72,9,FALSE),"Sem Registro")</f>
        <v>Sem Registro</v>
      </c>
      <c r="N132" t="str">
        <f>IFERROR(VLOOKUP($A132,'N71'!$A$1:$P$72,10,FALSE),"Sem Registro")</f>
        <v>Sem Registro</v>
      </c>
      <c r="O132" t="str">
        <f>IFERROR(VLOOKUP($A132,'N71'!$A$1:$P$72,11,FALSE),"Sem Registro")</f>
        <v>Sem Registro</v>
      </c>
      <c r="P132" t="str">
        <f>IFERROR(VLOOKUP($A132,'N46'!$A$1:$P$47,4,FALSE),"Sem Registro")</f>
        <v>Sem Registro</v>
      </c>
      <c r="Q132" t="str">
        <f>IFERROR(VLOOKUP($A132,'N46'!$A$1:$P$47,5,FALSE),"Sem Registro")</f>
        <v>Sem Registro</v>
      </c>
      <c r="R132" t="str">
        <f>IFERROR(VLOOKUP($A132,'N46'!$A$1:$P$47,6,FALSE),"Sem Registro")</f>
        <v>Sem Registro</v>
      </c>
      <c r="S132" t="str">
        <f>IFERROR(VLOOKUP($A132,'N46'!$A$1:$P$47,7,FALSE),"Sem Registro")</f>
        <v>Sem Registro</v>
      </c>
      <c r="T132" t="str">
        <f>IFERROR(VLOOKUP($A132,'N46'!$A$1:$P$47,8,FALSE),"Sem Registro")</f>
        <v>Sem Registro</v>
      </c>
      <c r="U132" t="str">
        <f>IFERROR(VLOOKUP($A132,'N46'!$A$1:$P$47,9,FALSE),"Sem Registro")</f>
        <v>Sem Registro</v>
      </c>
      <c r="V132" t="str">
        <f>IFERROR(VLOOKUP($A132,'N46'!$A$1:$P$47,10,FALSE),"Sem Registro")</f>
        <v>Sem Registro</v>
      </c>
      <c r="W132" t="str">
        <f>IFERROR(VLOOKUP($A132,'N46'!$A$1:$P$47,11,FALSE),"Sem Registro")</f>
        <v>Sem Registro</v>
      </c>
    </row>
    <row r="133" spans="1:23" x14ac:dyDescent="0.3">
      <c r="A133" t="s">
        <v>289</v>
      </c>
      <c r="B133">
        <v>3511607</v>
      </c>
      <c r="C133">
        <v>595.21333600000003</v>
      </c>
      <c r="D133">
        <v>2.2796486959977837</v>
      </c>
      <c r="E133">
        <v>4.2588287705939791</v>
      </c>
      <c r="F133">
        <v>-23.224731835877456</v>
      </c>
      <c r="G133">
        <v>-47.952110655390264</v>
      </c>
      <c r="H133" t="str">
        <f>IFERROR(VLOOKUP($A133,'N71'!$A$1:$P$72,4,FALSE),"Sem Registro")</f>
        <v>Sem Registro</v>
      </c>
      <c r="I133" t="str">
        <f>IFERROR(VLOOKUP($A133,'N71'!$A$1:$P$72,5,FALSE),"Sem Registro")</f>
        <v>Sem Registro</v>
      </c>
      <c r="J133" t="str">
        <f>IFERROR(VLOOKUP($A133,'N71'!$A$1:$P$72,6,FALSE),"Sem Registro")</f>
        <v>Sem Registro</v>
      </c>
      <c r="K133" t="str">
        <f>IFERROR(VLOOKUP($A133,'N71'!$A$1:$P$72,7,FALSE),"Sem Registro")</f>
        <v>Sem Registro</v>
      </c>
      <c r="L133" t="str">
        <f>IFERROR(VLOOKUP($A133,'N71'!$A$1:$P$72,8,FALSE),"Sem Registro")</f>
        <v>Sem Registro</v>
      </c>
      <c r="M133" t="str">
        <f>IFERROR(VLOOKUP($A133,'N71'!$A$1:$P$72,9,FALSE),"Sem Registro")</f>
        <v>Sem Registro</v>
      </c>
      <c r="N133" t="str">
        <f>IFERROR(VLOOKUP($A133,'N71'!$A$1:$P$72,10,FALSE),"Sem Registro")</f>
        <v>Sem Registro</v>
      </c>
      <c r="O133" t="str">
        <f>IFERROR(VLOOKUP($A133,'N71'!$A$1:$P$72,11,FALSE),"Sem Registro")</f>
        <v>Sem Registro</v>
      </c>
      <c r="P133" t="str">
        <f>IFERROR(VLOOKUP($A133,'N46'!$A$1:$P$47,4,FALSE),"Sem Registro")</f>
        <v>Sem Registro</v>
      </c>
      <c r="Q133" t="str">
        <f>IFERROR(VLOOKUP($A133,'N46'!$A$1:$P$47,5,FALSE),"Sem Registro")</f>
        <v>Sem Registro</v>
      </c>
      <c r="R133" t="str">
        <f>IFERROR(VLOOKUP($A133,'N46'!$A$1:$P$47,6,FALSE),"Sem Registro")</f>
        <v>Sem Registro</v>
      </c>
      <c r="S133" t="str">
        <f>IFERROR(VLOOKUP($A133,'N46'!$A$1:$P$47,7,FALSE),"Sem Registro")</f>
        <v>Sem Registro</v>
      </c>
      <c r="T133" t="str">
        <f>IFERROR(VLOOKUP($A133,'N46'!$A$1:$P$47,8,FALSE),"Sem Registro")</f>
        <v>Sem Registro</v>
      </c>
      <c r="U133" t="str">
        <f>IFERROR(VLOOKUP($A133,'N46'!$A$1:$P$47,9,FALSE),"Sem Registro")</f>
        <v>Sem Registro</v>
      </c>
      <c r="V133" t="str">
        <f>IFERROR(VLOOKUP($A133,'N46'!$A$1:$P$47,10,FALSE),"Sem Registro")</f>
        <v>Sem Registro</v>
      </c>
      <c r="W133" t="str">
        <f>IFERROR(VLOOKUP($A133,'N46'!$A$1:$P$47,11,FALSE),"Sem Registro")</f>
        <v>Sem Registro</v>
      </c>
    </row>
    <row r="134" spans="1:23" x14ac:dyDescent="0.3">
      <c r="A134" t="s">
        <v>45</v>
      </c>
      <c r="B134">
        <v>3511706</v>
      </c>
      <c r="C134">
        <v>598.42758600000002</v>
      </c>
      <c r="D134">
        <v>2.2451324937920831</v>
      </c>
      <c r="E134">
        <v>4.2352758766870524</v>
      </c>
      <c r="F134">
        <v>-22.508882412068655</v>
      </c>
      <c r="G134">
        <v>-47.775700203456722</v>
      </c>
      <c r="H134" t="str">
        <f>IFERROR(VLOOKUP($A134,'N71'!$A$1:$P$72,4,FALSE),"Sem Registro")</f>
        <v>Sem Registro</v>
      </c>
      <c r="I134" t="str">
        <f>IFERROR(VLOOKUP($A134,'N71'!$A$1:$P$72,5,FALSE),"Sem Registro")</f>
        <v>Sem Registro</v>
      </c>
      <c r="J134" t="str">
        <f>IFERROR(VLOOKUP($A134,'N71'!$A$1:$P$72,6,FALSE),"Sem Registro")</f>
        <v>Sem Registro</v>
      </c>
      <c r="K134" t="str">
        <f>IFERROR(VLOOKUP($A134,'N71'!$A$1:$P$72,7,FALSE),"Sem Registro")</f>
        <v>Sem Registro</v>
      </c>
      <c r="L134" t="str">
        <f>IFERROR(VLOOKUP($A134,'N71'!$A$1:$P$72,8,FALSE),"Sem Registro")</f>
        <v>Sem Registro</v>
      </c>
      <c r="M134" t="str">
        <f>IFERROR(VLOOKUP($A134,'N71'!$A$1:$P$72,9,FALSE),"Sem Registro")</f>
        <v>Sem Registro</v>
      </c>
      <c r="N134" t="str">
        <f>IFERROR(VLOOKUP($A134,'N71'!$A$1:$P$72,10,FALSE),"Sem Registro")</f>
        <v>Sem Registro</v>
      </c>
      <c r="O134" t="str">
        <f>IFERROR(VLOOKUP($A134,'N71'!$A$1:$P$72,11,FALSE),"Sem Registro")</f>
        <v>Sem Registro</v>
      </c>
      <c r="P134" t="str">
        <f>IFERROR(VLOOKUP($A134,'N46'!$A$1:$P$47,4,FALSE),"Sem Registro")</f>
        <v>Sem Registro</v>
      </c>
      <c r="Q134" t="str">
        <f>IFERROR(VLOOKUP($A134,'N46'!$A$1:$P$47,5,FALSE),"Sem Registro")</f>
        <v>Sem Registro</v>
      </c>
      <c r="R134" t="str">
        <f>IFERROR(VLOOKUP($A134,'N46'!$A$1:$P$47,6,FALSE),"Sem Registro")</f>
        <v>Sem Registro</v>
      </c>
      <c r="S134" t="str">
        <f>IFERROR(VLOOKUP($A134,'N46'!$A$1:$P$47,7,FALSE),"Sem Registro")</f>
        <v>Sem Registro</v>
      </c>
      <c r="T134" t="str">
        <f>IFERROR(VLOOKUP($A134,'N46'!$A$1:$P$47,8,FALSE),"Sem Registro")</f>
        <v>Sem Registro</v>
      </c>
      <c r="U134" t="str">
        <f>IFERROR(VLOOKUP($A134,'N46'!$A$1:$P$47,9,FALSE),"Sem Registro")</f>
        <v>Sem Registro</v>
      </c>
      <c r="V134" t="str">
        <f>IFERROR(VLOOKUP($A134,'N46'!$A$1:$P$47,10,FALSE),"Sem Registro")</f>
        <v>Sem Registro</v>
      </c>
      <c r="W134" t="str">
        <f>IFERROR(VLOOKUP($A134,'N46'!$A$1:$P$47,11,FALSE),"Sem Registro")</f>
        <v>Sem Registro</v>
      </c>
    </row>
    <row r="135" spans="1:23" x14ac:dyDescent="0.3">
      <c r="A135" t="s">
        <v>290</v>
      </c>
      <c r="B135">
        <v>3557204</v>
      </c>
      <c r="C135">
        <v>553.97054000000003</v>
      </c>
      <c r="D135">
        <v>2.2758340364245599</v>
      </c>
      <c r="E135">
        <v>4.0940516555099649</v>
      </c>
      <c r="F135">
        <v>-23.032005631921155</v>
      </c>
      <c r="G135">
        <v>-49.713936148676602</v>
      </c>
      <c r="H135" t="str">
        <f>IFERROR(VLOOKUP($A135,'N71'!$A$1:$P$72,4,FALSE),"Sem Registro")</f>
        <v>Sem Registro</v>
      </c>
      <c r="I135" t="str">
        <f>IFERROR(VLOOKUP($A135,'N71'!$A$1:$P$72,5,FALSE),"Sem Registro")</f>
        <v>Sem Registro</v>
      </c>
      <c r="J135" t="str">
        <f>IFERROR(VLOOKUP($A135,'N71'!$A$1:$P$72,6,FALSE),"Sem Registro")</f>
        <v>Sem Registro</v>
      </c>
      <c r="K135" t="str">
        <f>IFERROR(VLOOKUP($A135,'N71'!$A$1:$P$72,7,FALSE),"Sem Registro")</f>
        <v>Sem Registro</v>
      </c>
      <c r="L135" t="str">
        <f>IFERROR(VLOOKUP($A135,'N71'!$A$1:$P$72,8,FALSE),"Sem Registro")</f>
        <v>Sem Registro</v>
      </c>
      <c r="M135" t="str">
        <f>IFERROR(VLOOKUP($A135,'N71'!$A$1:$P$72,9,FALSE),"Sem Registro")</f>
        <v>Sem Registro</v>
      </c>
      <c r="N135" t="str">
        <f>IFERROR(VLOOKUP($A135,'N71'!$A$1:$P$72,10,FALSE),"Sem Registro")</f>
        <v>Sem Registro</v>
      </c>
      <c r="O135" t="str">
        <f>IFERROR(VLOOKUP($A135,'N71'!$A$1:$P$72,11,FALSE),"Sem Registro")</f>
        <v>Sem Registro</v>
      </c>
      <c r="P135" t="str">
        <f>IFERROR(VLOOKUP($A135,'N46'!$A$1:$P$47,4,FALSE),"Sem Registro")</f>
        <v>Sem Registro</v>
      </c>
      <c r="Q135" t="str">
        <f>IFERROR(VLOOKUP($A135,'N46'!$A$1:$P$47,5,FALSE),"Sem Registro")</f>
        <v>Sem Registro</v>
      </c>
      <c r="R135" t="str">
        <f>IFERROR(VLOOKUP($A135,'N46'!$A$1:$P$47,6,FALSE),"Sem Registro")</f>
        <v>Sem Registro</v>
      </c>
      <c r="S135" t="str">
        <f>IFERROR(VLOOKUP($A135,'N46'!$A$1:$P$47,7,FALSE),"Sem Registro")</f>
        <v>Sem Registro</v>
      </c>
      <c r="T135" t="str">
        <f>IFERROR(VLOOKUP($A135,'N46'!$A$1:$P$47,8,FALSE),"Sem Registro")</f>
        <v>Sem Registro</v>
      </c>
      <c r="U135" t="str">
        <f>IFERROR(VLOOKUP($A135,'N46'!$A$1:$P$47,9,FALSE),"Sem Registro")</f>
        <v>Sem Registro</v>
      </c>
      <c r="V135" t="str">
        <f>IFERROR(VLOOKUP($A135,'N46'!$A$1:$P$47,10,FALSE),"Sem Registro")</f>
        <v>Sem Registro</v>
      </c>
      <c r="W135" t="str">
        <f>IFERROR(VLOOKUP($A135,'N46'!$A$1:$P$47,11,FALSE),"Sem Registro")</f>
        <v>Sem Registro</v>
      </c>
    </row>
    <row r="136" spans="1:23" x14ac:dyDescent="0.3">
      <c r="A136" t="s">
        <v>291</v>
      </c>
      <c r="B136">
        <v>3511904</v>
      </c>
      <c r="C136">
        <v>461.49571200000003</v>
      </c>
      <c r="D136">
        <v>2.2268318106587208</v>
      </c>
      <c r="E136">
        <v>3.9353560929455731</v>
      </c>
      <c r="F136">
        <v>-21.560310036799354</v>
      </c>
      <c r="G136">
        <v>-50.450348692156652</v>
      </c>
      <c r="H136" t="str">
        <f>IFERROR(VLOOKUP($A136,'N71'!$A$1:$P$72,4,FALSE),"Sem Registro")</f>
        <v>Sem Registro</v>
      </c>
      <c r="I136" t="str">
        <f>IFERROR(VLOOKUP($A136,'N71'!$A$1:$P$72,5,FALSE),"Sem Registro")</f>
        <v>Sem Registro</v>
      </c>
      <c r="J136" t="str">
        <f>IFERROR(VLOOKUP($A136,'N71'!$A$1:$P$72,6,FALSE),"Sem Registro")</f>
        <v>Sem Registro</v>
      </c>
      <c r="K136" t="str">
        <f>IFERROR(VLOOKUP($A136,'N71'!$A$1:$P$72,7,FALSE),"Sem Registro")</f>
        <v>Sem Registro</v>
      </c>
      <c r="L136" t="str">
        <f>IFERROR(VLOOKUP($A136,'N71'!$A$1:$P$72,8,FALSE),"Sem Registro")</f>
        <v>Sem Registro</v>
      </c>
      <c r="M136" t="str">
        <f>IFERROR(VLOOKUP($A136,'N71'!$A$1:$P$72,9,FALSE),"Sem Registro")</f>
        <v>Sem Registro</v>
      </c>
      <c r="N136" t="str">
        <f>IFERROR(VLOOKUP($A136,'N71'!$A$1:$P$72,10,FALSE),"Sem Registro")</f>
        <v>Sem Registro</v>
      </c>
      <c r="O136" t="str">
        <f>IFERROR(VLOOKUP($A136,'N71'!$A$1:$P$72,11,FALSE),"Sem Registro")</f>
        <v>Sem Registro</v>
      </c>
      <c r="P136" t="str">
        <f>IFERROR(VLOOKUP($A136,'N46'!$A$1:$P$47,4,FALSE),"Sem Registro")</f>
        <v>Sem Registro</v>
      </c>
      <c r="Q136" t="str">
        <f>IFERROR(VLOOKUP($A136,'N46'!$A$1:$P$47,5,FALSE),"Sem Registro")</f>
        <v>Sem Registro</v>
      </c>
      <c r="R136" t="str">
        <f>IFERROR(VLOOKUP($A136,'N46'!$A$1:$P$47,6,FALSE),"Sem Registro")</f>
        <v>Sem Registro</v>
      </c>
      <c r="S136" t="str">
        <f>IFERROR(VLOOKUP($A136,'N46'!$A$1:$P$47,7,FALSE),"Sem Registro")</f>
        <v>Sem Registro</v>
      </c>
      <c r="T136" t="str">
        <f>IFERROR(VLOOKUP($A136,'N46'!$A$1:$P$47,8,FALSE),"Sem Registro")</f>
        <v>Sem Registro</v>
      </c>
      <c r="U136" t="str">
        <f>IFERROR(VLOOKUP($A136,'N46'!$A$1:$P$47,9,FALSE),"Sem Registro")</f>
        <v>Sem Registro</v>
      </c>
      <c r="V136" t="str">
        <f>IFERROR(VLOOKUP($A136,'N46'!$A$1:$P$47,10,FALSE),"Sem Registro")</f>
        <v>Sem Registro</v>
      </c>
      <c r="W136" t="str">
        <f>IFERROR(VLOOKUP($A136,'N46'!$A$1:$P$47,11,FALSE),"Sem Registro")</f>
        <v>Sem Registro</v>
      </c>
    </row>
    <row r="137" spans="1:23" x14ac:dyDescent="0.3">
      <c r="A137" t="s">
        <v>292</v>
      </c>
      <c r="B137">
        <v>3512001</v>
      </c>
      <c r="C137">
        <v>590.20346199999994</v>
      </c>
      <c r="D137">
        <v>2.6256241666222033</v>
      </c>
      <c r="E137">
        <v>4.2664198658791035</v>
      </c>
      <c r="F137">
        <v>-20.718734499377604</v>
      </c>
      <c r="G137">
        <v>-48.539738329013375</v>
      </c>
      <c r="H137" t="str">
        <f>IFERROR(VLOOKUP($A137,'N71'!$A$1:$P$72,4,FALSE),"Sem Registro")</f>
        <v>Sem Registro</v>
      </c>
      <c r="I137" t="str">
        <f>IFERROR(VLOOKUP($A137,'N71'!$A$1:$P$72,5,FALSE),"Sem Registro")</f>
        <v>Sem Registro</v>
      </c>
      <c r="J137" t="str">
        <f>IFERROR(VLOOKUP($A137,'N71'!$A$1:$P$72,6,FALSE),"Sem Registro")</f>
        <v>Sem Registro</v>
      </c>
      <c r="K137" t="str">
        <f>IFERROR(VLOOKUP($A137,'N71'!$A$1:$P$72,7,FALSE),"Sem Registro")</f>
        <v>Sem Registro</v>
      </c>
      <c r="L137" t="str">
        <f>IFERROR(VLOOKUP($A137,'N71'!$A$1:$P$72,8,FALSE),"Sem Registro")</f>
        <v>Sem Registro</v>
      </c>
      <c r="M137" t="str">
        <f>IFERROR(VLOOKUP($A137,'N71'!$A$1:$P$72,9,FALSE),"Sem Registro")</f>
        <v>Sem Registro</v>
      </c>
      <c r="N137" t="str">
        <f>IFERROR(VLOOKUP($A137,'N71'!$A$1:$P$72,10,FALSE),"Sem Registro")</f>
        <v>Sem Registro</v>
      </c>
      <c r="O137" t="str">
        <f>IFERROR(VLOOKUP($A137,'N71'!$A$1:$P$72,11,FALSE),"Sem Registro")</f>
        <v>Sem Registro</v>
      </c>
      <c r="P137" t="str">
        <f>IFERROR(VLOOKUP($A137,'N46'!$A$1:$P$47,4,FALSE),"Sem Registro")</f>
        <v>Sem Registro</v>
      </c>
      <c r="Q137" t="str">
        <f>IFERROR(VLOOKUP($A137,'N46'!$A$1:$P$47,5,FALSE),"Sem Registro")</f>
        <v>Sem Registro</v>
      </c>
      <c r="R137" t="str">
        <f>IFERROR(VLOOKUP($A137,'N46'!$A$1:$P$47,6,FALSE),"Sem Registro")</f>
        <v>Sem Registro</v>
      </c>
      <c r="S137" t="str">
        <f>IFERROR(VLOOKUP($A137,'N46'!$A$1:$P$47,7,FALSE),"Sem Registro")</f>
        <v>Sem Registro</v>
      </c>
      <c r="T137" t="str">
        <f>IFERROR(VLOOKUP($A137,'N46'!$A$1:$P$47,8,FALSE),"Sem Registro")</f>
        <v>Sem Registro</v>
      </c>
      <c r="U137" t="str">
        <f>IFERROR(VLOOKUP($A137,'N46'!$A$1:$P$47,9,FALSE),"Sem Registro")</f>
        <v>Sem Registro</v>
      </c>
      <c r="V137" t="str">
        <f>IFERROR(VLOOKUP($A137,'N46'!$A$1:$P$47,10,FALSE),"Sem Registro")</f>
        <v>Sem Registro</v>
      </c>
      <c r="W137" t="str">
        <f>IFERROR(VLOOKUP($A137,'N46'!$A$1:$P$47,11,FALSE),"Sem Registro")</f>
        <v>Sem Registro</v>
      </c>
    </row>
    <row r="138" spans="1:23" x14ac:dyDescent="0.3">
      <c r="A138" t="s">
        <v>293</v>
      </c>
      <c r="B138">
        <v>3512100</v>
      </c>
      <c r="C138">
        <v>475.12931700000001</v>
      </c>
      <c r="D138">
        <v>2.8625177771838168</v>
      </c>
      <c r="E138">
        <v>3.79309160017658</v>
      </c>
      <c r="F138">
        <v>-20.171558843335301</v>
      </c>
      <c r="G138">
        <v>-48.687484179829646</v>
      </c>
      <c r="H138" t="str">
        <f>IFERROR(VLOOKUP($A138,'N71'!$A$1:$P$72,4,FALSE),"Sem Registro")</f>
        <v>Sem Registro</v>
      </c>
      <c r="I138" t="str">
        <f>IFERROR(VLOOKUP($A138,'N71'!$A$1:$P$72,5,FALSE),"Sem Registro")</f>
        <v>Sem Registro</v>
      </c>
      <c r="J138" t="str">
        <f>IFERROR(VLOOKUP($A138,'N71'!$A$1:$P$72,6,FALSE),"Sem Registro")</f>
        <v>Sem Registro</v>
      </c>
      <c r="K138" t="str">
        <f>IFERROR(VLOOKUP($A138,'N71'!$A$1:$P$72,7,FALSE),"Sem Registro")</f>
        <v>Sem Registro</v>
      </c>
      <c r="L138" t="str">
        <f>IFERROR(VLOOKUP($A138,'N71'!$A$1:$P$72,8,FALSE),"Sem Registro")</f>
        <v>Sem Registro</v>
      </c>
      <c r="M138" t="str">
        <f>IFERROR(VLOOKUP($A138,'N71'!$A$1:$P$72,9,FALSE),"Sem Registro")</f>
        <v>Sem Registro</v>
      </c>
      <c r="N138" t="str">
        <f>IFERROR(VLOOKUP($A138,'N71'!$A$1:$P$72,10,FALSE),"Sem Registro")</f>
        <v>Sem Registro</v>
      </c>
      <c r="O138" t="str">
        <f>IFERROR(VLOOKUP($A138,'N71'!$A$1:$P$72,11,FALSE),"Sem Registro")</f>
        <v>Sem Registro</v>
      </c>
      <c r="P138" t="str">
        <f>IFERROR(VLOOKUP($A138,'N46'!$A$1:$P$47,4,FALSE),"Sem Registro")</f>
        <v>Sem Registro</v>
      </c>
      <c r="Q138" t="str">
        <f>IFERROR(VLOOKUP($A138,'N46'!$A$1:$P$47,5,FALSE),"Sem Registro")</f>
        <v>Sem Registro</v>
      </c>
      <c r="R138" t="str">
        <f>IFERROR(VLOOKUP($A138,'N46'!$A$1:$P$47,6,FALSE),"Sem Registro")</f>
        <v>Sem Registro</v>
      </c>
      <c r="S138" t="str">
        <f>IFERROR(VLOOKUP($A138,'N46'!$A$1:$P$47,7,FALSE),"Sem Registro")</f>
        <v>Sem Registro</v>
      </c>
      <c r="T138" t="str">
        <f>IFERROR(VLOOKUP($A138,'N46'!$A$1:$P$47,8,FALSE),"Sem Registro")</f>
        <v>Sem Registro</v>
      </c>
      <c r="U138" t="str">
        <f>IFERROR(VLOOKUP($A138,'N46'!$A$1:$P$47,9,FALSE),"Sem Registro")</f>
        <v>Sem Registro</v>
      </c>
      <c r="V138" t="str">
        <f>IFERROR(VLOOKUP($A138,'N46'!$A$1:$P$47,10,FALSE),"Sem Registro")</f>
        <v>Sem Registro</v>
      </c>
      <c r="W138" t="str">
        <f>IFERROR(VLOOKUP($A138,'N46'!$A$1:$P$47,11,FALSE),"Sem Registro")</f>
        <v>Sem Registro</v>
      </c>
    </row>
    <row r="139" spans="1:23" x14ac:dyDescent="0.3">
      <c r="A139" t="s">
        <v>46</v>
      </c>
      <c r="B139">
        <v>3512209</v>
      </c>
      <c r="C139">
        <v>591.02437999999995</v>
      </c>
      <c r="D139">
        <v>2.2619595605467095</v>
      </c>
      <c r="E139">
        <v>4.4479328655921799</v>
      </c>
      <c r="F139">
        <v>-22.330076447999904</v>
      </c>
      <c r="G139">
        <v>-47.174375742552414</v>
      </c>
      <c r="H139" t="str">
        <f>IFERROR(VLOOKUP($A139,'N71'!$A$1:$P$72,4,FALSE),"Sem Registro")</f>
        <v>Sem Registro</v>
      </c>
      <c r="I139" t="str">
        <f>IFERROR(VLOOKUP($A139,'N71'!$A$1:$P$72,5,FALSE),"Sem Registro")</f>
        <v>Sem Registro</v>
      </c>
      <c r="J139" t="str">
        <f>IFERROR(VLOOKUP($A139,'N71'!$A$1:$P$72,6,FALSE),"Sem Registro")</f>
        <v>Sem Registro</v>
      </c>
      <c r="K139" t="str">
        <f>IFERROR(VLOOKUP($A139,'N71'!$A$1:$P$72,7,FALSE),"Sem Registro")</f>
        <v>Sem Registro</v>
      </c>
      <c r="L139" t="str">
        <f>IFERROR(VLOOKUP($A139,'N71'!$A$1:$P$72,8,FALSE),"Sem Registro")</f>
        <v>Sem Registro</v>
      </c>
      <c r="M139" t="str">
        <f>IFERROR(VLOOKUP($A139,'N71'!$A$1:$P$72,9,FALSE),"Sem Registro")</f>
        <v>Sem Registro</v>
      </c>
      <c r="N139" t="str">
        <f>IFERROR(VLOOKUP($A139,'N71'!$A$1:$P$72,10,FALSE),"Sem Registro")</f>
        <v>Sem Registro</v>
      </c>
      <c r="O139" t="str">
        <f>IFERROR(VLOOKUP($A139,'N71'!$A$1:$P$72,11,FALSE),"Sem Registro")</f>
        <v>Sem Registro</v>
      </c>
      <c r="P139" t="str">
        <f>IFERROR(VLOOKUP($A139,'N46'!$A$1:$P$47,4,FALSE),"Sem Registro")</f>
        <v>Sem Registro</v>
      </c>
      <c r="Q139" t="str">
        <f>IFERROR(VLOOKUP($A139,'N46'!$A$1:$P$47,5,FALSE),"Sem Registro")</f>
        <v>Sem Registro</v>
      </c>
      <c r="R139" t="str">
        <f>IFERROR(VLOOKUP($A139,'N46'!$A$1:$P$47,6,FALSE),"Sem Registro")</f>
        <v>Sem Registro</v>
      </c>
      <c r="S139" t="str">
        <f>IFERROR(VLOOKUP($A139,'N46'!$A$1:$P$47,7,FALSE),"Sem Registro")</f>
        <v>Sem Registro</v>
      </c>
      <c r="T139" t="str">
        <f>IFERROR(VLOOKUP($A139,'N46'!$A$1:$P$47,8,FALSE),"Sem Registro")</f>
        <v>Sem Registro</v>
      </c>
      <c r="U139" t="str">
        <f>IFERROR(VLOOKUP($A139,'N46'!$A$1:$P$47,9,FALSE),"Sem Registro")</f>
        <v>Sem Registro</v>
      </c>
      <c r="V139" t="str">
        <f>IFERROR(VLOOKUP($A139,'N46'!$A$1:$P$47,10,FALSE),"Sem Registro")</f>
        <v>Sem Registro</v>
      </c>
      <c r="W139" t="str">
        <f>IFERROR(VLOOKUP($A139,'N46'!$A$1:$P$47,11,FALSE),"Sem Registro")</f>
        <v>Sem Registro</v>
      </c>
    </row>
    <row r="140" spans="1:23" x14ac:dyDescent="0.3">
      <c r="A140" t="s">
        <v>294</v>
      </c>
      <c r="B140">
        <v>3512308</v>
      </c>
      <c r="C140">
        <v>494.38563699999997</v>
      </c>
      <c r="D140">
        <v>2.6684977377819545</v>
      </c>
      <c r="E140">
        <v>4.2527559710885736</v>
      </c>
      <c r="F140">
        <v>-23.012958080648964</v>
      </c>
      <c r="G140">
        <v>-48.00989213364484</v>
      </c>
      <c r="H140" t="str">
        <f>IFERROR(VLOOKUP($A140,'N71'!$A$1:$P$72,4,FALSE),"Sem Registro")</f>
        <v>Sem Registro</v>
      </c>
      <c r="I140" t="str">
        <f>IFERROR(VLOOKUP($A140,'N71'!$A$1:$P$72,5,FALSE),"Sem Registro")</f>
        <v>Sem Registro</v>
      </c>
      <c r="J140" t="str">
        <f>IFERROR(VLOOKUP($A140,'N71'!$A$1:$P$72,6,FALSE),"Sem Registro")</f>
        <v>Sem Registro</v>
      </c>
      <c r="K140" t="str">
        <f>IFERROR(VLOOKUP($A140,'N71'!$A$1:$P$72,7,FALSE),"Sem Registro")</f>
        <v>Sem Registro</v>
      </c>
      <c r="L140" t="str">
        <f>IFERROR(VLOOKUP($A140,'N71'!$A$1:$P$72,8,FALSE),"Sem Registro")</f>
        <v>Sem Registro</v>
      </c>
      <c r="M140" t="str">
        <f>IFERROR(VLOOKUP($A140,'N71'!$A$1:$P$72,9,FALSE),"Sem Registro")</f>
        <v>Sem Registro</v>
      </c>
      <c r="N140" t="str">
        <f>IFERROR(VLOOKUP($A140,'N71'!$A$1:$P$72,10,FALSE),"Sem Registro")</f>
        <v>Sem Registro</v>
      </c>
      <c r="O140" t="str">
        <f>IFERROR(VLOOKUP($A140,'N71'!$A$1:$P$72,11,FALSE),"Sem Registro")</f>
        <v>Sem Registro</v>
      </c>
      <c r="P140" t="str">
        <f>IFERROR(VLOOKUP($A140,'N46'!$A$1:$P$47,4,FALSE),"Sem Registro")</f>
        <v>Sem Registro</v>
      </c>
      <c r="Q140" t="str">
        <f>IFERROR(VLOOKUP($A140,'N46'!$A$1:$P$47,5,FALSE),"Sem Registro")</f>
        <v>Sem Registro</v>
      </c>
      <c r="R140" t="str">
        <f>IFERROR(VLOOKUP($A140,'N46'!$A$1:$P$47,6,FALSE),"Sem Registro")</f>
        <v>Sem Registro</v>
      </c>
      <c r="S140" t="str">
        <f>IFERROR(VLOOKUP($A140,'N46'!$A$1:$P$47,7,FALSE),"Sem Registro")</f>
        <v>Sem Registro</v>
      </c>
      <c r="T140" t="str">
        <f>IFERROR(VLOOKUP($A140,'N46'!$A$1:$P$47,8,FALSE),"Sem Registro")</f>
        <v>Sem Registro</v>
      </c>
      <c r="U140" t="str">
        <f>IFERROR(VLOOKUP($A140,'N46'!$A$1:$P$47,9,FALSE),"Sem Registro")</f>
        <v>Sem Registro</v>
      </c>
      <c r="V140" t="str">
        <f>IFERROR(VLOOKUP($A140,'N46'!$A$1:$P$47,10,FALSE),"Sem Registro")</f>
        <v>Sem Registro</v>
      </c>
      <c r="W140" t="str">
        <f>IFERROR(VLOOKUP($A140,'N46'!$A$1:$P$47,11,FALSE),"Sem Registro")</f>
        <v>Sem Registro</v>
      </c>
    </row>
    <row r="141" spans="1:23" x14ac:dyDescent="0.3">
      <c r="A141" t="s">
        <v>295</v>
      </c>
      <c r="B141">
        <v>3512407</v>
      </c>
      <c r="C141">
        <v>660.26309200000003</v>
      </c>
      <c r="D141">
        <v>2.1385521484333947</v>
      </c>
      <c r="E141">
        <v>4.3896621375102995</v>
      </c>
      <c r="F141">
        <v>-22.481707032329005</v>
      </c>
      <c r="G141">
        <v>-47.458282925400148</v>
      </c>
      <c r="H141" t="str">
        <f>IFERROR(VLOOKUP($A141,'N71'!$A$1:$P$72,4,FALSE),"Sem Registro")</f>
        <v>Sem Registro</v>
      </c>
      <c r="I141" t="str">
        <f>IFERROR(VLOOKUP($A141,'N71'!$A$1:$P$72,5,FALSE),"Sem Registro")</f>
        <v>Sem Registro</v>
      </c>
      <c r="J141" t="str">
        <f>IFERROR(VLOOKUP($A141,'N71'!$A$1:$P$72,6,FALSE),"Sem Registro")</f>
        <v>Sem Registro</v>
      </c>
      <c r="K141" t="str">
        <f>IFERROR(VLOOKUP($A141,'N71'!$A$1:$P$72,7,FALSE),"Sem Registro")</f>
        <v>Sem Registro</v>
      </c>
      <c r="L141" t="str">
        <f>IFERROR(VLOOKUP($A141,'N71'!$A$1:$P$72,8,FALSE),"Sem Registro")</f>
        <v>Sem Registro</v>
      </c>
      <c r="M141" t="str">
        <f>IFERROR(VLOOKUP($A141,'N71'!$A$1:$P$72,9,FALSE),"Sem Registro")</f>
        <v>Sem Registro</v>
      </c>
      <c r="N141" t="str">
        <f>IFERROR(VLOOKUP($A141,'N71'!$A$1:$P$72,10,FALSE),"Sem Registro")</f>
        <v>Sem Registro</v>
      </c>
      <c r="O141" t="str">
        <f>IFERROR(VLOOKUP($A141,'N71'!$A$1:$P$72,11,FALSE),"Sem Registro")</f>
        <v>Sem Registro</v>
      </c>
      <c r="P141" t="str">
        <f>IFERROR(VLOOKUP($A141,'N46'!$A$1:$P$47,4,FALSE),"Sem Registro")</f>
        <v>Sem Registro</v>
      </c>
      <c r="Q141" t="str">
        <f>IFERROR(VLOOKUP($A141,'N46'!$A$1:$P$47,5,FALSE),"Sem Registro")</f>
        <v>Sem Registro</v>
      </c>
      <c r="R141" t="str">
        <f>IFERROR(VLOOKUP($A141,'N46'!$A$1:$P$47,6,FALSE),"Sem Registro")</f>
        <v>Sem Registro</v>
      </c>
      <c r="S141" t="str">
        <f>IFERROR(VLOOKUP($A141,'N46'!$A$1:$P$47,7,FALSE),"Sem Registro")</f>
        <v>Sem Registro</v>
      </c>
      <c r="T141" t="str">
        <f>IFERROR(VLOOKUP($A141,'N46'!$A$1:$P$47,8,FALSE),"Sem Registro")</f>
        <v>Sem Registro</v>
      </c>
      <c r="U141" t="str">
        <f>IFERROR(VLOOKUP($A141,'N46'!$A$1:$P$47,9,FALSE),"Sem Registro")</f>
        <v>Sem Registro</v>
      </c>
      <c r="V141" t="str">
        <f>IFERROR(VLOOKUP($A141,'N46'!$A$1:$P$47,10,FALSE),"Sem Registro")</f>
        <v>Sem Registro</v>
      </c>
      <c r="W141" t="str">
        <f>IFERROR(VLOOKUP($A141,'N46'!$A$1:$P$47,11,FALSE),"Sem Registro")</f>
        <v>Sem Registro</v>
      </c>
    </row>
    <row r="142" spans="1:23" x14ac:dyDescent="0.3">
      <c r="A142" t="s">
        <v>296</v>
      </c>
      <c r="B142">
        <v>3512506</v>
      </c>
      <c r="C142">
        <v>406.21886499999999</v>
      </c>
      <c r="D142">
        <v>2.3923891456860735</v>
      </c>
      <c r="E142">
        <v>3.7823292689968371</v>
      </c>
      <c r="F142">
        <v>-21.35405285027235</v>
      </c>
      <c r="G142">
        <v>-50.287295847911714</v>
      </c>
      <c r="H142" t="str">
        <f>IFERROR(VLOOKUP($A142,'N71'!$A$1:$P$72,4,FALSE),"Sem Registro")</f>
        <v>Sem Registro</v>
      </c>
      <c r="I142" t="str">
        <f>IFERROR(VLOOKUP($A142,'N71'!$A$1:$P$72,5,FALSE),"Sem Registro")</f>
        <v>Sem Registro</v>
      </c>
      <c r="J142" t="str">
        <f>IFERROR(VLOOKUP($A142,'N71'!$A$1:$P$72,6,FALSE),"Sem Registro")</f>
        <v>Sem Registro</v>
      </c>
      <c r="K142" t="str">
        <f>IFERROR(VLOOKUP($A142,'N71'!$A$1:$P$72,7,FALSE),"Sem Registro")</f>
        <v>Sem Registro</v>
      </c>
      <c r="L142" t="str">
        <f>IFERROR(VLOOKUP($A142,'N71'!$A$1:$P$72,8,FALSE),"Sem Registro")</f>
        <v>Sem Registro</v>
      </c>
      <c r="M142" t="str">
        <f>IFERROR(VLOOKUP($A142,'N71'!$A$1:$P$72,9,FALSE),"Sem Registro")</f>
        <v>Sem Registro</v>
      </c>
      <c r="N142" t="str">
        <f>IFERROR(VLOOKUP($A142,'N71'!$A$1:$P$72,10,FALSE),"Sem Registro")</f>
        <v>Sem Registro</v>
      </c>
      <c r="O142" t="str">
        <f>IFERROR(VLOOKUP($A142,'N71'!$A$1:$P$72,11,FALSE),"Sem Registro")</f>
        <v>Sem Registro</v>
      </c>
      <c r="P142" t="str">
        <f>IFERROR(VLOOKUP($A142,'N46'!$A$1:$P$47,4,FALSE),"Sem Registro")</f>
        <v>Sem Registro</v>
      </c>
      <c r="Q142" t="str">
        <f>IFERROR(VLOOKUP($A142,'N46'!$A$1:$P$47,5,FALSE),"Sem Registro")</f>
        <v>Sem Registro</v>
      </c>
      <c r="R142" t="str">
        <f>IFERROR(VLOOKUP($A142,'N46'!$A$1:$P$47,6,FALSE),"Sem Registro")</f>
        <v>Sem Registro</v>
      </c>
      <c r="S142" t="str">
        <f>IFERROR(VLOOKUP($A142,'N46'!$A$1:$P$47,7,FALSE),"Sem Registro")</f>
        <v>Sem Registro</v>
      </c>
      <c r="T142" t="str">
        <f>IFERROR(VLOOKUP($A142,'N46'!$A$1:$P$47,8,FALSE),"Sem Registro")</f>
        <v>Sem Registro</v>
      </c>
      <c r="U142" t="str">
        <f>IFERROR(VLOOKUP($A142,'N46'!$A$1:$P$47,9,FALSE),"Sem Registro")</f>
        <v>Sem Registro</v>
      </c>
      <c r="V142" t="str">
        <f>IFERROR(VLOOKUP($A142,'N46'!$A$1:$P$47,10,FALSE),"Sem Registro")</f>
        <v>Sem Registro</v>
      </c>
      <c r="W142" t="str">
        <f>IFERROR(VLOOKUP($A142,'N46'!$A$1:$P$47,11,FALSE),"Sem Registro")</f>
        <v>Sem Registro</v>
      </c>
    </row>
    <row r="143" spans="1:23" x14ac:dyDescent="0.3">
      <c r="A143" t="s">
        <v>297</v>
      </c>
      <c r="B143">
        <v>3512605</v>
      </c>
      <c r="C143">
        <v>599.75722699999994</v>
      </c>
      <c r="D143">
        <v>2.4826306536321199</v>
      </c>
      <c r="E143">
        <v>3.6703386411274419</v>
      </c>
      <c r="F143">
        <v>-23.632234981801354</v>
      </c>
      <c r="G143">
        <v>-49.318912396415541</v>
      </c>
      <c r="H143" t="str">
        <f>IFERROR(VLOOKUP($A143,'N71'!$A$1:$P$72,4,FALSE),"Sem Registro")</f>
        <v>Sem Registro</v>
      </c>
      <c r="I143" t="str">
        <f>IFERROR(VLOOKUP($A143,'N71'!$A$1:$P$72,5,FALSE),"Sem Registro")</f>
        <v>Sem Registro</v>
      </c>
      <c r="J143" t="str">
        <f>IFERROR(VLOOKUP($A143,'N71'!$A$1:$P$72,6,FALSE),"Sem Registro")</f>
        <v>Sem Registro</v>
      </c>
      <c r="K143" t="str">
        <f>IFERROR(VLOOKUP($A143,'N71'!$A$1:$P$72,7,FALSE),"Sem Registro")</f>
        <v>Sem Registro</v>
      </c>
      <c r="L143" t="str">
        <f>IFERROR(VLOOKUP($A143,'N71'!$A$1:$P$72,8,FALSE),"Sem Registro")</f>
        <v>Sem Registro</v>
      </c>
      <c r="M143" t="str">
        <f>IFERROR(VLOOKUP($A143,'N71'!$A$1:$P$72,9,FALSE),"Sem Registro")</f>
        <v>Sem Registro</v>
      </c>
      <c r="N143" t="str">
        <f>IFERROR(VLOOKUP($A143,'N71'!$A$1:$P$72,10,FALSE),"Sem Registro")</f>
        <v>Sem Registro</v>
      </c>
      <c r="O143" t="str">
        <f>IFERROR(VLOOKUP($A143,'N71'!$A$1:$P$72,11,FALSE),"Sem Registro")</f>
        <v>Sem Registro</v>
      </c>
      <c r="P143" t="str">
        <f>IFERROR(VLOOKUP($A143,'N46'!$A$1:$P$47,4,FALSE),"Sem Registro")</f>
        <v>Sem Registro</v>
      </c>
      <c r="Q143" t="str">
        <f>IFERROR(VLOOKUP($A143,'N46'!$A$1:$P$47,5,FALSE),"Sem Registro")</f>
        <v>Sem Registro</v>
      </c>
      <c r="R143" t="str">
        <f>IFERROR(VLOOKUP($A143,'N46'!$A$1:$P$47,6,FALSE),"Sem Registro")</f>
        <v>Sem Registro</v>
      </c>
      <c r="S143" t="str">
        <f>IFERROR(VLOOKUP($A143,'N46'!$A$1:$P$47,7,FALSE),"Sem Registro")</f>
        <v>Sem Registro</v>
      </c>
      <c r="T143" t="str">
        <f>IFERROR(VLOOKUP($A143,'N46'!$A$1:$P$47,8,FALSE),"Sem Registro")</f>
        <v>Sem Registro</v>
      </c>
      <c r="U143" t="str">
        <f>IFERROR(VLOOKUP($A143,'N46'!$A$1:$P$47,9,FALSE),"Sem Registro")</f>
        <v>Sem Registro</v>
      </c>
      <c r="V143" t="str">
        <f>IFERROR(VLOOKUP($A143,'N46'!$A$1:$P$47,10,FALSE),"Sem Registro")</f>
        <v>Sem Registro</v>
      </c>
      <c r="W143" t="str">
        <f>IFERROR(VLOOKUP($A143,'N46'!$A$1:$P$47,11,FALSE),"Sem Registro")</f>
        <v>Sem Registro</v>
      </c>
    </row>
    <row r="144" spans="1:23" x14ac:dyDescent="0.3">
      <c r="A144" t="s">
        <v>298</v>
      </c>
      <c r="B144">
        <v>3512704</v>
      </c>
      <c r="C144">
        <v>601.84469799999999</v>
      </c>
      <c r="D144">
        <v>2.4450154053448756</v>
      </c>
      <c r="E144">
        <v>3.6079908585471747</v>
      </c>
      <c r="F144">
        <v>-22.218996750170806</v>
      </c>
      <c r="G144">
        <v>-47.626610130408217</v>
      </c>
      <c r="H144" t="str">
        <f>IFERROR(VLOOKUP($A144,'N71'!$A$1:$P$72,4,FALSE),"Sem Registro")</f>
        <v>Sem Registro</v>
      </c>
      <c r="I144" t="str">
        <f>IFERROR(VLOOKUP($A144,'N71'!$A$1:$P$72,5,FALSE),"Sem Registro")</f>
        <v>Sem Registro</v>
      </c>
      <c r="J144" t="str">
        <f>IFERROR(VLOOKUP($A144,'N71'!$A$1:$P$72,6,FALSE),"Sem Registro")</f>
        <v>Sem Registro</v>
      </c>
      <c r="K144" t="str">
        <f>IFERROR(VLOOKUP($A144,'N71'!$A$1:$P$72,7,FALSE),"Sem Registro")</f>
        <v>Sem Registro</v>
      </c>
      <c r="L144" t="str">
        <f>IFERROR(VLOOKUP($A144,'N71'!$A$1:$P$72,8,FALSE),"Sem Registro")</f>
        <v>Sem Registro</v>
      </c>
      <c r="M144" t="str">
        <f>IFERROR(VLOOKUP($A144,'N71'!$A$1:$P$72,9,FALSE),"Sem Registro")</f>
        <v>Sem Registro</v>
      </c>
      <c r="N144" t="str">
        <f>IFERROR(VLOOKUP($A144,'N71'!$A$1:$P$72,10,FALSE),"Sem Registro")</f>
        <v>Sem Registro</v>
      </c>
      <c r="O144" t="str">
        <f>IFERROR(VLOOKUP($A144,'N71'!$A$1:$P$72,11,FALSE),"Sem Registro")</f>
        <v>Sem Registro</v>
      </c>
      <c r="P144" t="str">
        <f>IFERROR(VLOOKUP($A144,'N46'!$A$1:$P$47,4,FALSE),"Sem Registro")</f>
        <v>Sem Registro</v>
      </c>
      <c r="Q144" t="str">
        <f>IFERROR(VLOOKUP($A144,'N46'!$A$1:$P$47,5,FALSE),"Sem Registro")</f>
        <v>Sem Registro</v>
      </c>
      <c r="R144" t="str">
        <f>IFERROR(VLOOKUP($A144,'N46'!$A$1:$P$47,6,FALSE),"Sem Registro")</f>
        <v>Sem Registro</v>
      </c>
      <c r="S144" t="str">
        <f>IFERROR(VLOOKUP($A144,'N46'!$A$1:$P$47,7,FALSE),"Sem Registro")</f>
        <v>Sem Registro</v>
      </c>
      <c r="T144" t="str">
        <f>IFERROR(VLOOKUP($A144,'N46'!$A$1:$P$47,8,FALSE),"Sem Registro")</f>
        <v>Sem Registro</v>
      </c>
      <c r="U144" t="str">
        <f>IFERROR(VLOOKUP($A144,'N46'!$A$1:$P$47,9,FALSE),"Sem Registro")</f>
        <v>Sem Registro</v>
      </c>
      <c r="V144" t="str">
        <f>IFERROR(VLOOKUP($A144,'N46'!$A$1:$P$47,10,FALSE),"Sem Registro")</f>
        <v>Sem Registro</v>
      </c>
      <c r="W144" t="str">
        <f>IFERROR(VLOOKUP($A144,'N46'!$A$1:$P$47,11,FALSE),"Sem Registro")</f>
        <v>Sem Registro</v>
      </c>
    </row>
    <row r="145" spans="1:23" x14ac:dyDescent="0.3">
      <c r="A145" t="s">
        <v>47</v>
      </c>
      <c r="B145">
        <v>3512803</v>
      </c>
      <c r="C145">
        <v>581.63542900000004</v>
      </c>
      <c r="D145">
        <v>2.1893920459125691</v>
      </c>
      <c r="E145">
        <v>4.8588498732547727</v>
      </c>
      <c r="F145">
        <v>-22.645784885852652</v>
      </c>
      <c r="G145">
        <v>-47.196770776794587</v>
      </c>
      <c r="H145" t="str">
        <f>IFERROR(VLOOKUP($A145,'N71'!$A$1:$P$72,4,FALSE),"Sem Registro")</f>
        <v>Sem Registro</v>
      </c>
      <c r="I145" t="str">
        <f>IFERROR(VLOOKUP($A145,'N71'!$A$1:$P$72,5,FALSE),"Sem Registro")</f>
        <v>Sem Registro</v>
      </c>
      <c r="J145" t="str">
        <f>IFERROR(VLOOKUP($A145,'N71'!$A$1:$P$72,6,FALSE),"Sem Registro")</f>
        <v>Sem Registro</v>
      </c>
      <c r="K145" t="str">
        <f>IFERROR(VLOOKUP($A145,'N71'!$A$1:$P$72,7,FALSE),"Sem Registro")</f>
        <v>Sem Registro</v>
      </c>
      <c r="L145" t="str">
        <f>IFERROR(VLOOKUP($A145,'N71'!$A$1:$P$72,8,FALSE),"Sem Registro")</f>
        <v>Sem Registro</v>
      </c>
      <c r="M145" t="str">
        <f>IFERROR(VLOOKUP($A145,'N71'!$A$1:$P$72,9,FALSE),"Sem Registro")</f>
        <v>Sem Registro</v>
      </c>
      <c r="N145" t="str">
        <f>IFERROR(VLOOKUP($A145,'N71'!$A$1:$P$72,10,FALSE),"Sem Registro")</f>
        <v>Sem Registro</v>
      </c>
      <c r="O145" t="str">
        <f>IFERROR(VLOOKUP($A145,'N71'!$A$1:$P$72,11,FALSE),"Sem Registro")</f>
        <v>Sem Registro</v>
      </c>
      <c r="P145" t="str">
        <f>IFERROR(VLOOKUP($A145,'N46'!$A$1:$P$47,4,FALSE),"Sem Registro")</f>
        <v>Sem Registro</v>
      </c>
      <c r="Q145" t="str">
        <f>IFERROR(VLOOKUP($A145,'N46'!$A$1:$P$47,5,FALSE),"Sem Registro")</f>
        <v>Sem Registro</v>
      </c>
      <c r="R145" t="str">
        <f>IFERROR(VLOOKUP($A145,'N46'!$A$1:$P$47,6,FALSE),"Sem Registro")</f>
        <v>Sem Registro</v>
      </c>
      <c r="S145" t="str">
        <f>IFERROR(VLOOKUP($A145,'N46'!$A$1:$P$47,7,FALSE),"Sem Registro")</f>
        <v>Sem Registro</v>
      </c>
      <c r="T145" t="str">
        <f>IFERROR(VLOOKUP($A145,'N46'!$A$1:$P$47,8,FALSE),"Sem Registro")</f>
        <v>Sem Registro</v>
      </c>
      <c r="U145" t="str">
        <f>IFERROR(VLOOKUP($A145,'N46'!$A$1:$P$47,9,FALSE),"Sem Registro")</f>
        <v>Sem Registro</v>
      </c>
      <c r="V145" t="str">
        <f>IFERROR(VLOOKUP($A145,'N46'!$A$1:$P$47,10,FALSE),"Sem Registro")</f>
        <v>Sem Registro</v>
      </c>
      <c r="W145" t="str">
        <f>IFERROR(VLOOKUP($A145,'N46'!$A$1:$P$47,11,FALSE),"Sem Registro")</f>
        <v>Sem Registro</v>
      </c>
    </row>
    <row r="146" spans="1:23" x14ac:dyDescent="0.3">
      <c r="A146" t="s">
        <v>299</v>
      </c>
      <c r="B146">
        <v>3512902</v>
      </c>
      <c r="C146">
        <v>509.914018</v>
      </c>
      <c r="D146">
        <v>2.6451077341320817</v>
      </c>
      <c r="E146">
        <v>3.863739107345217</v>
      </c>
      <c r="F146">
        <v>-20.477034658871002</v>
      </c>
      <c r="G146">
        <v>-49.778859693117063</v>
      </c>
      <c r="H146" t="str">
        <f>IFERROR(VLOOKUP($A146,'N71'!$A$1:$P$72,4,FALSE),"Sem Registro")</f>
        <v>Sem Registro</v>
      </c>
      <c r="I146" t="str">
        <f>IFERROR(VLOOKUP($A146,'N71'!$A$1:$P$72,5,FALSE),"Sem Registro")</f>
        <v>Sem Registro</v>
      </c>
      <c r="J146" t="str">
        <f>IFERROR(VLOOKUP($A146,'N71'!$A$1:$P$72,6,FALSE),"Sem Registro")</f>
        <v>Sem Registro</v>
      </c>
      <c r="K146" t="str">
        <f>IFERROR(VLOOKUP($A146,'N71'!$A$1:$P$72,7,FALSE),"Sem Registro")</f>
        <v>Sem Registro</v>
      </c>
      <c r="L146" t="str">
        <f>IFERROR(VLOOKUP($A146,'N71'!$A$1:$P$72,8,FALSE),"Sem Registro")</f>
        <v>Sem Registro</v>
      </c>
      <c r="M146" t="str">
        <f>IFERROR(VLOOKUP($A146,'N71'!$A$1:$P$72,9,FALSE),"Sem Registro")</f>
        <v>Sem Registro</v>
      </c>
      <c r="N146" t="str">
        <f>IFERROR(VLOOKUP($A146,'N71'!$A$1:$P$72,10,FALSE),"Sem Registro")</f>
        <v>Sem Registro</v>
      </c>
      <c r="O146" t="str">
        <f>IFERROR(VLOOKUP($A146,'N71'!$A$1:$P$72,11,FALSE),"Sem Registro")</f>
        <v>Sem Registro</v>
      </c>
      <c r="P146" t="str">
        <f>IFERROR(VLOOKUP($A146,'N46'!$A$1:$P$47,4,FALSE),"Sem Registro")</f>
        <v>Sem Registro</v>
      </c>
      <c r="Q146" t="str">
        <f>IFERROR(VLOOKUP($A146,'N46'!$A$1:$P$47,5,FALSE),"Sem Registro")</f>
        <v>Sem Registro</v>
      </c>
      <c r="R146" t="str">
        <f>IFERROR(VLOOKUP($A146,'N46'!$A$1:$P$47,6,FALSE),"Sem Registro")</f>
        <v>Sem Registro</v>
      </c>
      <c r="S146" t="str">
        <f>IFERROR(VLOOKUP($A146,'N46'!$A$1:$P$47,7,FALSE),"Sem Registro")</f>
        <v>Sem Registro</v>
      </c>
      <c r="T146" t="str">
        <f>IFERROR(VLOOKUP($A146,'N46'!$A$1:$P$47,8,FALSE),"Sem Registro")</f>
        <v>Sem Registro</v>
      </c>
      <c r="U146" t="str">
        <f>IFERROR(VLOOKUP($A146,'N46'!$A$1:$P$47,9,FALSE),"Sem Registro")</f>
        <v>Sem Registro</v>
      </c>
      <c r="V146" t="str">
        <f>IFERROR(VLOOKUP($A146,'N46'!$A$1:$P$47,10,FALSE),"Sem Registro")</f>
        <v>Sem Registro</v>
      </c>
      <c r="W146" t="str">
        <f>IFERROR(VLOOKUP($A146,'N46'!$A$1:$P$47,11,FALSE),"Sem Registro")</f>
        <v>Sem Registro</v>
      </c>
    </row>
    <row r="147" spans="1:23" x14ac:dyDescent="0.3">
      <c r="A147" t="s">
        <v>48</v>
      </c>
      <c r="B147">
        <v>3513009</v>
      </c>
      <c r="C147">
        <v>850.24847499999998</v>
      </c>
      <c r="D147">
        <v>2.5105369676417379</v>
      </c>
      <c r="E147">
        <v>5.3965654651848993</v>
      </c>
      <c r="F147">
        <v>-23.603514000000004</v>
      </c>
      <c r="G147">
        <v>-46.931846327888586</v>
      </c>
      <c r="H147" t="str">
        <f>IFERROR(VLOOKUP($A147,'N71'!$A$1:$P$72,4,FALSE),"Sem Registro")</f>
        <v>G2</v>
      </c>
      <c r="I147" t="str">
        <f>IFERROR(VLOOKUP($A147,'N71'!$A$1:$P$72,5,FALSE),"Sem Registro")</f>
        <v>G2</v>
      </c>
      <c r="J147" t="str">
        <f>IFERROR(VLOOKUP($A147,'N71'!$A$1:$P$72,6,FALSE),"Sem Registro")</f>
        <v>G2</v>
      </c>
      <c r="K147" t="str">
        <f>IFERROR(VLOOKUP($A147,'N71'!$A$1:$P$72,7,FALSE),"Sem Registro")</f>
        <v>G2</v>
      </c>
      <c r="L147" t="str">
        <f>IFERROR(VLOOKUP($A147,'N71'!$A$1:$P$72,8,FALSE),"Sem Registro")</f>
        <v>G2</v>
      </c>
      <c r="M147" t="str">
        <f>IFERROR(VLOOKUP($A147,'N71'!$A$1:$P$72,9,FALSE),"Sem Registro")</f>
        <v>G3</v>
      </c>
      <c r="N147" t="str">
        <f>IFERROR(VLOOKUP($A147,'N71'!$A$1:$P$72,10,FALSE),"Sem Registro")</f>
        <v>G3</v>
      </c>
      <c r="O147" t="str">
        <f>IFERROR(VLOOKUP($A147,'N71'!$A$1:$P$72,11,FALSE),"Sem Registro")</f>
        <v>G3</v>
      </c>
      <c r="P147" t="str">
        <f>IFERROR(VLOOKUP($A147,'N46'!$A$1:$P$47,4,FALSE),"Sem Registro")</f>
        <v>G2</v>
      </c>
      <c r="Q147" t="str">
        <f>IFERROR(VLOOKUP($A147,'N46'!$A$1:$P$47,5,FALSE),"Sem Registro")</f>
        <v>G1</v>
      </c>
      <c r="R147" t="str">
        <f>IFERROR(VLOOKUP($A147,'N46'!$A$1:$P$47,6,FALSE),"Sem Registro")</f>
        <v>G3</v>
      </c>
      <c r="S147" t="str">
        <f>IFERROR(VLOOKUP($A147,'N46'!$A$1:$P$47,7,FALSE),"Sem Registro")</f>
        <v>G2</v>
      </c>
      <c r="T147" t="str">
        <f>IFERROR(VLOOKUP($A147,'N46'!$A$1:$P$47,8,FALSE),"Sem Registro")</f>
        <v>G4</v>
      </c>
      <c r="U147" t="str">
        <f>IFERROR(VLOOKUP($A147,'N46'!$A$1:$P$47,9,FALSE),"Sem Registro")</f>
        <v>G3</v>
      </c>
      <c r="V147" t="str">
        <f>IFERROR(VLOOKUP($A147,'N46'!$A$1:$P$47,10,FALSE),"Sem Registro")</f>
        <v>G4</v>
      </c>
      <c r="W147" t="str">
        <f>IFERROR(VLOOKUP($A147,'N46'!$A$1:$P$47,11,FALSE),"Sem Registro")</f>
        <v>G3</v>
      </c>
    </row>
    <row r="148" spans="1:23" x14ac:dyDescent="0.3">
      <c r="A148" t="s">
        <v>300</v>
      </c>
      <c r="B148">
        <v>3513108</v>
      </c>
      <c r="C148">
        <v>794.65631099999996</v>
      </c>
      <c r="D148">
        <v>2.4933506840324116</v>
      </c>
      <c r="E148">
        <v>4.5476762705546943</v>
      </c>
      <c r="F148">
        <v>-21.340430500000004</v>
      </c>
      <c r="G148">
        <v>-47.730042348127988</v>
      </c>
      <c r="H148" t="str">
        <f>IFERROR(VLOOKUP($A148,'N71'!$A$1:$P$72,4,FALSE),"Sem Registro")</f>
        <v>Sem Registro</v>
      </c>
      <c r="I148" t="str">
        <f>IFERROR(VLOOKUP($A148,'N71'!$A$1:$P$72,5,FALSE),"Sem Registro")</f>
        <v>Sem Registro</v>
      </c>
      <c r="J148" t="str">
        <f>IFERROR(VLOOKUP($A148,'N71'!$A$1:$P$72,6,FALSE),"Sem Registro")</f>
        <v>Sem Registro</v>
      </c>
      <c r="K148" t="str">
        <f>IFERROR(VLOOKUP($A148,'N71'!$A$1:$P$72,7,FALSE),"Sem Registro")</f>
        <v>Sem Registro</v>
      </c>
      <c r="L148" t="str">
        <f>IFERROR(VLOOKUP($A148,'N71'!$A$1:$P$72,8,FALSE),"Sem Registro")</f>
        <v>Sem Registro</v>
      </c>
      <c r="M148" t="str">
        <f>IFERROR(VLOOKUP($A148,'N71'!$A$1:$P$72,9,FALSE),"Sem Registro")</f>
        <v>Sem Registro</v>
      </c>
      <c r="N148" t="str">
        <f>IFERROR(VLOOKUP($A148,'N71'!$A$1:$P$72,10,FALSE),"Sem Registro")</f>
        <v>Sem Registro</v>
      </c>
      <c r="O148" t="str">
        <f>IFERROR(VLOOKUP($A148,'N71'!$A$1:$P$72,11,FALSE),"Sem Registro")</f>
        <v>Sem Registro</v>
      </c>
      <c r="P148" t="str">
        <f>IFERROR(VLOOKUP($A148,'N46'!$A$1:$P$47,4,FALSE),"Sem Registro")</f>
        <v>Sem Registro</v>
      </c>
      <c r="Q148" t="str">
        <f>IFERROR(VLOOKUP($A148,'N46'!$A$1:$P$47,5,FALSE),"Sem Registro")</f>
        <v>Sem Registro</v>
      </c>
      <c r="R148" t="str">
        <f>IFERROR(VLOOKUP($A148,'N46'!$A$1:$P$47,6,FALSE),"Sem Registro")</f>
        <v>Sem Registro</v>
      </c>
      <c r="S148" t="str">
        <f>IFERROR(VLOOKUP($A148,'N46'!$A$1:$P$47,7,FALSE),"Sem Registro")</f>
        <v>Sem Registro</v>
      </c>
      <c r="T148" t="str">
        <f>IFERROR(VLOOKUP($A148,'N46'!$A$1:$P$47,8,FALSE),"Sem Registro")</f>
        <v>Sem Registro</v>
      </c>
      <c r="U148" t="str">
        <f>IFERROR(VLOOKUP($A148,'N46'!$A$1:$P$47,9,FALSE),"Sem Registro")</f>
        <v>Sem Registro</v>
      </c>
      <c r="V148" t="str">
        <f>IFERROR(VLOOKUP($A148,'N46'!$A$1:$P$47,10,FALSE),"Sem Registro")</f>
        <v>Sem Registro</v>
      </c>
      <c r="W148" t="str">
        <f>IFERROR(VLOOKUP($A148,'N46'!$A$1:$P$47,11,FALSE),"Sem Registro")</f>
        <v>Sem Registro</v>
      </c>
    </row>
    <row r="149" spans="1:23" x14ac:dyDescent="0.3">
      <c r="A149" t="s">
        <v>301</v>
      </c>
      <c r="B149">
        <v>3513207</v>
      </c>
      <c r="C149">
        <v>990.53677300000004</v>
      </c>
      <c r="D149">
        <v>2.5857201006932291</v>
      </c>
      <c r="E149">
        <v>3.9360611166099884</v>
      </c>
      <c r="F149">
        <v>-20.402491999392403</v>
      </c>
      <c r="G149">
        <v>-47.423806452050769</v>
      </c>
      <c r="H149" t="str">
        <f>IFERROR(VLOOKUP($A149,'N71'!$A$1:$P$72,4,FALSE),"Sem Registro")</f>
        <v>Sem Registro</v>
      </c>
      <c r="I149" t="str">
        <f>IFERROR(VLOOKUP($A149,'N71'!$A$1:$P$72,5,FALSE),"Sem Registro")</f>
        <v>Sem Registro</v>
      </c>
      <c r="J149" t="str">
        <f>IFERROR(VLOOKUP($A149,'N71'!$A$1:$P$72,6,FALSE),"Sem Registro")</f>
        <v>Sem Registro</v>
      </c>
      <c r="K149" t="str">
        <f>IFERROR(VLOOKUP($A149,'N71'!$A$1:$P$72,7,FALSE),"Sem Registro")</f>
        <v>Sem Registro</v>
      </c>
      <c r="L149" t="str">
        <f>IFERROR(VLOOKUP($A149,'N71'!$A$1:$P$72,8,FALSE),"Sem Registro")</f>
        <v>Sem Registro</v>
      </c>
      <c r="M149" t="str">
        <f>IFERROR(VLOOKUP($A149,'N71'!$A$1:$P$72,9,FALSE),"Sem Registro")</f>
        <v>Sem Registro</v>
      </c>
      <c r="N149" t="str">
        <f>IFERROR(VLOOKUP($A149,'N71'!$A$1:$P$72,10,FALSE),"Sem Registro")</f>
        <v>Sem Registro</v>
      </c>
      <c r="O149" t="str">
        <f>IFERROR(VLOOKUP($A149,'N71'!$A$1:$P$72,11,FALSE),"Sem Registro")</f>
        <v>Sem Registro</v>
      </c>
      <c r="P149" t="str">
        <f>IFERROR(VLOOKUP($A149,'N46'!$A$1:$P$47,4,FALSE),"Sem Registro")</f>
        <v>Sem Registro</v>
      </c>
      <c r="Q149" t="str">
        <f>IFERROR(VLOOKUP($A149,'N46'!$A$1:$P$47,5,FALSE),"Sem Registro")</f>
        <v>Sem Registro</v>
      </c>
      <c r="R149" t="str">
        <f>IFERROR(VLOOKUP($A149,'N46'!$A$1:$P$47,6,FALSE),"Sem Registro")</f>
        <v>Sem Registro</v>
      </c>
      <c r="S149" t="str">
        <f>IFERROR(VLOOKUP($A149,'N46'!$A$1:$P$47,7,FALSE),"Sem Registro")</f>
        <v>Sem Registro</v>
      </c>
      <c r="T149" t="str">
        <f>IFERROR(VLOOKUP($A149,'N46'!$A$1:$P$47,8,FALSE),"Sem Registro")</f>
        <v>Sem Registro</v>
      </c>
      <c r="U149" t="str">
        <f>IFERROR(VLOOKUP($A149,'N46'!$A$1:$P$47,9,FALSE),"Sem Registro")</f>
        <v>Sem Registro</v>
      </c>
      <c r="V149" t="str">
        <f>IFERROR(VLOOKUP($A149,'N46'!$A$1:$P$47,10,FALSE),"Sem Registro")</f>
        <v>Sem Registro</v>
      </c>
      <c r="W149" t="str">
        <f>IFERROR(VLOOKUP($A149,'N46'!$A$1:$P$47,11,FALSE),"Sem Registro")</f>
        <v>Sem Registro</v>
      </c>
    </row>
    <row r="150" spans="1:23" x14ac:dyDescent="0.3">
      <c r="A150" t="s">
        <v>302</v>
      </c>
      <c r="B150">
        <v>3513306</v>
      </c>
      <c r="C150">
        <v>361.003265</v>
      </c>
      <c r="D150">
        <v>2.1741470650970305</v>
      </c>
      <c r="E150">
        <v>3.3165993020938607</v>
      </c>
      <c r="F150">
        <v>-22.745498928978854</v>
      </c>
      <c r="G150">
        <v>-50.793666159557638</v>
      </c>
      <c r="H150" t="str">
        <f>IFERROR(VLOOKUP($A150,'N71'!$A$1:$P$72,4,FALSE),"Sem Registro")</f>
        <v>Sem Registro</v>
      </c>
      <c r="I150" t="str">
        <f>IFERROR(VLOOKUP($A150,'N71'!$A$1:$P$72,5,FALSE),"Sem Registro")</f>
        <v>Sem Registro</v>
      </c>
      <c r="J150" t="str">
        <f>IFERROR(VLOOKUP($A150,'N71'!$A$1:$P$72,6,FALSE),"Sem Registro")</f>
        <v>Sem Registro</v>
      </c>
      <c r="K150" t="str">
        <f>IFERROR(VLOOKUP($A150,'N71'!$A$1:$P$72,7,FALSE),"Sem Registro")</f>
        <v>Sem Registro</v>
      </c>
      <c r="L150" t="str">
        <f>IFERROR(VLOOKUP($A150,'N71'!$A$1:$P$72,8,FALSE),"Sem Registro")</f>
        <v>Sem Registro</v>
      </c>
      <c r="M150" t="str">
        <f>IFERROR(VLOOKUP($A150,'N71'!$A$1:$P$72,9,FALSE),"Sem Registro")</f>
        <v>Sem Registro</v>
      </c>
      <c r="N150" t="str">
        <f>IFERROR(VLOOKUP($A150,'N71'!$A$1:$P$72,10,FALSE),"Sem Registro")</f>
        <v>Sem Registro</v>
      </c>
      <c r="O150" t="str">
        <f>IFERROR(VLOOKUP($A150,'N71'!$A$1:$P$72,11,FALSE),"Sem Registro")</f>
        <v>Sem Registro</v>
      </c>
      <c r="P150" t="str">
        <f>IFERROR(VLOOKUP($A150,'N46'!$A$1:$P$47,4,FALSE),"Sem Registro")</f>
        <v>Sem Registro</v>
      </c>
      <c r="Q150" t="str">
        <f>IFERROR(VLOOKUP($A150,'N46'!$A$1:$P$47,5,FALSE),"Sem Registro")</f>
        <v>Sem Registro</v>
      </c>
      <c r="R150" t="str">
        <f>IFERROR(VLOOKUP($A150,'N46'!$A$1:$P$47,6,FALSE),"Sem Registro")</f>
        <v>Sem Registro</v>
      </c>
      <c r="S150" t="str">
        <f>IFERROR(VLOOKUP($A150,'N46'!$A$1:$P$47,7,FALSE),"Sem Registro")</f>
        <v>Sem Registro</v>
      </c>
      <c r="T150" t="str">
        <f>IFERROR(VLOOKUP($A150,'N46'!$A$1:$P$47,8,FALSE),"Sem Registro")</f>
        <v>Sem Registro</v>
      </c>
      <c r="U150" t="str">
        <f>IFERROR(VLOOKUP($A150,'N46'!$A$1:$P$47,9,FALSE),"Sem Registro")</f>
        <v>Sem Registro</v>
      </c>
      <c r="V150" t="str">
        <f>IFERROR(VLOOKUP($A150,'N46'!$A$1:$P$47,10,FALSE),"Sem Registro")</f>
        <v>Sem Registro</v>
      </c>
      <c r="W150" t="str">
        <f>IFERROR(VLOOKUP($A150,'N46'!$A$1:$P$47,11,FALSE),"Sem Registro")</f>
        <v>Sem Registro</v>
      </c>
    </row>
    <row r="151" spans="1:23" x14ac:dyDescent="0.3">
      <c r="A151" t="s">
        <v>303</v>
      </c>
      <c r="B151">
        <v>3513405</v>
      </c>
      <c r="C151">
        <v>521.92121099999997</v>
      </c>
      <c r="D151">
        <v>2.4852940180679526</v>
      </c>
      <c r="E151">
        <v>4.9150725398865411</v>
      </c>
      <c r="F151">
        <v>-22.577749880422036</v>
      </c>
      <c r="G151">
        <v>-44.96173196059668</v>
      </c>
      <c r="H151" t="str">
        <f>IFERROR(VLOOKUP($A151,'N71'!$A$1:$P$72,4,FALSE),"Sem Registro")</f>
        <v>Sem Registro</v>
      </c>
      <c r="I151" t="str">
        <f>IFERROR(VLOOKUP($A151,'N71'!$A$1:$P$72,5,FALSE),"Sem Registro")</f>
        <v>Sem Registro</v>
      </c>
      <c r="J151" t="str">
        <f>IFERROR(VLOOKUP($A151,'N71'!$A$1:$P$72,6,FALSE),"Sem Registro")</f>
        <v>Sem Registro</v>
      </c>
      <c r="K151" t="str">
        <f>IFERROR(VLOOKUP($A151,'N71'!$A$1:$P$72,7,FALSE),"Sem Registro")</f>
        <v>Sem Registro</v>
      </c>
      <c r="L151" t="str">
        <f>IFERROR(VLOOKUP($A151,'N71'!$A$1:$P$72,8,FALSE),"Sem Registro")</f>
        <v>Sem Registro</v>
      </c>
      <c r="M151" t="str">
        <f>IFERROR(VLOOKUP($A151,'N71'!$A$1:$P$72,9,FALSE),"Sem Registro")</f>
        <v>Sem Registro</v>
      </c>
      <c r="N151" t="str">
        <f>IFERROR(VLOOKUP($A151,'N71'!$A$1:$P$72,10,FALSE),"Sem Registro")</f>
        <v>Sem Registro</v>
      </c>
      <c r="O151" t="str">
        <f>IFERROR(VLOOKUP($A151,'N71'!$A$1:$P$72,11,FALSE),"Sem Registro")</f>
        <v>Sem Registro</v>
      </c>
      <c r="P151" t="str">
        <f>IFERROR(VLOOKUP($A151,'N46'!$A$1:$P$47,4,FALSE),"Sem Registro")</f>
        <v>Sem Registro</v>
      </c>
      <c r="Q151" t="str">
        <f>IFERROR(VLOOKUP($A151,'N46'!$A$1:$P$47,5,FALSE),"Sem Registro")</f>
        <v>Sem Registro</v>
      </c>
      <c r="R151" t="str">
        <f>IFERROR(VLOOKUP($A151,'N46'!$A$1:$P$47,6,FALSE),"Sem Registro")</f>
        <v>Sem Registro</v>
      </c>
      <c r="S151" t="str">
        <f>IFERROR(VLOOKUP($A151,'N46'!$A$1:$P$47,7,FALSE),"Sem Registro")</f>
        <v>Sem Registro</v>
      </c>
      <c r="T151" t="str">
        <f>IFERROR(VLOOKUP($A151,'N46'!$A$1:$P$47,8,FALSE),"Sem Registro")</f>
        <v>Sem Registro</v>
      </c>
      <c r="U151" t="str">
        <f>IFERROR(VLOOKUP($A151,'N46'!$A$1:$P$47,9,FALSE),"Sem Registro")</f>
        <v>Sem Registro</v>
      </c>
      <c r="V151" t="str">
        <f>IFERROR(VLOOKUP($A151,'N46'!$A$1:$P$47,10,FALSE),"Sem Registro")</f>
        <v>Sem Registro</v>
      </c>
      <c r="W151" t="str">
        <f>IFERROR(VLOOKUP($A151,'N46'!$A$1:$P$47,11,FALSE),"Sem Registro")</f>
        <v>Sem Registro</v>
      </c>
    </row>
    <row r="152" spans="1:23" x14ac:dyDescent="0.3">
      <c r="A152" t="s">
        <v>49</v>
      </c>
      <c r="B152">
        <v>3513504</v>
      </c>
      <c r="C152">
        <v>6.8811460000000002</v>
      </c>
      <c r="D152">
        <v>2.1549684019587931</v>
      </c>
      <c r="E152">
        <v>5.1162922014357486</v>
      </c>
      <c r="F152">
        <v>-23.883839000000005</v>
      </c>
      <c r="G152">
        <v>-46.420031768274477</v>
      </c>
      <c r="H152" t="str">
        <f>IFERROR(VLOOKUP($A152,'N71'!$A$1:$P$72,4,FALSE),"Sem Registro")</f>
        <v>Sem Registro</v>
      </c>
      <c r="I152" t="str">
        <f>IFERROR(VLOOKUP($A152,'N71'!$A$1:$P$72,5,FALSE),"Sem Registro")</f>
        <v>Sem Registro</v>
      </c>
      <c r="J152" t="str">
        <f>IFERROR(VLOOKUP($A152,'N71'!$A$1:$P$72,6,FALSE),"Sem Registro")</f>
        <v>Sem Registro</v>
      </c>
      <c r="K152" t="str">
        <f>IFERROR(VLOOKUP($A152,'N71'!$A$1:$P$72,7,FALSE),"Sem Registro")</f>
        <v>Sem Registro</v>
      </c>
      <c r="L152" t="str">
        <f>IFERROR(VLOOKUP($A152,'N71'!$A$1:$P$72,8,FALSE),"Sem Registro")</f>
        <v>Sem Registro</v>
      </c>
      <c r="M152" t="str">
        <f>IFERROR(VLOOKUP($A152,'N71'!$A$1:$P$72,9,FALSE),"Sem Registro")</f>
        <v>Sem Registro</v>
      </c>
      <c r="N152" t="str">
        <f>IFERROR(VLOOKUP($A152,'N71'!$A$1:$P$72,10,FALSE),"Sem Registro")</f>
        <v>Sem Registro</v>
      </c>
      <c r="O152" t="str">
        <f>IFERROR(VLOOKUP($A152,'N71'!$A$1:$P$72,11,FALSE),"Sem Registro")</f>
        <v>Sem Registro</v>
      </c>
      <c r="P152" t="str">
        <f>IFERROR(VLOOKUP($A152,'N46'!$A$1:$P$47,4,FALSE),"Sem Registro")</f>
        <v>Sem Registro</v>
      </c>
      <c r="Q152" t="str">
        <f>IFERROR(VLOOKUP($A152,'N46'!$A$1:$P$47,5,FALSE),"Sem Registro")</f>
        <v>Sem Registro</v>
      </c>
      <c r="R152" t="str">
        <f>IFERROR(VLOOKUP($A152,'N46'!$A$1:$P$47,6,FALSE),"Sem Registro")</f>
        <v>Sem Registro</v>
      </c>
      <c r="S152" t="str">
        <f>IFERROR(VLOOKUP($A152,'N46'!$A$1:$P$47,7,FALSE),"Sem Registro")</f>
        <v>Sem Registro</v>
      </c>
      <c r="T152" t="str">
        <f>IFERROR(VLOOKUP($A152,'N46'!$A$1:$P$47,8,FALSE),"Sem Registro")</f>
        <v>Sem Registro</v>
      </c>
      <c r="U152" t="str">
        <f>IFERROR(VLOOKUP($A152,'N46'!$A$1:$P$47,9,FALSE),"Sem Registro")</f>
        <v>Sem Registro</v>
      </c>
      <c r="V152" t="str">
        <f>IFERROR(VLOOKUP($A152,'N46'!$A$1:$P$47,10,FALSE),"Sem Registro")</f>
        <v>Sem Registro</v>
      </c>
      <c r="W152" t="str">
        <f>IFERROR(VLOOKUP($A152,'N46'!$A$1:$P$47,11,FALSE),"Sem Registro")</f>
        <v>Sem Registro</v>
      </c>
    </row>
    <row r="153" spans="1:23" x14ac:dyDescent="0.3">
      <c r="A153" t="s">
        <v>50</v>
      </c>
      <c r="B153">
        <v>3513603</v>
      </c>
      <c r="C153">
        <v>939.59264099999996</v>
      </c>
      <c r="D153">
        <v>3.14837125733224</v>
      </c>
      <c r="E153">
        <v>4.3333868116595315</v>
      </c>
      <c r="F153">
        <v>-23.074750147406501</v>
      </c>
      <c r="G153">
        <v>-44.958026903498052</v>
      </c>
      <c r="H153" t="str">
        <f>IFERROR(VLOOKUP($A153,'N71'!$A$1:$P$72,4,FALSE),"Sem Registro")</f>
        <v>G2</v>
      </c>
      <c r="I153" t="str">
        <f>IFERROR(VLOOKUP($A153,'N71'!$A$1:$P$72,5,FALSE),"Sem Registro")</f>
        <v>G2</v>
      </c>
      <c r="J153" t="str">
        <f>IFERROR(VLOOKUP($A153,'N71'!$A$1:$P$72,6,FALSE),"Sem Registro")</f>
        <v>G2</v>
      </c>
      <c r="K153" t="str">
        <f>IFERROR(VLOOKUP($A153,'N71'!$A$1:$P$72,7,FALSE),"Sem Registro")</f>
        <v>G2</v>
      </c>
      <c r="L153" t="str">
        <f>IFERROR(VLOOKUP($A153,'N71'!$A$1:$P$72,8,FALSE),"Sem Registro")</f>
        <v>G2</v>
      </c>
      <c r="M153" t="str">
        <f>IFERROR(VLOOKUP($A153,'N71'!$A$1:$P$72,9,FALSE),"Sem Registro")</f>
        <v>G3</v>
      </c>
      <c r="N153" t="str">
        <f>IFERROR(VLOOKUP($A153,'N71'!$A$1:$P$72,10,FALSE),"Sem Registro")</f>
        <v>G3</v>
      </c>
      <c r="O153" t="str">
        <f>IFERROR(VLOOKUP($A153,'N71'!$A$1:$P$72,11,FALSE),"Sem Registro")</f>
        <v>G3</v>
      </c>
      <c r="P153" t="str">
        <f>IFERROR(VLOOKUP($A153,'N46'!$A$1:$P$47,4,FALSE),"Sem Registro")</f>
        <v>G2</v>
      </c>
      <c r="Q153" t="str">
        <f>IFERROR(VLOOKUP($A153,'N46'!$A$1:$P$47,5,FALSE),"Sem Registro")</f>
        <v>G1</v>
      </c>
      <c r="R153" t="str">
        <f>IFERROR(VLOOKUP($A153,'N46'!$A$1:$P$47,6,FALSE),"Sem Registro")</f>
        <v>G3</v>
      </c>
      <c r="S153" t="str">
        <f>IFERROR(VLOOKUP($A153,'N46'!$A$1:$P$47,7,FALSE),"Sem Registro")</f>
        <v>G2</v>
      </c>
      <c r="T153" t="str">
        <f>IFERROR(VLOOKUP($A153,'N46'!$A$1:$P$47,8,FALSE),"Sem Registro")</f>
        <v>G4</v>
      </c>
      <c r="U153" t="str">
        <f>IFERROR(VLOOKUP($A153,'N46'!$A$1:$P$47,9,FALSE),"Sem Registro")</f>
        <v>G3</v>
      </c>
      <c r="V153" t="str">
        <f>IFERROR(VLOOKUP($A153,'N46'!$A$1:$P$47,10,FALSE),"Sem Registro")</f>
        <v>G4</v>
      </c>
      <c r="W153" t="str">
        <f>IFERROR(VLOOKUP($A153,'N46'!$A$1:$P$47,11,FALSE),"Sem Registro")</f>
        <v>G3</v>
      </c>
    </row>
    <row r="154" spans="1:23" x14ac:dyDescent="0.3">
      <c r="A154" t="s">
        <v>304</v>
      </c>
      <c r="B154">
        <v>3513702</v>
      </c>
      <c r="C154">
        <v>688.71950100000004</v>
      </c>
      <c r="D154">
        <v>2.877201972557871</v>
      </c>
      <c r="E154">
        <v>4.5278618063227016</v>
      </c>
      <c r="F154">
        <v>-21.909083000000006</v>
      </c>
      <c r="G154">
        <v>-47.620663971859237</v>
      </c>
      <c r="H154" t="str">
        <f>IFERROR(VLOOKUP($A154,'N71'!$A$1:$P$72,4,FALSE),"Sem Registro")</f>
        <v>Sem Registro</v>
      </c>
      <c r="I154" t="str">
        <f>IFERROR(VLOOKUP($A154,'N71'!$A$1:$P$72,5,FALSE),"Sem Registro")</f>
        <v>Sem Registro</v>
      </c>
      <c r="J154" t="str">
        <f>IFERROR(VLOOKUP($A154,'N71'!$A$1:$P$72,6,FALSE),"Sem Registro")</f>
        <v>Sem Registro</v>
      </c>
      <c r="K154" t="str">
        <f>IFERROR(VLOOKUP($A154,'N71'!$A$1:$P$72,7,FALSE),"Sem Registro")</f>
        <v>Sem Registro</v>
      </c>
      <c r="L154" t="str">
        <f>IFERROR(VLOOKUP($A154,'N71'!$A$1:$P$72,8,FALSE),"Sem Registro")</f>
        <v>Sem Registro</v>
      </c>
      <c r="M154" t="str">
        <f>IFERROR(VLOOKUP($A154,'N71'!$A$1:$P$72,9,FALSE),"Sem Registro")</f>
        <v>Sem Registro</v>
      </c>
      <c r="N154" t="str">
        <f>IFERROR(VLOOKUP($A154,'N71'!$A$1:$P$72,10,FALSE),"Sem Registro")</f>
        <v>Sem Registro</v>
      </c>
      <c r="O154" t="str">
        <f>IFERROR(VLOOKUP($A154,'N71'!$A$1:$P$72,11,FALSE),"Sem Registro")</f>
        <v>Sem Registro</v>
      </c>
      <c r="P154" t="str">
        <f>IFERROR(VLOOKUP($A154,'N46'!$A$1:$P$47,4,FALSE),"Sem Registro")</f>
        <v>Sem Registro</v>
      </c>
      <c r="Q154" t="str">
        <f>IFERROR(VLOOKUP($A154,'N46'!$A$1:$P$47,5,FALSE),"Sem Registro")</f>
        <v>Sem Registro</v>
      </c>
      <c r="R154" t="str">
        <f>IFERROR(VLOOKUP($A154,'N46'!$A$1:$P$47,6,FALSE),"Sem Registro")</f>
        <v>Sem Registro</v>
      </c>
      <c r="S154" t="str">
        <f>IFERROR(VLOOKUP($A154,'N46'!$A$1:$P$47,7,FALSE),"Sem Registro")</f>
        <v>Sem Registro</v>
      </c>
      <c r="T154" t="str">
        <f>IFERROR(VLOOKUP($A154,'N46'!$A$1:$P$47,8,FALSE),"Sem Registro")</f>
        <v>Sem Registro</v>
      </c>
      <c r="U154" t="str">
        <f>IFERROR(VLOOKUP($A154,'N46'!$A$1:$P$47,9,FALSE),"Sem Registro")</f>
        <v>Sem Registro</v>
      </c>
      <c r="V154" t="str">
        <f>IFERROR(VLOOKUP($A154,'N46'!$A$1:$P$47,10,FALSE),"Sem Registro")</f>
        <v>Sem Registro</v>
      </c>
      <c r="W154" t="str">
        <f>IFERROR(VLOOKUP($A154,'N46'!$A$1:$P$47,11,FALSE),"Sem Registro")</f>
        <v>Sem Registro</v>
      </c>
    </row>
    <row r="155" spans="1:23" x14ac:dyDescent="0.3">
      <c r="A155" t="s">
        <v>305</v>
      </c>
      <c r="B155">
        <v>3513801</v>
      </c>
      <c r="C155">
        <v>812.83750499999996</v>
      </c>
      <c r="D155">
        <v>1.4875908245160545</v>
      </c>
      <c r="E155">
        <v>5.6272470239217185</v>
      </c>
      <c r="F155">
        <v>-23.689295000000008</v>
      </c>
      <c r="G155">
        <v>-46.623381393203019</v>
      </c>
      <c r="H155" t="str">
        <f>IFERROR(VLOOKUP($A155,'N71'!$A$1:$P$72,4,FALSE),"Sem Registro")</f>
        <v>Sem Registro</v>
      </c>
      <c r="I155" t="str">
        <f>IFERROR(VLOOKUP($A155,'N71'!$A$1:$P$72,5,FALSE),"Sem Registro")</f>
        <v>Sem Registro</v>
      </c>
      <c r="J155" t="str">
        <f>IFERROR(VLOOKUP($A155,'N71'!$A$1:$P$72,6,FALSE),"Sem Registro")</f>
        <v>Sem Registro</v>
      </c>
      <c r="K155" t="str">
        <f>IFERROR(VLOOKUP($A155,'N71'!$A$1:$P$72,7,FALSE),"Sem Registro")</f>
        <v>Sem Registro</v>
      </c>
      <c r="L155" t="str">
        <f>IFERROR(VLOOKUP($A155,'N71'!$A$1:$P$72,8,FALSE),"Sem Registro")</f>
        <v>Sem Registro</v>
      </c>
      <c r="M155" t="str">
        <f>IFERROR(VLOOKUP($A155,'N71'!$A$1:$P$72,9,FALSE),"Sem Registro")</f>
        <v>Sem Registro</v>
      </c>
      <c r="N155" t="str">
        <f>IFERROR(VLOOKUP($A155,'N71'!$A$1:$P$72,10,FALSE),"Sem Registro")</f>
        <v>Sem Registro</v>
      </c>
      <c r="O155" t="str">
        <f>IFERROR(VLOOKUP($A155,'N71'!$A$1:$P$72,11,FALSE),"Sem Registro")</f>
        <v>Sem Registro</v>
      </c>
      <c r="P155" t="str">
        <f>IFERROR(VLOOKUP($A155,'N46'!$A$1:$P$47,4,FALSE),"Sem Registro")</f>
        <v>Sem Registro</v>
      </c>
      <c r="Q155" t="str">
        <f>IFERROR(VLOOKUP($A155,'N46'!$A$1:$P$47,5,FALSE),"Sem Registro")</f>
        <v>Sem Registro</v>
      </c>
      <c r="R155" t="str">
        <f>IFERROR(VLOOKUP($A155,'N46'!$A$1:$P$47,6,FALSE),"Sem Registro")</f>
        <v>Sem Registro</v>
      </c>
      <c r="S155" t="str">
        <f>IFERROR(VLOOKUP($A155,'N46'!$A$1:$P$47,7,FALSE),"Sem Registro")</f>
        <v>Sem Registro</v>
      </c>
      <c r="T155" t="str">
        <f>IFERROR(VLOOKUP($A155,'N46'!$A$1:$P$47,8,FALSE),"Sem Registro")</f>
        <v>Sem Registro</v>
      </c>
      <c r="U155" t="str">
        <f>IFERROR(VLOOKUP($A155,'N46'!$A$1:$P$47,9,FALSE),"Sem Registro")</f>
        <v>Sem Registro</v>
      </c>
      <c r="V155" t="str">
        <f>IFERROR(VLOOKUP($A155,'N46'!$A$1:$P$47,10,FALSE),"Sem Registro")</f>
        <v>Sem Registro</v>
      </c>
      <c r="W155" t="str">
        <f>IFERROR(VLOOKUP($A155,'N46'!$A$1:$P$47,11,FALSE),"Sem Registro")</f>
        <v>Sem Registro</v>
      </c>
    </row>
    <row r="156" spans="1:23" x14ac:dyDescent="0.3">
      <c r="A156" t="s">
        <v>306</v>
      </c>
      <c r="B156">
        <v>3513850</v>
      </c>
      <c r="C156">
        <v>398.162556</v>
      </c>
      <c r="D156">
        <v>1.9451385535247148</v>
      </c>
      <c r="E156">
        <v>3.253580289562183</v>
      </c>
      <c r="F156">
        <v>-20.464412794300202</v>
      </c>
      <c r="G156">
        <v>-50.606055988833148</v>
      </c>
      <c r="H156" t="str">
        <f>IFERROR(VLOOKUP($A156,'N71'!$A$1:$P$72,4,FALSE),"Sem Registro")</f>
        <v>Sem Registro</v>
      </c>
      <c r="I156" t="str">
        <f>IFERROR(VLOOKUP($A156,'N71'!$A$1:$P$72,5,FALSE),"Sem Registro")</f>
        <v>Sem Registro</v>
      </c>
      <c r="J156" t="str">
        <f>IFERROR(VLOOKUP($A156,'N71'!$A$1:$P$72,6,FALSE),"Sem Registro")</f>
        <v>Sem Registro</v>
      </c>
      <c r="K156" t="str">
        <f>IFERROR(VLOOKUP($A156,'N71'!$A$1:$P$72,7,FALSE),"Sem Registro")</f>
        <v>Sem Registro</v>
      </c>
      <c r="L156" t="str">
        <f>IFERROR(VLOOKUP($A156,'N71'!$A$1:$P$72,8,FALSE),"Sem Registro")</f>
        <v>Sem Registro</v>
      </c>
      <c r="M156" t="str">
        <f>IFERROR(VLOOKUP($A156,'N71'!$A$1:$P$72,9,FALSE),"Sem Registro")</f>
        <v>Sem Registro</v>
      </c>
      <c r="N156" t="str">
        <f>IFERROR(VLOOKUP($A156,'N71'!$A$1:$P$72,10,FALSE),"Sem Registro")</f>
        <v>Sem Registro</v>
      </c>
      <c r="O156" t="str">
        <f>IFERROR(VLOOKUP($A156,'N71'!$A$1:$P$72,11,FALSE),"Sem Registro")</f>
        <v>Sem Registro</v>
      </c>
      <c r="P156" t="str">
        <f>IFERROR(VLOOKUP($A156,'N46'!$A$1:$P$47,4,FALSE),"Sem Registro")</f>
        <v>Sem Registro</v>
      </c>
      <c r="Q156" t="str">
        <f>IFERROR(VLOOKUP($A156,'N46'!$A$1:$P$47,5,FALSE),"Sem Registro")</f>
        <v>Sem Registro</v>
      </c>
      <c r="R156" t="str">
        <f>IFERROR(VLOOKUP($A156,'N46'!$A$1:$P$47,6,FALSE),"Sem Registro")</f>
        <v>Sem Registro</v>
      </c>
      <c r="S156" t="str">
        <f>IFERROR(VLOOKUP($A156,'N46'!$A$1:$P$47,7,FALSE),"Sem Registro")</f>
        <v>Sem Registro</v>
      </c>
      <c r="T156" t="str">
        <f>IFERROR(VLOOKUP($A156,'N46'!$A$1:$P$47,8,FALSE),"Sem Registro")</f>
        <v>Sem Registro</v>
      </c>
      <c r="U156" t="str">
        <f>IFERROR(VLOOKUP($A156,'N46'!$A$1:$P$47,9,FALSE),"Sem Registro")</f>
        <v>Sem Registro</v>
      </c>
      <c r="V156" t="str">
        <f>IFERROR(VLOOKUP($A156,'N46'!$A$1:$P$47,10,FALSE),"Sem Registro")</f>
        <v>Sem Registro</v>
      </c>
      <c r="W156" t="str">
        <f>IFERROR(VLOOKUP($A156,'N46'!$A$1:$P$47,11,FALSE),"Sem Registro")</f>
        <v>Sem Registro</v>
      </c>
    </row>
    <row r="157" spans="1:23" x14ac:dyDescent="0.3">
      <c r="A157" t="s">
        <v>51</v>
      </c>
      <c r="B157">
        <v>3513900</v>
      </c>
      <c r="C157">
        <v>1055.4724309999999</v>
      </c>
      <c r="D157">
        <v>2.3497611030026873</v>
      </c>
      <c r="E157">
        <v>4.0471190387201812</v>
      </c>
      <c r="F157">
        <v>-21.661621506036553</v>
      </c>
      <c r="G157">
        <v>-46.736869786792376</v>
      </c>
      <c r="H157" t="str">
        <f>IFERROR(VLOOKUP($A157,'N71'!$A$1:$P$72,4,FALSE),"Sem Registro")</f>
        <v>Sem Registro</v>
      </c>
      <c r="I157" t="str">
        <f>IFERROR(VLOOKUP($A157,'N71'!$A$1:$P$72,5,FALSE),"Sem Registro")</f>
        <v>Sem Registro</v>
      </c>
      <c r="J157" t="str">
        <f>IFERROR(VLOOKUP($A157,'N71'!$A$1:$P$72,6,FALSE),"Sem Registro")</f>
        <v>Sem Registro</v>
      </c>
      <c r="K157" t="str">
        <f>IFERROR(VLOOKUP($A157,'N71'!$A$1:$P$72,7,FALSE),"Sem Registro")</f>
        <v>Sem Registro</v>
      </c>
      <c r="L157" t="str">
        <f>IFERROR(VLOOKUP($A157,'N71'!$A$1:$P$72,8,FALSE),"Sem Registro")</f>
        <v>Sem Registro</v>
      </c>
      <c r="M157" t="str">
        <f>IFERROR(VLOOKUP($A157,'N71'!$A$1:$P$72,9,FALSE),"Sem Registro")</f>
        <v>Sem Registro</v>
      </c>
      <c r="N157" t="str">
        <f>IFERROR(VLOOKUP($A157,'N71'!$A$1:$P$72,10,FALSE),"Sem Registro")</f>
        <v>Sem Registro</v>
      </c>
      <c r="O157" t="str">
        <f>IFERROR(VLOOKUP($A157,'N71'!$A$1:$P$72,11,FALSE),"Sem Registro")</f>
        <v>Sem Registro</v>
      </c>
      <c r="P157" t="str">
        <f>IFERROR(VLOOKUP($A157,'N46'!$A$1:$P$47,4,FALSE),"Sem Registro")</f>
        <v>Sem Registro</v>
      </c>
      <c r="Q157" t="str">
        <f>IFERROR(VLOOKUP($A157,'N46'!$A$1:$P$47,5,FALSE),"Sem Registro")</f>
        <v>Sem Registro</v>
      </c>
      <c r="R157" t="str">
        <f>IFERROR(VLOOKUP($A157,'N46'!$A$1:$P$47,6,FALSE),"Sem Registro")</f>
        <v>Sem Registro</v>
      </c>
      <c r="S157" t="str">
        <f>IFERROR(VLOOKUP($A157,'N46'!$A$1:$P$47,7,FALSE),"Sem Registro")</f>
        <v>Sem Registro</v>
      </c>
      <c r="T157" t="str">
        <f>IFERROR(VLOOKUP($A157,'N46'!$A$1:$P$47,8,FALSE),"Sem Registro")</f>
        <v>Sem Registro</v>
      </c>
      <c r="U157" t="str">
        <f>IFERROR(VLOOKUP($A157,'N46'!$A$1:$P$47,9,FALSE),"Sem Registro")</f>
        <v>Sem Registro</v>
      </c>
      <c r="V157" t="str">
        <f>IFERROR(VLOOKUP($A157,'N46'!$A$1:$P$47,10,FALSE),"Sem Registro")</f>
        <v>Sem Registro</v>
      </c>
      <c r="W157" t="str">
        <f>IFERROR(VLOOKUP($A157,'N46'!$A$1:$P$47,11,FALSE),"Sem Registro")</f>
        <v>Sem Registro</v>
      </c>
    </row>
    <row r="158" spans="1:23" x14ac:dyDescent="0.3">
      <c r="A158" t="s">
        <v>307</v>
      </c>
      <c r="B158">
        <v>3514007</v>
      </c>
      <c r="C158">
        <v>569.77001700000005</v>
      </c>
      <c r="D158">
        <v>2.1753059240586214</v>
      </c>
      <c r="E158">
        <v>3.9508028229646586</v>
      </c>
      <c r="F158">
        <v>-21.514804330405855</v>
      </c>
      <c r="G158">
        <v>-48.400242719251693</v>
      </c>
      <c r="H158" t="str">
        <f>IFERROR(VLOOKUP($A158,'N71'!$A$1:$P$72,4,FALSE),"Sem Registro")</f>
        <v>Sem Registro</v>
      </c>
      <c r="I158" t="str">
        <f>IFERROR(VLOOKUP($A158,'N71'!$A$1:$P$72,5,FALSE),"Sem Registro")</f>
        <v>Sem Registro</v>
      </c>
      <c r="J158" t="str">
        <f>IFERROR(VLOOKUP($A158,'N71'!$A$1:$P$72,6,FALSE),"Sem Registro")</f>
        <v>Sem Registro</v>
      </c>
      <c r="K158" t="str">
        <f>IFERROR(VLOOKUP($A158,'N71'!$A$1:$P$72,7,FALSE),"Sem Registro")</f>
        <v>Sem Registro</v>
      </c>
      <c r="L158" t="str">
        <f>IFERROR(VLOOKUP($A158,'N71'!$A$1:$P$72,8,FALSE),"Sem Registro")</f>
        <v>Sem Registro</v>
      </c>
      <c r="M158" t="str">
        <f>IFERROR(VLOOKUP($A158,'N71'!$A$1:$P$72,9,FALSE),"Sem Registro")</f>
        <v>Sem Registro</v>
      </c>
      <c r="N158" t="str">
        <f>IFERROR(VLOOKUP($A158,'N71'!$A$1:$P$72,10,FALSE),"Sem Registro")</f>
        <v>Sem Registro</v>
      </c>
      <c r="O158" t="str">
        <f>IFERROR(VLOOKUP($A158,'N71'!$A$1:$P$72,11,FALSE),"Sem Registro")</f>
        <v>Sem Registro</v>
      </c>
      <c r="P158" t="str">
        <f>IFERROR(VLOOKUP($A158,'N46'!$A$1:$P$47,4,FALSE),"Sem Registro")</f>
        <v>Sem Registro</v>
      </c>
      <c r="Q158" t="str">
        <f>IFERROR(VLOOKUP($A158,'N46'!$A$1:$P$47,5,FALSE),"Sem Registro")</f>
        <v>Sem Registro</v>
      </c>
      <c r="R158" t="str">
        <f>IFERROR(VLOOKUP($A158,'N46'!$A$1:$P$47,6,FALSE),"Sem Registro")</f>
        <v>Sem Registro</v>
      </c>
      <c r="S158" t="str">
        <f>IFERROR(VLOOKUP($A158,'N46'!$A$1:$P$47,7,FALSE),"Sem Registro")</f>
        <v>Sem Registro</v>
      </c>
      <c r="T158" t="str">
        <f>IFERROR(VLOOKUP($A158,'N46'!$A$1:$P$47,8,FALSE),"Sem Registro")</f>
        <v>Sem Registro</v>
      </c>
      <c r="U158" t="str">
        <f>IFERROR(VLOOKUP($A158,'N46'!$A$1:$P$47,9,FALSE),"Sem Registro")</f>
        <v>Sem Registro</v>
      </c>
      <c r="V158" t="str">
        <f>IFERROR(VLOOKUP($A158,'N46'!$A$1:$P$47,10,FALSE),"Sem Registro")</f>
        <v>Sem Registro</v>
      </c>
      <c r="W158" t="str">
        <f>IFERROR(VLOOKUP($A158,'N46'!$A$1:$P$47,11,FALSE),"Sem Registro")</f>
        <v>Sem Registro</v>
      </c>
    </row>
    <row r="159" spans="1:23" x14ac:dyDescent="0.3">
      <c r="A159" t="s">
        <v>308</v>
      </c>
      <c r="B159">
        <v>3514106</v>
      </c>
      <c r="C159">
        <v>683.98991999999998</v>
      </c>
      <c r="D159">
        <v>2.8013844990940564</v>
      </c>
      <c r="E159">
        <v>4.4364012048506014</v>
      </c>
      <c r="F159">
        <v>-22.367316000000002</v>
      </c>
      <c r="G159">
        <v>-48.382675987535464</v>
      </c>
      <c r="H159" t="str">
        <f>IFERROR(VLOOKUP($A159,'N71'!$A$1:$P$72,4,FALSE),"Sem Registro")</f>
        <v>Sem Registro</v>
      </c>
      <c r="I159" t="str">
        <f>IFERROR(VLOOKUP($A159,'N71'!$A$1:$P$72,5,FALSE),"Sem Registro")</f>
        <v>Sem Registro</v>
      </c>
      <c r="J159" t="str">
        <f>IFERROR(VLOOKUP($A159,'N71'!$A$1:$P$72,6,FALSE),"Sem Registro")</f>
        <v>Sem Registro</v>
      </c>
      <c r="K159" t="str">
        <f>IFERROR(VLOOKUP($A159,'N71'!$A$1:$P$72,7,FALSE),"Sem Registro")</f>
        <v>Sem Registro</v>
      </c>
      <c r="L159" t="str">
        <f>IFERROR(VLOOKUP($A159,'N71'!$A$1:$P$72,8,FALSE),"Sem Registro")</f>
        <v>Sem Registro</v>
      </c>
      <c r="M159" t="str">
        <f>IFERROR(VLOOKUP($A159,'N71'!$A$1:$P$72,9,FALSE),"Sem Registro")</f>
        <v>Sem Registro</v>
      </c>
      <c r="N159" t="str">
        <f>IFERROR(VLOOKUP($A159,'N71'!$A$1:$P$72,10,FALSE),"Sem Registro")</f>
        <v>Sem Registro</v>
      </c>
      <c r="O159" t="str">
        <f>IFERROR(VLOOKUP($A159,'N71'!$A$1:$P$72,11,FALSE),"Sem Registro")</f>
        <v>Sem Registro</v>
      </c>
      <c r="P159" t="str">
        <f>IFERROR(VLOOKUP($A159,'N46'!$A$1:$P$47,4,FALSE),"Sem Registro")</f>
        <v>Sem Registro</v>
      </c>
      <c r="Q159" t="str">
        <f>IFERROR(VLOOKUP($A159,'N46'!$A$1:$P$47,5,FALSE),"Sem Registro")</f>
        <v>Sem Registro</v>
      </c>
      <c r="R159" t="str">
        <f>IFERROR(VLOOKUP($A159,'N46'!$A$1:$P$47,6,FALSE),"Sem Registro")</f>
        <v>Sem Registro</v>
      </c>
      <c r="S159" t="str">
        <f>IFERROR(VLOOKUP($A159,'N46'!$A$1:$P$47,7,FALSE),"Sem Registro")</f>
        <v>Sem Registro</v>
      </c>
      <c r="T159" t="str">
        <f>IFERROR(VLOOKUP($A159,'N46'!$A$1:$P$47,8,FALSE),"Sem Registro")</f>
        <v>Sem Registro</v>
      </c>
      <c r="U159" t="str">
        <f>IFERROR(VLOOKUP($A159,'N46'!$A$1:$P$47,9,FALSE),"Sem Registro")</f>
        <v>Sem Registro</v>
      </c>
      <c r="V159" t="str">
        <f>IFERROR(VLOOKUP($A159,'N46'!$A$1:$P$47,10,FALSE),"Sem Registro")</f>
        <v>Sem Registro</v>
      </c>
      <c r="W159" t="str">
        <f>IFERROR(VLOOKUP($A159,'N46'!$A$1:$P$47,11,FALSE),"Sem Registro")</f>
        <v>Sem Registro</v>
      </c>
    </row>
    <row r="160" spans="1:23" x14ac:dyDescent="0.3">
      <c r="A160" t="s">
        <v>309</v>
      </c>
      <c r="B160">
        <v>3514205</v>
      </c>
      <c r="C160">
        <v>466.50761299999999</v>
      </c>
      <c r="D160">
        <v>1.8917548292566713</v>
      </c>
      <c r="E160">
        <v>3.325310371711061</v>
      </c>
      <c r="F160">
        <v>-20.122870661056659</v>
      </c>
      <c r="G160">
        <v>-50.515363084024557</v>
      </c>
      <c r="H160" t="str">
        <f>IFERROR(VLOOKUP($A160,'N71'!$A$1:$P$72,4,FALSE),"Sem Registro")</f>
        <v>Sem Registro</v>
      </c>
      <c r="I160" t="str">
        <f>IFERROR(VLOOKUP($A160,'N71'!$A$1:$P$72,5,FALSE),"Sem Registro")</f>
        <v>Sem Registro</v>
      </c>
      <c r="J160" t="str">
        <f>IFERROR(VLOOKUP($A160,'N71'!$A$1:$P$72,6,FALSE),"Sem Registro")</f>
        <v>Sem Registro</v>
      </c>
      <c r="K160" t="str">
        <f>IFERROR(VLOOKUP($A160,'N71'!$A$1:$P$72,7,FALSE),"Sem Registro")</f>
        <v>Sem Registro</v>
      </c>
      <c r="L160" t="str">
        <f>IFERROR(VLOOKUP($A160,'N71'!$A$1:$P$72,8,FALSE),"Sem Registro")</f>
        <v>Sem Registro</v>
      </c>
      <c r="M160" t="str">
        <f>IFERROR(VLOOKUP($A160,'N71'!$A$1:$P$72,9,FALSE),"Sem Registro")</f>
        <v>Sem Registro</v>
      </c>
      <c r="N160" t="str">
        <f>IFERROR(VLOOKUP($A160,'N71'!$A$1:$P$72,10,FALSE),"Sem Registro")</f>
        <v>Sem Registro</v>
      </c>
      <c r="O160" t="str">
        <f>IFERROR(VLOOKUP($A160,'N71'!$A$1:$P$72,11,FALSE),"Sem Registro")</f>
        <v>Sem Registro</v>
      </c>
      <c r="P160" t="str">
        <f>IFERROR(VLOOKUP($A160,'N46'!$A$1:$P$47,4,FALSE),"Sem Registro")</f>
        <v>Sem Registro</v>
      </c>
      <c r="Q160" t="str">
        <f>IFERROR(VLOOKUP($A160,'N46'!$A$1:$P$47,5,FALSE),"Sem Registro")</f>
        <v>Sem Registro</v>
      </c>
      <c r="R160" t="str">
        <f>IFERROR(VLOOKUP($A160,'N46'!$A$1:$P$47,6,FALSE),"Sem Registro")</f>
        <v>Sem Registro</v>
      </c>
      <c r="S160" t="str">
        <f>IFERROR(VLOOKUP($A160,'N46'!$A$1:$P$47,7,FALSE),"Sem Registro")</f>
        <v>Sem Registro</v>
      </c>
      <c r="T160" t="str">
        <f>IFERROR(VLOOKUP($A160,'N46'!$A$1:$P$47,8,FALSE),"Sem Registro")</f>
        <v>Sem Registro</v>
      </c>
      <c r="U160" t="str">
        <f>IFERROR(VLOOKUP($A160,'N46'!$A$1:$P$47,9,FALSE),"Sem Registro")</f>
        <v>Sem Registro</v>
      </c>
      <c r="V160" t="str">
        <f>IFERROR(VLOOKUP($A160,'N46'!$A$1:$P$47,10,FALSE),"Sem Registro")</f>
        <v>Sem Registro</v>
      </c>
      <c r="W160" t="str">
        <f>IFERROR(VLOOKUP($A160,'N46'!$A$1:$P$47,11,FALSE),"Sem Registro")</f>
        <v>Sem Registro</v>
      </c>
    </row>
    <row r="161" spans="1:23" x14ac:dyDescent="0.3">
      <c r="A161" t="s">
        <v>52</v>
      </c>
      <c r="B161">
        <v>3514304</v>
      </c>
      <c r="C161">
        <v>707.05544099999997</v>
      </c>
      <c r="D161">
        <v>2.3136015026670074</v>
      </c>
      <c r="E161">
        <v>3.9480704815189411</v>
      </c>
      <c r="F161">
        <v>-22.113167196367058</v>
      </c>
      <c r="G161">
        <v>-48.316235806343272</v>
      </c>
      <c r="H161" t="str">
        <f>IFERROR(VLOOKUP($A161,'N71'!$A$1:$P$72,4,FALSE),"Sem Registro")</f>
        <v>G1</v>
      </c>
      <c r="I161" t="str">
        <f>IFERROR(VLOOKUP($A161,'N71'!$A$1:$P$72,5,FALSE),"Sem Registro")</f>
        <v>G1</v>
      </c>
      <c r="J161" t="str">
        <f>IFERROR(VLOOKUP($A161,'N71'!$A$1:$P$72,6,FALSE),"Sem Registro")</f>
        <v>G1</v>
      </c>
      <c r="K161" t="str">
        <f>IFERROR(VLOOKUP($A161,'N71'!$A$1:$P$72,7,FALSE),"Sem Registro")</f>
        <v>G1</v>
      </c>
      <c r="L161" t="str">
        <f>IFERROR(VLOOKUP($A161,'N71'!$A$1:$P$72,8,FALSE),"Sem Registro")</f>
        <v>G1</v>
      </c>
      <c r="M161" t="str">
        <f>IFERROR(VLOOKUP($A161,'N71'!$A$1:$P$72,9,FALSE),"Sem Registro")</f>
        <v>G1</v>
      </c>
      <c r="N161" t="str">
        <f>IFERROR(VLOOKUP($A161,'N71'!$A$1:$P$72,10,FALSE),"Sem Registro")</f>
        <v>G2</v>
      </c>
      <c r="O161" t="str">
        <f>IFERROR(VLOOKUP($A161,'N71'!$A$1:$P$72,11,FALSE),"Sem Registro")</f>
        <v>G1</v>
      </c>
      <c r="P161" t="str">
        <f>IFERROR(VLOOKUP($A161,'N46'!$A$1:$P$47,4,FALSE),"Sem Registro")</f>
        <v>Sem Registro</v>
      </c>
      <c r="Q161" t="str">
        <f>IFERROR(VLOOKUP($A161,'N46'!$A$1:$P$47,5,FALSE),"Sem Registro")</f>
        <v>Sem Registro</v>
      </c>
      <c r="R161" t="str">
        <f>IFERROR(VLOOKUP($A161,'N46'!$A$1:$P$47,6,FALSE),"Sem Registro")</f>
        <v>Sem Registro</v>
      </c>
      <c r="S161" t="str">
        <f>IFERROR(VLOOKUP($A161,'N46'!$A$1:$P$47,7,FALSE),"Sem Registro")</f>
        <v>Sem Registro</v>
      </c>
      <c r="T161" t="str">
        <f>IFERROR(VLOOKUP($A161,'N46'!$A$1:$P$47,8,FALSE),"Sem Registro")</f>
        <v>Sem Registro</v>
      </c>
      <c r="U161" t="str">
        <f>IFERROR(VLOOKUP($A161,'N46'!$A$1:$P$47,9,FALSE),"Sem Registro")</f>
        <v>Sem Registro</v>
      </c>
      <c r="V161" t="str">
        <f>IFERROR(VLOOKUP($A161,'N46'!$A$1:$P$47,10,FALSE),"Sem Registro")</f>
        <v>Sem Registro</v>
      </c>
      <c r="W161" t="str">
        <f>IFERROR(VLOOKUP($A161,'N46'!$A$1:$P$47,11,FALSE),"Sem Registro")</f>
        <v>Sem Registro</v>
      </c>
    </row>
    <row r="162" spans="1:23" x14ac:dyDescent="0.3">
      <c r="A162" t="s">
        <v>310</v>
      </c>
      <c r="B162">
        <v>3514403</v>
      </c>
      <c r="C162">
        <v>414.17755799999998</v>
      </c>
      <c r="D162">
        <v>2.6881420695183667</v>
      </c>
      <c r="E162">
        <v>4.6701808896392736</v>
      </c>
      <c r="F162">
        <v>-21.486137535000005</v>
      </c>
      <c r="G162">
        <v>-51.53404966006272</v>
      </c>
      <c r="H162" t="str">
        <f>IFERROR(VLOOKUP($A162,'N71'!$A$1:$P$72,4,FALSE),"Sem Registro")</f>
        <v>Sem Registro</v>
      </c>
      <c r="I162" t="str">
        <f>IFERROR(VLOOKUP($A162,'N71'!$A$1:$P$72,5,FALSE),"Sem Registro")</f>
        <v>Sem Registro</v>
      </c>
      <c r="J162" t="str">
        <f>IFERROR(VLOOKUP($A162,'N71'!$A$1:$P$72,6,FALSE),"Sem Registro")</f>
        <v>Sem Registro</v>
      </c>
      <c r="K162" t="str">
        <f>IFERROR(VLOOKUP($A162,'N71'!$A$1:$P$72,7,FALSE),"Sem Registro")</f>
        <v>Sem Registro</v>
      </c>
      <c r="L162" t="str">
        <f>IFERROR(VLOOKUP($A162,'N71'!$A$1:$P$72,8,FALSE),"Sem Registro")</f>
        <v>Sem Registro</v>
      </c>
      <c r="M162" t="str">
        <f>IFERROR(VLOOKUP($A162,'N71'!$A$1:$P$72,9,FALSE),"Sem Registro")</f>
        <v>Sem Registro</v>
      </c>
      <c r="N162" t="str">
        <f>IFERROR(VLOOKUP($A162,'N71'!$A$1:$P$72,10,FALSE),"Sem Registro")</f>
        <v>Sem Registro</v>
      </c>
      <c r="O162" t="str">
        <f>IFERROR(VLOOKUP($A162,'N71'!$A$1:$P$72,11,FALSE),"Sem Registro")</f>
        <v>Sem Registro</v>
      </c>
      <c r="P162" t="str">
        <f>IFERROR(VLOOKUP($A162,'N46'!$A$1:$P$47,4,FALSE),"Sem Registro")</f>
        <v>Sem Registro</v>
      </c>
      <c r="Q162" t="str">
        <f>IFERROR(VLOOKUP($A162,'N46'!$A$1:$P$47,5,FALSE),"Sem Registro")</f>
        <v>Sem Registro</v>
      </c>
      <c r="R162" t="str">
        <f>IFERROR(VLOOKUP($A162,'N46'!$A$1:$P$47,6,FALSE),"Sem Registro")</f>
        <v>Sem Registro</v>
      </c>
      <c r="S162" t="str">
        <f>IFERROR(VLOOKUP($A162,'N46'!$A$1:$P$47,7,FALSE),"Sem Registro")</f>
        <v>Sem Registro</v>
      </c>
      <c r="T162" t="str">
        <f>IFERROR(VLOOKUP($A162,'N46'!$A$1:$P$47,8,FALSE),"Sem Registro")</f>
        <v>Sem Registro</v>
      </c>
      <c r="U162" t="str">
        <f>IFERROR(VLOOKUP($A162,'N46'!$A$1:$P$47,9,FALSE),"Sem Registro")</f>
        <v>Sem Registro</v>
      </c>
      <c r="V162" t="str">
        <f>IFERROR(VLOOKUP($A162,'N46'!$A$1:$P$47,10,FALSE),"Sem Registro")</f>
        <v>Sem Registro</v>
      </c>
      <c r="W162" t="str">
        <f>IFERROR(VLOOKUP($A162,'N46'!$A$1:$P$47,11,FALSE),"Sem Registro")</f>
        <v>Sem Registro</v>
      </c>
    </row>
    <row r="163" spans="1:23" x14ac:dyDescent="0.3">
      <c r="A163" t="s">
        <v>311</v>
      </c>
      <c r="B163">
        <v>3514502</v>
      </c>
      <c r="C163">
        <v>508.16710699999999</v>
      </c>
      <c r="D163">
        <v>2.4225192571595291</v>
      </c>
      <c r="E163">
        <v>4.094994900944612</v>
      </c>
      <c r="F163">
        <v>-22.414881375807752</v>
      </c>
      <c r="G163">
        <v>-49.405045410632958</v>
      </c>
      <c r="H163" t="str">
        <f>IFERROR(VLOOKUP($A163,'N71'!$A$1:$P$72,4,FALSE),"Sem Registro")</f>
        <v>Sem Registro</v>
      </c>
      <c r="I163" t="str">
        <f>IFERROR(VLOOKUP($A163,'N71'!$A$1:$P$72,5,FALSE),"Sem Registro")</f>
        <v>Sem Registro</v>
      </c>
      <c r="J163" t="str">
        <f>IFERROR(VLOOKUP($A163,'N71'!$A$1:$P$72,6,FALSE),"Sem Registro")</f>
        <v>Sem Registro</v>
      </c>
      <c r="K163" t="str">
        <f>IFERROR(VLOOKUP($A163,'N71'!$A$1:$P$72,7,FALSE),"Sem Registro")</f>
        <v>Sem Registro</v>
      </c>
      <c r="L163" t="str">
        <f>IFERROR(VLOOKUP($A163,'N71'!$A$1:$P$72,8,FALSE),"Sem Registro")</f>
        <v>Sem Registro</v>
      </c>
      <c r="M163" t="str">
        <f>IFERROR(VLOOKUP($A163,'N71'!$A$1:$P$72,9,FALSE),"Sem Registro")</f>
        <v>Sem Registro</v>
      </c>
      <c r="N163" t="str">
        <f>IFERROR(VLOOKUP($A163,'N71'!$A$1:$P$72,10,FALSE),"Sem Registro")</f>
        <v>Sem Registro</v>
      </c>
      <c r="O163" t="str">
        <f>IFERROR(VLOOKUP($A163,'N71'!$A$1:$P$72,11,FALSE),"Sem Registro")</f>
        <v>Sem Registro</v>
      </c>
      <c r="P163" t="str">
        <f>IFERROR(VLOOKUP($A163,'N46'!$A$1:$P$47,4,FALSE),"Sem Registro")</f>
        <v>Sem Registro</v>
      </c>
      <c r="Q163" t="str">
        <f>IFERROR(VLOOKUP($A163,'N46'!$A$1:$P$47,5,FALSE),"Sem Registro")</f>
        <v>Sem Registro</v>
      </c>
      <c r="R163" t="str">
        <f>IFERROR(VLOOKUP($A163,'N46'!$A$1:$P$47,6,FALSE),"Sem Registro")</f>
        <v>Sem Registro</v>
      </c>
      <c r="S163" t="str">
        <f>IFERROR(VLOOKUP($A163,'N46'!$A$1:$P$47,7,FALSE),"Sem Registro")</f>
        <v>Sem Registro</v>
      </c>
      <c r="T163" t="str">
        <f>IFERROR(VLOOKUP($A163,'N46'!$A$1:$P$47,8,FALSE),"Sem Registro")</f>
        <v>Sem Registro</v>
      </c>
      <c r="U163" t="str">
        <f>IFERROR(VLOOKUP($A163,'N46'!$A$1:$P$47,9,FALSE),"Sem Registro")</f>
        <v>Sem Registro</v>
      </c>
      <c r="V163" t="str">
        <f>IFERROR(VLOOKUP($A163,'N46'!$A$1:$P$47,10,FALSE),"Sem Registro")</f>
        <v>Sem Registro</v>
      </c>
      <c r="W163" t="str">
        <f>IFERROR(VLOOKUP($A163,'N46'!$A$1:$P$47,11,FALSE),"Sem Registro")</f>
        <v>Sem Registro</v>
      </c>
    </row>
    <row r="164" spans="1:23" x14ac:dyDescent="0.3">
      <c r="A164" t="s">
        <v>312</v>
      </c>
      <c r="B164">
        <v>3514601</v>
      </c>
      <c r="C164">
        <v>624.09444399999995</v>
      </c>
      <c r="D164">
        <v>2.046791616416713</v>
      </c>
      <c r="E164">
        <v>3.9942291408176986</v>
      </c>
      <c r="F164">
        <v>-21.233325999362354</v>
      </c>
      <c r="G164">
        <v>-47.970843449444295</v>
      </c>
      <c r="H164" t="str">
        <f>IFERROR(VLOOKUP($A164,'N71'!$A$1:$P$72,4,FALSE),"Sem Registro")</f>
        <v>Sem Registro</v>
      </c>
      <c r="I164" t="str">
        <f>IFERROR(VLOOKUP($A164,'N71'!$A$1:$P$72,5,FALSE),"Sem Registro")</f>
        <v>Sem Registro</v>
      </c>
      <c r="J164" t="str">
        <f>IFERROR(VLOOKUP($A164,'N71'!$A$1:$P$72,6,FALSE),"Sem Registro")</f>
        <v>Sem Registro</v>
      </c>
      <c r="K164" t="str">
        <f>IFERROR(VLOOKUP($A164,'N71'!$A$1:$P$72,7,FALSE),"Sem Registro")</f>
        <v>Sem Registro</v>
      </c>
      <c r="L164" t="str">
        <f>IFERROR(VLOOKUP($A164,'N71'!$A$1:$P$72,8,FALSE),"Sem Registro")</f>
        <v>Sem Registro</v>
      </c>
      <c r="M164" t="str">
        <f>IFERROR(VLOOKUP($A164,'N71'!$A$1:$P$72,9,FALSE),"Sem Registro")</f>
        <v>Sem Registro</v>
      </c>
      <c r="N164" t="str">
        <f>IFERROR(VLOOKUP($A164,'N71'!$A$1:$P$72,10,FALSE),"Sem Registro")</f>
        <v>Sem Registro</v>
      </c>
      <c r="O164" t="str">
        <f>IFERROR(VLOOKUP($A164,'N71'!$A$1:$P$72,11,FALSE),"Sem Registro")</f>
        <v>Sem Registro</v>
      </c>
      <c r="P164" t="str">
        <f>IFERROR(VLOOKUP($A164,'N46'!$A$1:$P$47,4,FALSE),"Sem Registro")</f>
        <v>Sem Registro</v>
      </c>
      <c r="Q164" t="str">
        <f>IFERROR(VLOOKUP($A164,'N46'!$A$1:$P$47,5,FALSE),"Sem Registro")</f>
        <v>Sem Registro</v>
      </c>
      <c r="R164" t="str">
        <f>IFERROR(VLOOKUP($A164,'N46'!$A$1:$P$47,6,FALSE),"Sem Registro")</f>
        <v>Sem Registro</v>
      </c>
      <c r="S164" t="str">
        <f>IFERROR(VLOOKUP($A164,'N46'!$A$1:$P$47,7,FALSE),"Sem Registro")</f>
        <v>Sem Registro</v>
      </c>
      <c r="T164" t="str">
        <f>IFERROR(VLOOKUP($A164,'N46'!$A$1:$P$47,8,FALSE),"Sem Registro")</f>
        <v>Sem Registro</v>
      </c>
      <c r="U164" t="str">
        <f>IFERROR(VLOOKUP($A164,'N46'!$A$1:$P$47,9,FALSE),"Sem Registro")</f>
        <v>Sem Registro</v>
      </c>
      <c r="V164" t="str">
        <f>IFERROR(VLOOKUP($A164,'N46'!$A$1:$P$47,10,FALSE),"Sem Registro")</f>
        <v>Sem Registro</v>
      </c>
      <c r="W164" t="str">
        <f>IFERROR(VLOOKUP($A164,'N46'!$A$1:$P$47,11,FALSE),"Sem Registro")</f>
        <v>Sem Registro</v>
      </c>
    </row>
    <row r="165" spans="1:23" x14ac:dyDescent="0.3">
      <c r="A165" t="s">
        <v>313</v>
      </c>
      <c r="B165">
        <v>3514700</v>
      </c>
      <c r="C165">
        <v>684.99032199999999</v>
      </c>
      <c r="D165">
        <v>2.7120247434476275</v>
      </c>
      <c r="E165">
        <v>3.7854722033063881</v>
      </c>
      <c r="F165">
        <v>-22.424996999334002</v>
      </c>
      <c r="G165">
        <v>-50.207006146214439</v>
      </c>
      <c r="H165" t="str">
        <f>IFERROR(VLOOKUP($A165,'N71'!$A$1:$P$72,4,FALSE),"Sem Registro")</f>
        <v>Sem Registro</v>
      </c>
      <c r="I165" t="str">
        <f>IFERROR(VLOOKUP($A165,'N71'!$A$1:$P$72,5,FALSE),"Sem Registro")</f>
        <v>Sem Registro</v>
      </c>
      <c r="J165" t="str">
        <f>IFERROR(VLOOKUP($A165,'N71'!$A$1:$P$72,6,FALSE),"Sem Registro")</f>
        <v>Sem Registro</v>
      </c>
      <c r="K165" t="str">
        <f>IFERROR(VLOOKUP($A165,'N71'!$A$1:$P$72,7,FALSE),"Sem Registro")</f>
        <v>Sem Registro</v>
      </c>
      <c r="L165" t="str">
        <f>IFERROR(VLOOKUP($A165,'N71'!$A$1:$P$72,8,FALSE),"Sem Registro")</f>
        <v>Sem Registro</v>
      </c>
      <c r="M165" t="str">
        <f>IFERROR(VLOOKUP($A165,'N71'!$A$1:$P$72,9,FALSE),"Sem Registro")</f>
        <v>Sem Registro</v>
      </c>
      <c r="N165" t="str">
        <f>IFERROR(VLOOKUP($A165,'N71'!$A$1:$P$72,10,FALSE),"Sem Registro")</f>
        <v>Sem Registro</v>
      </c>
      <c r="O165" t="str">
        <f>IFERROR(VLOOKUP($A165,'N71'!$A$1:$P$72,11,FALSE),"Sem Registro")</f>
        <v>Sem Registro</v>
      </c>
      <c r="P165" t="str">
        <f>IFERROR(VLOOKUP($A165,'N46'!$A$1:$P$47,4,FALSE),"Sem Registro")</f>
        <v>Sem Registro</v>
      </c>
      <c r="Q165" t="str">
        <f>IFERROR(VLOOKUP($A165,'N46'!$A$1:$P$47,5,FALSE),"Sem Registro")</f>
        <v>Sem Registro</v>
      </c>
      <c r="R165" t="str">
        <f>IFERROR(VLOOKUP($A165,'N46'!$A$1:$P$47,6,FALSE),"Sem Registro")</f>
        <v>Sem Registro</v>
      </c>
      <c r="S165" t="str">
        <f>IFERROR(VLOOKUP($A165,'N46'!$A$1:$P$47,7,FALSE),"Sem Registro")</f>
        <v>Sem Registro</v>
      </c>
      <c r="T165" t="str">
        <f>IFERROR(VLOOKUP($A165,'N46'!$A$1:$P$47,8,FALSE),"Sem Registro")</f>
        <v>Sem Registro</v>
      </c>
      <c r="U165" t="str">
        <f>IFERROR(VLOOKUP($A165,'N46'!$A$1:$P$47,9,FALSE),"Sem Registro")</f>
        <v>Sem Registro</v>
      </c>
      <c r="V165" t="str">
        <f>IFERROR(VLOOKUP($A165,'N46'!$A$1:$P$47,10,FALSE),"Sem Registro")</f>
        <v>Sem Registro</v>
      </c>
      <c r="W165" t="str">
        <f>IFERROR(VLOOKUP($A165,'N46'!$A$1:$P$47,11,FALSE),"Sem Registro")</f>
        <v>Sem Registro</v>
      </c>
    </row>
    <row r="166" spans="1:23" x14ac:dyDescent="0.3">
      <c r="A166" t="s">
        <v>53</v>
      </c>
      <c r="B166">
        <v>3514809</v>
      </c>
      <c r="C166">
        <v>27.695094000000001</v>
      </c>
      <c r="D166">
        <v>3.2186027185081167</v>
      </c>
      <c r="E166">
        <v>4.1901635516307048</v>
      </c>
      <c r="F166">
        <v>-24.525386611147006</v>
      </c>
      <c r="G166">
        <v>-48.103228422535025</v>
      </c>
      <c r="H166" t="str">
        <f>IFERROR(VLOOKUP($A166,'N71'!$A$1:$P$72,4,FALSE),"Sem Registro")</f>
        <v>G2</v>
      </c>
      <c r="I166" t="str">
        <f>IFERROR(VLOOKUP($A166,'N71'!$A$1:$P$72,5,FALSE),"Sem Registro")</f>
        <v>G1</v>
      </c>
      <c r="J166" t="str">
        <f>IFERROR(VLOOKUP($A166,'N71'!$A$1:$P$72,6,FALSE),"Sem Registro")</f>
        <v>G2</v>
      </c>
      <c r="K166" t="str">
        <f>IFERROR(VLOOKUP($A166,'N71'!$A$1:$P$72,7,FALSE),"Sem Registro")</f>
        <v>G3</v>
      </c>
      <c r="L166" t="str">
        <f>IFERROR(VLOOKUP($A166,'N71'!$A$1:$P$72,8,FALSE),"Sem Registro")</f>
        <v>G3</v>
      </c>
      <c r="M166" t="str">
        <f>IFERROR(VLOOKUP($A166,'N71'!$A$1:$P$72,9,FALSE),"Sem Registro")</f>
        <v>G4</v>
      </c>
      <c r="N166" t="str">
        <f>IFERROR(VLOOKUP($A166,'N71'!$A$1:$P$72,10,FALSE),"Sem Registro")</f>
        <v>G4</v>
      </c>
      <c r="O166" t="str">
        <f>IFERROR(VLOOKUP($A166,'N71'!$A$1:$P$72,11,FALSE),"Sem Registro")</f>
        <v>G4</v>
      </c>
      <c r="P166" t="str">
        <f>IFERROR(VLOOKUP($A166,'N46'!$A$1:$P$47,4,FALSE),"Sem Registro")</f>
        <v>Sem Registro</v>
      </c>
      <c r="Q166" t="str">
        <f>IFERROR(VLOOKUP($A166,'N46'!$A$1:$P$47,5,FALSE),"Sem Registro")</f>
        <v>Sem Registro</v>
      </c>
      <c r="R166" t="str">
        <f>IFERROR(VLOOKUP($A166,'N46'!$A$1:$P$47,6,FALSE),"Sem Registro")</f>
        <v>Sem Registro</v>
      </c>
      <c r="S166" t="str">
        <f>IFERROR(VLOOKUP($A166,'N46'!$A$1:$P$47,7,FALSE),"Sem Registro")</f>
        <v>Sem Registro</v>
      </c>
      <c r="T166" t="str">
        <f>IFERROR(VLOOKUP($A166,'N46'!$A$1:$P$47,8,FALSE),"Sem Registro")</f>
        <v>Sem Registro</v>
      </c>
      <c r="U166" t="str">
        <f>IFERROR(VLOOKUP($A166,'N46'!$A$1:$P$47,9,FALSE),"Sem Registro")</f>
        <v>Sem Registro</v>
      </c>
      <c r="V166" t="str">
        <f>IFERROR(VLOOKUP($A166,'N46'!$A$1:$P$47,10,FALSE),"Sem Registro")</f>
        <v>Sem Registro</v>
      </c>
      <c r="W166" t="str">
        <f>IFERROR(VLOOKUP($A166,'N46'!$A$1:$P$47,11,FALSE),"Sem Registro")</f>
        <v>Sem Registro</v>
      </c>
    </row>
    <row r="167" spans="1:23" x14ac:dyDescent="0.3">
      <c r="A167" t="s">
        <v>314</v>
      </c>
      <c r="B167">
        <v>3514908</v>
      </c>
      <c r="C167">
        <v>572.24222499999996</v>
      </c>
      <c r="D167">
        <v>2.3061246707365299</v>
      </c>
      <c r="E167">
        <v>4.2497363045688337</v>
      </c>
      <c r="F167">
        <v>-23.04253672118076</v>
      </c>
      <c r="G167">
        <v>-47.376774239641627</v>
      </c>
      <c r="H167" t="str">
        <f>IFERROR(VLOOKUP($A167,'N71'!$A$1:$P$72,4,FALSE),"Sem Registro")</f>
        <v>Sem Registro</v>
      </c>
      <c r="I167" t="str">
        <f>IFERROR(VLOOKUP($A167,'N71'!$A$1:$P$72,5,FALSE),"Sem Registro")</f>
        <v>Sem Registro</v>
      </c>
      <c r="J167" t="str">
        <f>IFERROR(VLOOKUP($A167,'N71'!$A$1:$P$72,6,FALSE),"Sem Registro")</f>
        <v>Sem Registro</v>
      </c>
      <c r="K167" t="str">
        <f>IFERROR(VLOOKUP($A167,'N71'!$A$1:$P$72,7,FALSE),"Sem Registro")</f>
        <v>Sem Registro</v>
      </c>
      <c r="L167" t="str">
        <f>IFERROR(VLOOKUP($A167,'N71'!$A$1:$P$72,8,FALSE),"Sem Registro")</f>
        <v>Sem Registro</v>
      </c>
      <c r="M167" t="str">
        <f>IFERROR(VLOOKUP($A167,'N71'!$A$1:$P$72,9,FALSE),"Sem Registro")</f>
        <v>Sem Registro</v>
      </c>
      <c r="N167" t="str">
        <f>IFERROR(VLOOKUP($A167,'N71'!$A$1:$P$72,10,FALSE),"Sem Registro")</f>
        <v>Sem Registro</v>
      </c>
      <c r="O167" t="str">
        <f>IFERROR(VLOOKUP($A167,'N71'!$A$1:$P$72,11,FALSE),"Sem Registro")</f>
        <v>Sem Registro</v>
      </c>
      <c r="P167" t="str">
        <f>IFERROR(VLOOKUP($A167,'N46'!$A$1:$P$47,4,FALSE),"Sem Registro")</f>
        <v>Sem Registro</v>
      </c>
      <c r="Q167" t="str">
        <f>IFERROR(VLOOKUP($A167,'N46'!$A$1:$P$47,5,FALSE),"Sem Registro")</f>
        <v>Sem Registro</v>
      </c>
      <c r="R167" t="str">
        <f>IFERROR(VLOOKUP($A167,'N46'!$A$1:$P$47,6,FALSE),"Sem Registro")</f>
        <v>Sem Registro</v>
      </c>
      <c r="S167" t="str">
        <f>IFERROR(VLOOKUP($A167,'N46'!$A$1:$P$47,7,FALSE),"Sem Registro")</f>
        <v>Sem Registro</v>
      </c>
      <c r="T167" t="str">
        <f>IFERROR(VLOOKUP($A167,'N46'!$A$1:$P$47,8,FALSE),"Sem Registro")</f>
        <v>Sem Registro</v>
      </c>
      <c r="U167" t="str">
        <f>IFERROR(VLOOKUP($A167,'N46'!$A$1:$P$47,9,FALSE),"Sem Registro")</f>
        <v>Sem Registro</v>
      </c>
      <c r="V167" t="str">
        <f>IFERROR(VLOOKUP($A167,'N46'!$A$1:$P$47,10,FALSE),"Sem Registro")</f>
        <v>Sem Registro</v>
      </c>
      <c r="W167" t="str">
        <f>IFERROR(VLOOKUP($A167,'N46'!$A$1:$P$47,11,FALSE),"Sem Registro")</f>
        <v>Sem Registro</v>
      </c>
    </row>
    <row r="168" spans="1:23" x14ac:dyDescent="0.3">
      <c r="A168" t="s">
        <v>315</v>
      </c>
      <c r="B168">
        <v>3514924</v>
      </c>
      <c r="C168">
        <v>508.31157999999999</v>
      </c>
      <c r="D168">
        <v>1.973035440686933</v>
      </c>
      <c r="E168">
        <v>3.5624118329497274</v>
      </c>
      <c r="F168">
        <v>-21.164429018489251</v>
      </c>
      <c r="G168">
        <v>-49.110835890202573</v>
      </c>
      <c r="H168" t="str">
        <f>IFERROR(VLOOKUP($A168,'N71'!$A$1:$P$72,4,FALSE),"Sem Registro")</f>
        <v>Sem Registro</v>
      </c>
      <c r="I168" t="str">
        <f>IFERROR(VLOOKUP($A168,'N71'!$A$1:$P$72,5,FALSE),"Sem Registro")</f>
        <v>Sem Registro</v>
      </c>
      <c r="J168" t="str">
        <f>IFERROR(VLOOKUP($A168,'N71'!$A$1:$P$72,6,FALSE),"Sem Registro")</f>
        <v>Sem Registro</v>
      </c>
      <c r="K168" t="str">
        <f>IFERROR(VLOOKUP($A168,'N71'!$A$1:$P$72,7,FALSE),"Sem Registro")</f>
        <v>Sem Registro</v>
      </c>
      <c r="L168" t="str">
        <f>IFERROR(VLOOKUP($A168,'N71'!$A$1:$P$72,8,FALSE),"Sem Registro")</f>
        <v>Sem Registro</v>
      </c>
      <c r="M168" t="str">
        <f>IFERROR(VLOOKUP($A168,'N71'!$A$1:$P$72,9,FALSE),"Sem Registro")</f>
        <v>Sem Registro</v>
      </c>
      <c r="N168" t="str">
        <f>IFERROR(VLOOKUP($A168,'N71'!$A$1:$P$72,10,FALSE),"Sem Registro")</f>
        <v>Sem Registro</v>
      </c>
      <c r="O168" t="str">
        <f>IFERROR(VLOOKUP($A168,'N71'!$A$1:$P$72,11,FALSE),"Sem Registro")</f>
        <v>Sem Registro</v>
      </c>
      <c r="P168" t="str">
        <f>IFERROR(VLOOKUP($A168,'N46'!$A$1:$P$47,4,FALSE),"Sem Registro")</f>
        <v>Sem Registro</v>
      </c>
      <c r="Q168" t="str">
        <f>IFERROR(VLOOKUP($A168,'N46'!$A$1:$P$47,5,FALSE),"Sem Registro")</f>
        <v>Sem Registro</v>
      </c>
      <c r="R168" t="str">
        <f>IFERROR(VLOOKUP($A168,'N46'!$A$1:$P$47,6,FALSE),"Sem Registro")</f>
        <v>Sem Registro</v>
      </c>
      <c r="S168" t="str">
        <f>IFERROR(VLOOKUP($A168,'N46'!$A$1:$P$47,7,FALSE),"Sem Registro")</f>
        <v>Sem Registro</v>
      </c>
      <c r="T168" t="str">
        <f>IFERROR(VLOOKUP($A168,'N46'!$A$1:$P$47,8,FALSE),"Sem Registro")</f>
        <v>Sem Registro</v>
      </c>
      <c r="U168" t="str">
        <f>IFERROR(VLOOKUP($A168,'N46'!$A$1:$P$47,9,FALSE),"Sem Registro")</f>
        <v>Sem Registro</v>
      </c>
      <c r="V168" t="str">
        <f>IFERROR(VLOOKUP($A168,'N46'!$A$1:$P$47,10,FALSE),"Sem Registro")</f>
        <v>Sem Registro</v>
      </c>
      <c r="W168" t="str">
        <f>IFERROR(VLOOKUP($A168,'N46'!$A$1:$P$47,11,FALSE),"Sem Registro")</f>
        <v>Sem Registro</v>
      </c>
    </row>
    <row r="169" spans="1:23" x14ac:dyDescent="0.3">
      <c r="A169" t="s">
        <v>316</v>
      </c>
      <c r="B169">
        <v>3514957</v>
      </c>
      <c r="C169">
        <v>546.34642299999996</v>
      </c>
      <c r="D169">
        <v>1.9197525561894431</v>
      </c>
      <c r="E169">
        <v>3.3895204658463776</v>
      </c>
      <c r="F169">
        <v>-20.982668054874704</v>
      </c>
      <c r="G169">
        <v>-48.83262029214584</v>
      </c>
      <c r="H169" t="str">
        <f>IFERROR(VLOOKUP($A169,'N71'!$A$1:$P$72,4,FALSE),"Sem Registro")</f>
        <v>Sem Registro</v>
      </c>
      <c r="I169" t="str">
        <f>IFERROR(VLOOKUP($A169,'N71'!$A$1:$P$72,5,FALSE),"Sem Registro")</f>
        <v>Sem Registro</v>
      </c>
      <c r="J169" t="str">
        <f>IFERROR(VLOOKUP($A169,'N71'!$A$1:$P$72,6,FALSE),"Sem Registro")</f>
        <v>Sem Registro</v>
      </c>
      <c r="K169" t="str">
        <f>IFERROR(VLOOKUP($A169,'N71'!$A$1:$P$72,7,FALSE),"Sem Registro")</f>
        <v>Sem Registro</v>
      </c>
      <c r="L169" t="str">
        <f>IFERROR(VLOOKUP($A169,'N71'!$A$1:$P$72,8,FALSE),"Sem Registro")</f>
        <v>Sem Registro</v>
      </c>
      <c r="M169" t="str">
        <f>IFERROR(VLOOKUP($A169,'N71'!$A$1:$P$72,9,FALSE),"Sem Registro")</f>
        <v>Sem Registro</v>
      </c>
      <c r="N169" t="str">
        <f>IFERROR(VLOOKUP($A169,'N71'!$A$1:$P$72,10,FALSE),"Sem Registro")</f>
        <v>Sem Registro</v>
      </c>
      <c r="O169" t="str">
        <f>IFERROR(VLOOKUP($A169,'N71'!$A$1:$P$72,11,FALSE),"Sem Registro")</f>
        <v>Sem Registro</v>
      </c>
      <c r="P169" t="str">
        <f>IFERROR(VLOOKUP($A169,'N46'!$A$1:$P$47,4,FALSE),"Sem Registro")</f>
        <v>Sem Registro</v>
      </c>
      <c r="Q169" t="str">
        <f>IFERROR(VLOOKUP($A169,'N46'!$A$1:$P$47,5,FALSE),"Sem Registro")</f>
        <v>Sem Registro</v>
      </c>
      <c r="R169" t="str">
        <f>IFERROR(VLOOKUP($A169,'N46'!$A$1:$P$47,6,FALSE),"Sem Registro")</f>
        <v>Sem Registro</v>
      </c>
      <c r="S169" t="str">
        <f>IFERROR(VLOOKUP($A169,'N46'!$A$1:$P$47,7,FALSE),"Sem Registro")</f>
        <v>Sem Registro</v>
      </c>
      <c r="T169" t="str">
        <f>IFERROR(VLOOKUP($A169,'N46'!$A$1:$P$47,8,FALSE),"Sem Registro")</f>
        <v>Sem Registro</v>
      </c>
      <c r="U169" t="str">
        <f>IFERROR(VLOOKUP($A169,'N46'!$A$1:$P$47,9,FALSE),"Sem Registro")</f>
        <v>Sem Registro</v>
      </c>
      <c r="V169" t="str">
        <f>IFERROR(VLOOKUP($A169,'N46'!$A$1:$P$47,10,FALSE),"Sem Registro")</f>
        <v>Sem Registro</v>
      </c>
      <c r="W169" t="str">
        <f>IFERROR(VLOOKUP($A169,'N46'!$A$1:$P$47,11,FALSE),"Sem Registro")</f>
        <v>Sem Registro</v>
      </c>
    </row>
    <row r="170" spans="1:23" x14ac:dyDescent="0.3">
      <c r="A170" t="s">
        <v>317</v>
      </c>
      <c r="B170">
        <v>3515004</v>
      </c>
      <c r="C170">
        <v>791.83497699999998</v>
      </c>
      <c r="D170">
        <v>1.8475603210554368</v>
      </c>
      <c r="E170">
        <v>5.4373160510463698</v>
      </c>
      <c r="F170">
        <v>-23.647312500000005</v>
      </c>
      <c r="G170">
        <v>-46.850859993673581</v>
      </c>
      <c r="H170" t="str">
        <f>IFERROR(VLOOKUP($A170,'N71'!$A$1:$P$72,4,FALSE),"Sem Registro")</f>
        <v>Sem Registro</v>
      </c>
      <c r="I170" t="str">
        <f>IFERROR(VLOOKUP($A170,'N71'!$A$1:$P$72,5,FALSE),"Sem Registro")</f>
        <v>Sem Registro</v>
      </c>
      <c r="J170" t="str">
        <f>IFERROR(VLOOKUP($A170,'N71'!$A$1:$P$72,6,FALSE),"Sem Registro")</f>
        <v>Sem Registro</v>
      </c>
      <c r="K170" t="str">
        <f>IFERROR(VLOOKUP($A170,'N71'!$A$1:$P$72,7,FALSE),"Sem Registro")</f>
        <v>Sem Registro</v>
      </c>
      <c r="L170" t="str">
        <f>IFERROR(VLOOKUP($A170,'N71'!$A$1:$P$72,8,FALSE),"Sem Registro")</f>
        <v>Sem Registro</v>
      </c>
      <c r="M170" t="str">
        <f>IFERROR(VLOOKUP($A170,'N71'!$A$1:$P$72,9,FALSE),"Sem Registro")</f>
        <v>Sem Registro</v>
      </c>
      <c r="N170" t="str">
        <f>IFERROR(VLOOKUP($A170,'N71'!$A$1:$P$72,10,FALSE),"Sem Registro")</f>
        <v>Sem Registro</v>
      </c>
      <c r="O170" t="str">
        <f>IFERROR(VLOOKUP($A170,'N71'!$A$1:$P$72,11,FALSE),"Sem Registro")</f>
        <v>Sem Registro</v>
      </c>
      <c r="P170" t="str">
        <f>IFERROR(VLOOKUP($A170,'N46'!$A$1:$P$47,4,FALSE),"Sem Registro")</f>
        <v>Sem Registro</v>
      </c>
      <c r="Q170" t="str">
        <f>IFERROR(VLOOKUP($A170,'N46'!$A$1:$P$47,5,FALSE),"Sem Registro")</f>
        <v>Sem Registro</v>
      </c>
      <c r="R170" t="str">
        <f>IFERROR(VLOOKUP($A170,'N46'!$A$1:$P$47,6,FALSE),"Sem Registro")</f>
        <v>Sem Registro</v>
      </c>
      <c r="S170" t="str">
        <f>IFERROR(VLOOKUP($A170,'N46'!$A$1:$P$47,7,FALSE),"Sem Registro")</f>
        <v>Sem Registro</v>
      </c>
      <c r="T170" t="str">
        <f>IFERROR(VLOOKUP($A170,'N46'!$A$1:$P$47,8,FALSE),"Sem Registro")</f>
        <v>Sem Registro</v>
      </c>
      <c r="U170" t="str">
        <f>IFERROR(VLOOKUP($A170,'N46'!$A$1:$P$47,9,FALSE),"Sem Registro")</f>
        <v>Sem Registro</v>
      </c>
      <c r="V170" t="str">
        <f>IFERROR(VLOOKUP($A170,'N46'!$A$1:$P$47,10,FALSE),"Sem Registro")</f>
        <v>Sem Registro</v>
      </c>
      <c r="W170" t="str">
        <f>IFERROR(VLOOKUP($A170,'N46'!$A$1:$P$47,11,FALSE),"Sem Registro")</f>
        <v>Sem Registro</v>
      </c>
    </row>
    <row r="171" spans="1:23" x14ac:dyDescent="0.3">
      <c r="A171" t="s">
        <v>54</v>
      </c>
      <c r="B171">
        <v>3515103</v>
      </c>
      <c r="C171">
        <v>765.89379199999996</v>
      </c>
      <c r="D171">
        <v>2.1921240125010617</v>
      </c>
      <c r="E171">
        <v>4.8412655926257822</v>
      </c>
      <c r="F171">
        <v>-23.831829103771252</v>
      </c>
      <c r="G171">
        <v>-46.817108872549611</v>
      </c>
      <c r="H171" t="str">
        <f>IFERROR(VLOOKUP($A171,'N71'!$A$1:$P$72,4,FALSE),"Sem Registro")</f>
        <v>Sem Registro</v>
      </c>
      <c r="I171" t="str">
        <f>IFERROR(VLOOKUP($A171,'N71'!$A$1:$P$72,5,FALSE),"Sem Registro")</f>
        <v>Sem Registro</v>
      </c>
      <c r="J171" t="str">
        <f>IFERROR(VLOOKUP($A171,'N71'!$A$1:$P$72,6,FALSE),"Sem Registro")</f>
        <v>Sem Registro</v>
      </c>
      <c r="K171" t="str">
        <f>IFERROR(VLOOKUP($A171,'N71'!$A$1:$P$72,7,FALSE),"Sem Registro")</f>
        <v>Sem Registro</v>
      </c>
      <c r="L171" t="str">
        <f>IFERROR(VLOOKUP($A171,'N71'!$A$1:$P$72,8,FALSE),"Sem Registro")</f>
        <v>Sem Registro</v>
      </c>
      <c r="M171" t="str">
        <f>IFERROR(VLOOKUP($A171,'N71'!$A$1:$P$72,9,FALSE),"Sem Registro")</f>
        <v>Sem Registro</v>
      </c>
      <c r="N171" t="str">
        <f>IFERROR(VLOOKUP($A171,'N71'!$A$1:$P$72,10,FALSE),"Sem Registro")</f>
        <v>Sem Registro</v>
      </c>
      <c r="O171" t="str">
        <f>IFERROR(VLOOKUP($A171,'N71'!$A$1:$P$72,11,FALSE),"Sem Registro")</f>
        <v>Sem Registro</v>
      </c>
      <c r="P171" t="str">
        <f>IFERROR(VLOOKUP($A171,'N46'!$A$1:$P$47,4,FALSE),"Sem Registro")</f>
        <v>Sem Registro</v>
      </c>
      <c r="Q171" t="str">
        <f>IFERROR(VLOOKUP($A171,'N46'!$A$1:$P$47,5,FALSE),"Sem Registro")</f>
        <v>Sem Registro</v>
      </c>
      <c r="R171" t="str">
        <f>IFERROR(VLOOKUP($A171,'N46'!$A$1:$P$47,6,FALSE),"Sem Registro")</f>
        <v>Sem Registro</v>
      </c>
      <c r="S171" t="str">
        <f>IFERROR(VLOOKUP($A171,'N46'!$A$1:$P$47,7,FALSE),"Sem Registro")</f>
        <v>Sem Registro</v>
      </c>
      <c r="T171" t="str">
        <f>IFERROR(VLOOKUP($A171,'N46'!$A$1:$P$47,8,FALSE),"Sem Registro")</f>
        <v>Sem Registro</v>
      </c>
      <c r="U171" t="str">
        <f>IFERROR(VLOOKUP($A171,'N46'!$A$1:$P$47,9,FALSE),"Sem Registro")</f>
        <v>Sem Registro</v>
      </c>
      <c r="V171" t="str">
        <f>IFERROR(VLOOKUP($A171,'N46'!$A$1:$P$47,10,FALSE),"Sem Registro")</f>
        <v>Sem Registro</v>
      </c>
      <c r="W171" t="str">
        <f>IFERROR(VLOOKUP($A171,'N46'!$A$1:$P$47,11,FALSE),"Sem Registro")</f>
        <v>Sem Registro</v>
      </c>
    </row>
    <row r="172" spans="1:23" x14ac:dyDescent="0.3">
      <c r="A172" t="s">
        <v>318</v>
      </c>
      <c r="B172">
        <v>3515129</v>
      </c>
      <c r="C172">
        <v>340.90549399999998</v>
      </c>
      <c r="D172">
        <v>2.3525047415609044</v>
      </c>
      <c r="E172">
        <v>3.5070458724273257</v>
      </c>
      <c r="F172">
        <v>-21.83130897810015</v>
      </c>
      <c r="G172">
        <v>-51.480431428050558</v>
      </c>
      <c r="H172" t="str">
        <f>IFERROR(VLOOKUP($A172,'N71'!$A$1:$P$72,4,FALSE),"Sem Registro")</f>
        <v>Sem Registro</v>
      </c>
      <c r="I172" t="str">
        <f>IFERROR(VLOOKUP($A172,'N71'!$A$1:$P$72,5,FALSE),"Sem Registro")</f>
        <v>Sem Registro</v>
      </c>
      <c r="J172" t="str">
        <f>IFERROR(VLOOKUP($A172,'N71'!$A$1:$P$72,6,FALSE),"Sem Registro")</f>
        <v>Sem Registro</v>
      </c>
      <c r="K172" t="str">
        <f>IFERROR(VLOOKUP($A172,'N71'!$A$1:$P$72,7,FALSE),"Sem Registro")</f>
        <v>Sem Registro</v>
      </c>
      <c r="L172" t="str">
        <f>IFERROR(VLOOKUP($A172,'N71'!$A$1:$P$72,8,FALSE),"Sem Registro")</f>
        <v>Sem Registro</v>
      </c>
      <c r="M172" t="str">
        <f>IFERROR(VLOOKUP($A172,'N71'!$A$1:$P$72,9,FALSE),"Sem Registro")</f>
        <v>Sem Registro</v>
      </c>
      <c r="N172" t="str">
        <f>IFERROR(VLOOKUP($A172,'N71'!$A$1:$P$72,10,FALSE),"Sem Registro")</f>
        <v>Sem Registro</v>
      </c>
      <c r="O172" t="str">
        <f>IFERROR(VLOOKUP($A172,'N71'!$A$1:$P$72,11,FALSE),"Sem Registro")</f>
        <v>Sem Registro</v>
      </c>
      <c r="P172" t="str">
        <f>IFERROR(VLOOKUP($A172,'N46'!$A$1:$P$47,4,FALSE),"Sem Registro")</f>
        <v>Sem Registro</v>
      </c>
      <c r="Q172" t="str">
        <f>IFERROR(VLOOKUP($A172,'N46'!$A$1:$P$47,5,FALSE),"Sem Registro")</f>
        <v>Sem Registro</v>
      </c>
      <c r="R172" t="str">
        <f>IFERROR(VLOOKUP($A172,'N46'!$A$1:$P$47,6,FALSE),"Sem Registro")</f>
        <v>Sem Registro</v>
      </c>
      <c r="S172" t="str">
        <f>IFERROR(VLOOKUP($A172,'N46'!$A$1:$P$47,7,FALSE),"Sem Registro")</f>
        <v>Sem Registro</v>
      </c>
      <c r="T172" t="str">
        <f>IFERROR(VLOOKUP($A172,'N46'!$A$1:$P$47,8,FALSE),"Sem Registro")</f>
        <v>Sem Registro</v>
      </c>
      <c r="U172" t="str">
        <f>IFERROR(VLOOKUP($A172,'N46'!$A$1:$P$47,9,FALSE),"Sem Registro")</f>
        <v>Sem Registro</v>
      </c>
      <c r="V172" t="str">
        <f>IFERROR(VLOOKUP($A172,'N46'!$A$1:$P$47,10,FALSE),"Sem Registro")</f>
        <v>Sem Registro</v>
      </c>
      <c r="W172" t="str">
        <f>IFERROR(VLOOKUP($A172,'N46'!$A$1:$P$47,11,FALSE),"Sem Registro")</f>
        <v>Sem Registro</v>
      </c>
    </row>
    <row r="173" spans="1:23" x14ac:dyDescent="0.3">
      <c r="A173" t="s">
        <v>319</v>
      </c>
      <c r="B173">
        <v>3515152</v>
      </c>
      <c r="C173">
        <v>629.17176900000004</v>
      </c>
      <c r="D173">
        <v>2.0411596828981016</v>
      </c>
      <c r="E173">
        <v>4.3174992211071315</v>
      </c>
      <c r="F173">
        <v>-22.491189952477502</v>
      </c>
      <c r="G173">
        <v>-47.213079730539313</v>
      </c>
      <c r="H173" t="str">
        <f>IFERROR(VLOOKUP($A173,'N71'!$A$1:$P$72,4,FALSE),"Sem Registro")</f>
        <v>Sem Registro</v>
      </c>
      <c r="I173" t="str">
        <f>IFERROR(VLOOKUP($A173,'N71'!$A$1:$P$72,5,FALSE),"Sem Registro")</f>
        <v>Sem Registro</v>
      </c>
      <c r="J173" t="str">
        <f>IFERROR(VLOOKUP($A173,'N71'!$A$1:$P$72,6,FALSE),"Sem Registro")</f>
        <v>Sem Registro</v>
      </c>
      <c r="K173" t="str">
        <f>IFERROR(VLOOKUP($A173,'N71'!$A$1:$P$72,7,FALSE),"Sem Registro")</f>
        <v>Sem Registro</v>
      </c>
      <c r="L173" t="str">
        <f>IFERROR(VLOOKUP($A173,'N71'!$A$1:$P$72,8,FALSE),"Sem Registro")</f>
        <v>Sem Registro</v>
      </c>
      <c r="M173" t="str">
        <f>IFERROR(VLOOKUP($A173,'N71'!$A$1:$P$72,9,FALSE),"Sem Registro")</f>
        <v>Sem Registro</v>
      </c>
      <c r="N173" t="str">
        <f>IFERROR(VLOOKUP($A173,'N71'!$A$1:$P$72,10,FALSE),"Sem Registro")</f>
        <v>Sem Registro</v>
      </c>
      <c r="O173" t="str">
        <f>IFERROR(VLOOKUP($A173,'N71'!$A$1:$P$72,11,FALSE),"Sem Registro")</f>
        <v>Sem Registro</v>
      </c>
      <c r="P173" t="str">
        <f>IFERROR(VLOOKUP($A173,'N46'!$A$1:$P$47,4,FALSE),"Sem Registro")</f>
        <v>Sem Registro</v>
      </c>
      <c r="Q173" t="str">
        <f>IFERROR(VLOOKUP($A173,'N46'!$A$1:$P$47,5,FALSE),"Sem Registro")</f>
        <v>Sem Registro</v>
      </c>
      <c r="R173" t="str">
        <f>IFERROR(VLOOKUP($A173,'N46'!$A$1:$P$47,6,FALSE),"Sem Registro")</f>
        <v>Sem Registro</v>
      </c>
      <c r="S173" t="str">
        <f>IFERROR(VLOOKUP($A173,'N46'!$A$1:$P$47,7,FALSE),"Sem Registro")</f>
        <v>Sem Registro</v>
      </c>
      <c r="T173" t="str">
        <f>IFERROR(VLOOKUP($A173,'N46'!$A$1:$P$47,8,FALSE),"Sem Registro")</f>
        <v>Sem Registro</v>
      </c>
      <c r="U173" t="str">
        <f>IFERROR(VLOOKUP($A173,'N46'!$A$1:$P$47,9,FALSE),"Sem Registro")</f>
        <v>Sem Registro</v>
      </c>
      <c r="V173" t="str">
        <f>IFERROR(VLOOKUP($A173,'N46'!$A$1:$P$47,10,FALSE),"Sem Registro")</f>
        <v>Sem Registro</v>
      </c>
      <c r="W173" t="str">
        <f>IFERROR(VLOOKUP($A173,'N46'!$A$1:$P$47,11,FALSE),"Sem Registro")</f>
        <v>Sem Registro</v>
      </c>
    </row>
    <row r="174" spans="1:23" x14ac:dyDescent="0.3">
      <c r="A174" t="s">
        <v>320</v>
      </c>
      <c r="B174">
        <v>3515186</v>
      </c>
      <c r="C174">
        <v>877.591227</v>
      </c>
      <c r="D174">
        <v>2.5902118850995017</v>
      </c>
      <c r="E174">
        <v>4.6466977312993345</v>
      </c>
      <c r="F174">
        <v>-22.197053500000003</v>
      </c>
      <c r="G174">
        <v>-46.745514289869647</v>
      </c>
      <c r="H174" t="str">
        <f>IFERROR(VLOOKUP($A174,'N71'!$A$1:$P$72,4,FALSE),"Sem Registro")</f>
        <v>Sem Registro</v>
      </c>
      <c r="I174" t="str">
        <f>IFERROR(VLOOKUP($A174,'N71'!$A$1:$P$72,5,FALSE),"Sem Registro")</f>
        <v>Sem Registro</v>
      </c>
      <c r="J174" t="str">
        <f>IFERROR(VLOOKUP($A174,'N71'!$A$1:$P$72,6,FALSE),"Sem Registro")</f>
        <v>Sem Registro</v>
      </c>
      <c r="K174" t="str">
        <f>IFERROR(VLOOKUP($A174,'N71'!$A$1:$P$72,7,FALSE),"Sem Registro")</f>
        <v>Sem Registro</v>
      </c>
      <c r="L174" t="str">
        <f>IFERROR(VLOOKUP($A174,'N71'!$A$1:$P$72,8,FALSE),"Sem Registro")</f>
        <v>Sem Registro</v>
      </c>
      <c r="M174" t="str">
        <f>IFERROR(VLOOKUP($A174,'N71'!$A$1:$P$72,9,FALSE),"Sem Registro")</f>
        <v>Sem Registro</v>
      </c>
      <c r="N174" t="str">
        <f>IFERROR(VLOOKUP($A174,'N71'!$A$1:$P$72,10,FALSE),"Sem Registro")</f>
        <v>Sem Registro</v>
      </c>
      <c r="O174" t="str">
        <f>IFERROR(VLOOKUP($A174,'N71'!$A$1:$P$72,11,FALSE),"Sem Registro")</f>
        <v>Sem Registro</v>
      </c>
      <c r="P174" t="str">
        <f>IFERROR(VLOOKUP($A174,'N46'!$A$1:$P$47,4,FALSE),"Sem Registro")</f>
        <v>Sem Registro</v>
      </c>
      <c r="Q174" t="str">
        <f>IFERROR(VLOOKUP($A174,'N46'!$A$1:$P$47,5,FALSE),"Sem Registro")</f>
        <v>Sem Registro</v>
      </c>
      <c r="R174" t="str">
        <f>IFERROR(VLOOKUP($A174,'N46'!$A$1:$P$47,6,FALSE),"Sem Registro")</f>
        <v>Sem Registro</v>
      </c>
      <c r="S174" t="str">
        <f>IFERROR(VLOOKUP($A174,'N46'!$A$1:$P$47,7,FALSE),"Sem Registro")</f>
        <v>Sem Registro</v>
      </c>
      <c r="T174" t="str">
        <f>IFERROR(VLOOKUP($A174,'N46'!$A$1:$P$47,8,FALSE),"Sem Registro")</f>
        <v>Sem Registro</v>
      </c>
      <c r="U174" t="str">
        <f>IFERROR(VLOOKUP($A174,'N46'!$A$1:$P$47,9,FALSE),"Sem Registro")</f>
        <v>Sem Registro</v>
      </c>
      <c r="V174" t="str">
        <f>IFERROR(VLOOKUP($A174,'N46'!$A$1:$P$47,10,FALSE),"Sem Registro")</f>
        <v>Sem Registro</v>
      </c>
      <c r="W174" t="str">
        <f>IFERROR(VLOOKUP($A174,'N46'!$A$1:$P$47,11,FALSE),"Sem Registro")</f>
        <v>Sem Registro</v>
      </c>
    </row>
    <row r="175" spans="1:23" x14ac:dyDescent="0.3">
      <c r="A175" t="s">
        <v>321</v>
      </c>
      <c r="B175">
        <v>3515194</v>
      </c>
      <c r="C175">
        <v>499.42756800000001</v>
      </c>
      <c r="D175">
        <v>2.2870533826784847</v>
      </c>
      <c r="E175">
        <v>3.6838572054003462</v>
      </c>
      <c r="F175">
        <v>-22.694973492069455</v>
      </c>
      <c r="G175">
        <v>-49.429825285815944</v>
      </c>
      <c r="H175" t="str">
        <f>IFERROR(VLOOKUP($A175,'N71'!$A$1:$P$72,4,FALSE),"Sem Registro")</f>
        <v>Sem Registro</v>
      </c>
      <c r="I175" t="str">
        <f>IFERROR(VLOOKUP($A175,'N71'!$A$1:$P$72,5,FALSE),"Sem Registro")</f>
        <v>Sem Registro</v>
      </c>
      <c r="J175" t="str">
        <f>IFERROR(VLOOKUP($A175,'N71'!$A$1:$P$72,6,FALSE),"Sem Registro")</f>
        <v>Sem Registro</v>
      </c>
      <c r="K175" t="str">
        <f>IFERROR(VLOOKUP($A175,'N71'!$A$1:$P$72,7,FALSE),"Sem Registro")</f>
        <v>Sem Registro</v>
      </c>
      <c r="L175" t="str">
        <f>IFERROR(VLOOKUP($A175,'N71'!$A$1:$P$72,8,FALSE),"Sem Registro")</f>
        <v>Sem Registro</v>
      </c>
      <c r="M175" t="str">
        <f>IFERROR(VLOOKUP($A175,'N71'!$A$1:$P$72,9,FALSE),"Sem Registro")</f>
        <v>Sem Registro</v>
      </c>
      <c r="N175" t="str">
        <f>IFERROR(VLOOKUP($A175,'N71'!$A$1:$P$72,10,FALSE),"Sem Registro")</f>
        <v>Sem Registro</v>
      </c>
      <c r="O175" t="str">
        <f>IFERROR(VLOOKUP($A175,'N71'!$A$1:$P$72,11,FALSE),"Sem Registro")</f>
        <v>Sem Registro</v>
      </c>
      <c r="P175" t="str">
        <f>IFERROR(VLOOKUP($A175,'N46'!$A$1:$P$47,4,FALSE),"Sem Registro")</f>
        <v>Sem Registro</v>
      </c>
      <c r="Q175" t="str">
        <f>IFERROR(VLOOKUP($A175,'N46'!$A$1:$P$47,5,FALSE),"Sem Registro")</f>
        <v>Sem Registro</v>
      </c>
      <c r="R175" t="str">
        <f>IFERROR(VLOOKUP($A175,'N46'!$A$1:$P$47,6,FALSE),"Sem Registro")</f>
        <v>Sem Registro</v>
      </c>
      <c r="S175" t="str">
        <f>IFERROR(VLOOKUP($A175,'N46'!$A$1:$P$47,7,FALSE),"Sem Registro")</f>
        <v>Sem Registro</v>
      </c>
      <c r="T175" t="str">
        <f>IFERROR(VLOOKUP($A175,'N46'!$A$1:$P$47,8,FALSE),"Sem Registro")</f>
        <v>Sem Registro</v>
      </c>
      <c r="U175" t="str">
        <f>IFERROR(VLOOKUP($A175,'N46'!$A$1:$P$47,9,FALSE),"Sem Registro")</f>
        <v>Sem Registro</v>
      </c>
      <c r="V175" t="str">
        <f>IFERROR(VLOOKUP($A175,'N46'!$A$1:$P$47,10,FALSE),"Sem Registro")</f>
        <v>Sem Registro</v>
      </c>
      <c r="W175" t="str">
        <f>IFERROR(VLOOKUP($A175,'N46'!$A$1:$P$47,11,FALSE),"Sem Registro")</f>
        <v>Sem Registro</v>
      </c>
    </row>
    <row r="176" spans="1:23" x14ac:dyDescent="0.3">
      <c r="A176" t="s">
        <v>322</v>
      </c>
      <c r="B176">
        <v>3557303</v>
      </c>
      <c r="C176">
        <v>624.06239600000004</v>
      </c>
      <c r="D176">
        <v>1.8700760121098816</v>
      </c>
      <c r="E176">
        <v>4.0532321488405021</v>
      </c>
      <c r="F176">
        <v>-22.274588913126454</v>
      </c>
      <c r="G176">
        <v>-46.953602690417867</v>
      </c>
      <c r="H176" t="str">
        <f>IFERROR(VLOOKUP($A176,'N71'!$A$1:$P$72,4,FALSE),"Sem Registro")</f>
        <v>Sem Registro</v>
      </c>
      <c r="I176" t="str">
        <f>IFERROR(VLOOKUP($A176,'N71'!$A$1:$P$72,5,FALSE),"Sem Registro")</f>
        <v>Sem Registro</v>
      </c>
      <c r="J176" t="str">
        <f>IFERROR(VLOOKUP($A176,'N71'!$A$1:$P$72,6,FALSE),"Sem Registro")</f>
        <v>Sem Registro</v>
      </c>
      <c r="K176" t="str">
        <f>IFERROR(VLOOKUP($A176,'N71'!$A$1:$P$72,7,FALSE),"Sem Registro")</f>
        <v>Sem Registro</v>
      </c>
      <c r="L176" t="str">
        <f>IFERROR(VLOOKUP($A176,'N71'!$A$1:$P$72,8,FALSE),"Sem Registro")</f>
        <v>Sem Registro</v>
      </c>
      <c r="M176" t="str">
        <f>IFERROR(VLOOKUP($A176,'N71'!$A$1:$P$72,9,FALSE),"Sem Registro")</f>
        <v>Sem Registro</v>
      </c>
      <c r="N176" t="str">
        <f>IFERROR(VLOOKUP($A176,'N71'!$A$1:$P$72,10,FALSE),"Sem Registro")</f>
        <v>Sem Registro</v>
      </c>
      <c r="O176" t="str">
        <f>IFERROR(VLOOKUP($A176,'N71'!$A$1:$P$72,11,FALSE),"Sem Registro")</f>
        <v>Sem Registro</v>
      </c>
      <c r="P176" t="str">
        <f>IFERROR(VLOOKUP($A176,'N46'!$A$1:$P$47,4,FALSE),"Sem Registro")</f>
        <v>Sem Registro</v>
      </c>
      <c r="Q176" t="str">
        <f>IFERROR(VLOOKUP($A176,'N46'!$A$1:$P$47,5,FALSE),"Sem Registro")</f>
        <v>Sem Registro</v>
      </c>
      <c r="R176" t="str">
        <f>IFERROR(VLOOKUP($A176,'N46'!$A$1:$P$47,6,FALSE),"Sem Registro")</f>
        <v>Sem Registro</v>
      </c>
      <c r="S176" t="str">
        <f>IFERROR(VLOOKUP($A176,'N46'!$A$1:$P$47,7,FALSE),"Sem Registro")</f>
        <v>Sem Registro</v>
      </c>
      <c r="T176" t="str">
        <f>IFERROR(VLOOKUP($A176,'N46'!$A$1:$P$47,8,FALSE),"Sem Registro")</f>
        <v>Sem Registro</v>
      </c>
      <c r="U176" t="str">
        <f>IFERROR(VLOOKUP($A176,'N46'!$A$1:$P$47,9,FALSE),"Sem Registro")</f>
        <v>Sem Registro</v>
      </c>
      <c r="V176" t="str">
        <f>IFERROR(VLOOKUP($A176,'N46'!$A$1:$P$47,10,FALSE),"Sem Registro")</f>
        <v>Sem Registro</v>
      </c>
      <c r="W176" t="str">
        <f>IFERROR(VLOOKUP($A176,'N46'!$A$1:$P$47,11,FALSE),"Sem Registro")</f>
        <v>Sem Registro</v>
      </c>
    </row>
    <row r="177" spans="1:23" x14ac:dyDescent="0.3">
      <c r="A177" t="s">
        <v>323</v>
      </c>
      <c r="B177">
        <v>3515301</v>
      </c>
      <c r="C177">
        <v>385.641032</v>
      </c>
      <c r="D177">
        <v>2.4232245684018952</v>
      </c>
      <c r="E177">
        <v>3.4418521757732918</v>
      </c>
      <c r="F177">
        <v>-22.490598901991106</v>
      </c>
      <c r="G177">
        <v>-51.664176190951686</v>
      </c>
      <c r="H177" t="str">
        <f>IFERROR(VLOOKUP($A177,'N71'!$A$1:$P$72,4,FALSE),"Sem Registro")</f>
        <v>Sem Registro</v>
      </c>
      <c r="I177" t="str">
        <f>IFERROR(VLOOKUP($A177,'N71'!$A$1:$P$72,5,FALSE),"Sem Registro")</f>
        <v>Sem Registro</v>
      </c>
      <c r="J177" t="str">
        <f>IFERROR(VLOOKUP($A177,'N71'!$A$1:$P$72,6,FALSE),"Sem Registro")</f>
        <v>Sem Registro</v>
      </c>
      <c r="K177" t="str">
        <f>IFERROR(VLOOKUP($A177,'N71'!$A$1:$P$72,7,FALSE),"Sem Registro")</f>
        <v>Sem Registro</v>
      </c>
      <c r="L177" t="str">
        <f>IFERROR(VLOOKUP($A177,'N71'!$A$1:$P$72,8,FALSE),"Sem Registro")</f>
        <v>Sem Registro</v>
      </c>
      <c r="M177" t="str">
        <f>IFERROR(VLOOKUP($A177,'N71'!$A$1:$P$72,9,FALSE),"Sem Registro")</f>
        <v>Sem Registro</v>
      </c>
      <c r="N177" t="str">
        <f>IFERROR(VLOOKUP($A177,'N71'!$A$1:$P$72,10,FALSE),"Sem Registro")</f>
        <v>Sem Registro</v>
      </c>
      <c r="O177" t="str">
        <f>IFERROR(VLOOKUP($A177,'N71'!$A$1:$P$72,11,FALSE),"Sem Registro")</f>
        <v>Sem Registro</v>
      </c>
      <c r="P177" t="str">
        <f>IFERROR(VLOOKUP($A177,'N46'!$A$1:$P$47,4,FALSE),"Sem Registro")</f>
        <v>Sem Registro</v>
      </c>
      <c r="Q177" t="str">
        <f>IFERROR(VLOOKUP($A177,'N46'!$A$1:$P$47,5,FALSE),"Sem Registro")</f>
        <v>Sem Registro</v>
      </c>
      <c r="R177" t="str">
        <f>IFERROR(VLOOKUP($A177,'N46'!$A$1:$P$47,6,FALSE),"Sem Registro")</f>
        <v>Sem Registro</v>
      </c>
      <c r="S177" t="str">
        <f>IFERROR(VLOOKUP($A177,'N46'!$A$1:$P$47,7,FALSE),"Sem Registro")</f>
        <v>Sem Registro</v>
      </c>
      <c r="T177" t="str">
        <f>IFERROR(VLOOKUP($A177,'N46'!$A$1:$P$47,8,FALSE),"Sem Registro")</f>
        <v>Sem Registro</v>
      </c>
      <c r="U177" t="str">
        <f>IFERROR(VLOOKUP($A177,'N46'!$A$1:$P$47,9,FALSE),"Sem Registro")</f>
        <v>Sem Registro</v>
      </c>
      <c r="V177" t="str">
        <f>IFERROR(VLOOKUP($A177,'N46'!$A$1:$P$47,10,FALSE),"Sem Registro")</f>
        <v>Sem Registro</v>
      </c>
      <c r="W177" t="str">
        <f>IFERROR(VLOOKUP($A177,'N46'!$A$1:$P$47,11,FALSE),"Sem Registro")</f>
        <v>Sem Registro</v>
      </c>
    </row>
    <row r="178" spans="1:23" x14ac:dyDescent="0.3">
      <c r="A178" t="s">
        <v>324</v>
      </c>
      <c r="B178">
        <v>3515202</v>
      </c>
      <c r="C178">
        <v>486.62134200000003</v>
      </c>
      <c r="D178">
        <v>2.47170380180158</v>
      </c>
      <c r="E178">
        <v>3.9252605095194353</v>
      </c>
      <c r="F178">
        <v>-20.286082203974658</v>
      </c>
      <c r="G178">
        <v>-50.405466847951246</v>
      </c>
      <c r="H178" t="str">
        <f>IFERROR(VLOOKUP($A178,'N71'!$A$1:$P$72,4,FALSE),"Sem Registro")</f>
        <v>Sem Registro</v>
      </c>
      <c r="I178" t="str">
        <f>IFERROR(VLOOKUP($A178,'N71'!$A$1:$P$72,5,FALSE),"Sem Registro")</f>
        <v>Sem Registro</v>
      </c>
      <c r="J178" t="str">
        <f>IFERROR(VLOOKUP($A178,'N71'!$A$1:$P$72,6,FALSE),"Sem Registro")</f>
        <v>Sem Registro</v>
      </c>
      <c r="K178" t="str">
        <f>IFERROR(VLOOKUP($A178,'N71'!$A$1:$P$72,7,FALSE),"Sem Registro")</f>
        <v>Sem Registro</v>
      </c>
      <c r="L178" t="str">
        <f>IFERROR(VLOOKUP($A178,'N71'!$A$1:$P$72,8,FALSE),"Sem Registro")</f>
        <v>Sem Registro</v>
      </c>
      <c r="M178" t="str">
        <f>IFERROR(VLOOKUP($A178,'N71'!$A$1:$P$72,9,FALSE),"Sem Registro")</f>
        <v>Sem Registro</v>
      </c>
      <c r="N178" t="str">
        <f>IFERROR(VLOOKUP($A178,'N71'!$A$1:$P$72,10,FALSE),"Sem Registro")</f>
        <v>Sem Registro</v>
      </c>
      <c r="O178" t="str">
        <f>IFERROR(VLOOKUP($A178,'N71'!$A$1:$P$72,11,FALSE),"Sem Registro")</f>
        <v>Sem Registro</v>
      </c>
      <c r="P178" t="str">
        <f>IFERROR(VLOOKUP($A178,'N46'!$A$1:$P$47,4,FALSE),"Sem Registro")</f>
        <v>Sem Registro</v>
      </c>
      <c r="Q178" t="str">
        <f>IFERROR(VLOOKUP($A178,'N46'!$A$1:$P$47,5,FALSE),"Sem Registro")</f>
        <v>Sem Registro</v>
      </c>
      <c r="R178" t="str">
        <f>IFERROR(VLOOKUP($A178,'N46'!$A$1:$P$47,6,FALSE),"Sem Registro")</f>
        <v>Sem Registro</v>
      </c>
      <c r="S178" t="str">
        <f>IFERROR(VLOOKUP($A178,'N46'!$A$1:$P$47,7,FALSE),"Sem Registro")</f>
        <v>Sem Registro</v>
      </c>
      <c r="T178" t="str">
        <f>IFERROR(VLOOKUP($A178,'N46'!$A$1:$P$47,8,FALSE),"Sem Registro")</f>
        <v>Sem Registro</v>
      </c>
      <c r="U178" t="str">
        <f>IFERROR(VLOOKUP($A178,'N46'!$A$1:$P$47,9,FALSE),"Sem Registro")</f>
        <v>Sem Registro</v>
      </c>
      <c r="V178" t="str">
        <f>IFERROR(VLOOKUP($A178,'N46'!$A$1:$P$47,10,FALSE),"Sem Registro")</f>
        <v>Sem Registro</v>
      </c>
      <c r="W178" t="str">
        <f>IFERROR(VLOOKUP($A178,'N46'!$A$1:$P$47,11,FALSE),"Sem Registro")</f>
        <v>Sem Registro</v>
      </c>
    </row>
    <row r="179" spans="1:23" x14ac:dyDescent="0.3">
      <c r="A179" t="s">
        <v>55</v>
      </c>
      <c r="B179">
        <v>3515350</v>
      </c>
      <c r="C179">
        <v>305.85159599999997</v>
      </c>
      <c r="D179">
        <v>2.7588316842686296</v>
      </c>
      <c r="E179">
        <v>3.9717859378791145</v>
      </c>
      <c r="F179">
        <v>-22.554996920208456</v>
      </c>
      <c r="G179">
        <v>-52.590898380276627</v>
      </c>
      <c r="H179" t="str">
        <f>IFERROR(VLOOKUP($A179,'N71'!$A$1:$P$72,4,FALSE),"Sem Registro")</f>
        <v>Sem Registro</v>
      </c>
      <c r="I179" t="str">
        <f>IFERROR(VLOOKUP($A179,'N71'!$A$1:$P$72,5,FALSE),"Sem Registro")</f>
        <v>Sem Registro</v>
      </c>
      <c r="J179" t="str">
        <f>IFERROR(VLOOKUP($A179,'N71'!$A$1:$P$72,6,FALSE),"Sem Registro")</f>
        <v>Sem Registro</v>
      </c>
      <c r="K179" t="str">
        <f>IFERROR(VLOOKUP($A179,'N71'!$A$1:$P$72,7,FALSE),"Sem Registro")</f>
        <v>Sem Registro</v>
      </c>
      <c r="L179" t="str">
        <f>IFERROR(VLOOKUP($A179,'N71'!$A$1:$P$72,8,FALSE),"Sem Registro")</f>
        <v>Sem Registro</v>
      </c>
      <c r="M179" t="str">
        <f>IFERROR(VLOOKUP($A179,'N71'!$A$1:$P$72,9,FALSE),"Sem Registro")</f>
        <v>Sem Registro</v>
      </c>
      <c r="N179" t="str">
        <f>IFERROR(VLOOKUP($A179,'N71'!$A$1:$P$72,10,FALSE),"Sem Registro")</f>
        <v>Sem Registro</v>
      </c>
      <c r="O179" t="str">
        <f>IFERROR(VLOOKUP($A179,'N71'!$A$1:$P$72,11,FALSE),"Sem Registro")</f>
        <v>Sem Registro</v>
      </c>
      <c r="P179" t="str">
        <f>IFERROR(VLOOKUP($A179,'N46'!$A$1:$P$47,4,FALSE),"Sem Registro")</f>
        <v>Sem Registro</v>
      </c>
      <c r="Q179" t="str">
        <f>IFERROR(VLOOKUP($A179,'N46'!$A$1:$P$47,5,FALSE),"Sem Registro")</f>
        <v>Sem Registro</v>
      </c>
      <c r="R179" t="str">
        <f>IFERROR(VLOOKUP($A179,'N46'!$A$1:$P$47,6,FALSE),"Sem Registro")</f>
        <v>Sem Registro</v>
      </c>
      <c r="S179" t="str">
        <f>IFERROR(VLOOKUP($A179,'N46'!$A$1:$P$47,7,FALSE),"Sem Registro")</f>
        <v>Sem Registro</v>
      </c>
      <c r="T179" t="str">
        <f>IFERROR(VLOOKUP($A179,'N46'!$A$1:$P$47,8,FALSE),"Sem Registro")</f>
        <v>Sem Registro</v>
      </c>
      <c r="U179" t="str">
        <f>IFERROR(VLOOKUP($A179,'N46'!$A$1:$P$47,9,FALSE),"Sem Registro")</f>
        <v>Sem Registro</v>
      </c>
      <c r="V179" t="str">
        <f>IFERROR(VLOOKUP($A179,'N46'!$A$1:$P$47,10,FALSE),"Sem Registro")</f>
        <v>Sem Registro</v>
      </c>
      <c r="W179" t="str">
        <f>IFERROR(VLOOKUP($A179,'N46'!$A$1:$P$47,11,FALSE),"Sem Registro")</f>
        <v>Sem Registro</v>
      </c>
    </row>
    <row r="180" spans="1:23" x14ac:dyDescent="0.3">
      <c r="A180" t="s">
        <v>325</v>
      </c>
      <c r="B180">
        <v>3515400</v>
      </c>
      <c r="C180">
        <v>505.45151499999997</v>
      </c>
      <c r="D180">
        <v>2.6326303680807599</v>
      </c>
      <c r="E180">
        <v>4.2050960475784844</v>
      </c>
      <c r="F180">
        <v>-23.388960913938501</v>
      </c>
      <c r="G180">
        <v>-49.512053376698297</v>
      </c>
      <c r="H180" t="str">
        <f>IFERROR(VLOOKUP($A180,'N71'!$A$1:$P$72,4,FALSE),"Sem Registro")</f>
        <v>Sem Registro</v>
      </c>
      <c r="I180" t="str">
        <f>IFERROR(VLOOKUP($A180,'N71'!$A$1:$P$72,5,FALSE),"Sem Registro")</f>
        <v>Sem Registro</v>
      </c>
      <c r="J180" t="str">
        <f>IFERROR(VLOOKUP($A180,'N71'!$A$1:$P$72,6,FALSE),"Sem Registro")</f>
        <v>Sem Registro</v>
      </c>
      <c r="K180" t="str">
        <f>IFERROR(VLOOKUP($A180,'N71'!$A$1:$P$72,7,FALSE),"Sem Registro")</f>
        <v>Sem Registro</v>
      </c>
      <c r="L180" t="str">
        <f>IFERROR(VLOOKUP($A180,'N71'!$A$1:$P$72,8,FALSE),"Sem Registro")</f>
        <v>Sem Registro</v>
      </c>
      <c r="M180" t="str">
        <f>IFERROR(VLOOKUP($A180,'N71'!$A$1:$P$72,9,FALSE),"Sem Registro")</f>
        <v>Sem Registro</v>
      </c>
      <c r="N180" t="str">
        <f>IFERROR(VLOOKUP($A180,'N71'!$A$1:$P$72,10,FALSE),"Sem Registro")</f>
        <v>Sem Registro</v>
      </c>
      <c r="O180" t="str">
        <f>IFERROR(VLOOKUP($A180,'N71'!$A$1:$P$72,11,FALSE),"Sem Registro")</f>
        <v>Sem Registro</v>
      </c>
      <c r="P180" t="str">
        <f>IFERROR(VLOOKUP($A180,'N46'!$A$1:$P$47,4,FALSE),"Sem Registro")</f>
        <v>Sem Registro</v>
      </c>
      <c r="Q180" t="str">
        <f>IFERROR(VLOOKUP($A180,'N46'!$A$1:$P$47,5,FALSE),"Sem Registro")</f>
        <v>Sem Registro</v>
      </c>
      <c r="R180" t="str">
        <f>IFERROR(VLOOKUP($A180,'N46'!$A$1:$P$47,6,FALSE),"Sem Registro")</f>
        <v>Sem Registro</v>
      </c>
      <c r="S180" t="str">
        <f>IFERROR(VLOOKUP($A180,'N46'!$A$1:$P$47,7,FALSE),"Sem Registro")</f>
        <v>Sem Registro</v>
      </c>
      <c r="T180" t="str">
        <f>IFERROR(VLOOKUP($A180,'N46'!$A$1:$P$47,8,FALSE),"Sem Registro")</f>
        <v>Sem Registro</v>
      </c>
      <c r="U180" t="str">
        <f>IFERROR(VLOOKUP($A180,'N46'!$A$1:$P$47,9,FALSE),"Sem Registro")</f>
        <v>Sem Registro</v>
      </c>
      <c r="V180" t="str">
        <f>IFERROR(VLOOKUP($A180,'N46'!$A$1:$P$47,10,FALSE),"Sem Registro")</f>
        <v>Sem Registro</v>
      </c>
      <c r="W180" t="str">
        <f>IFERROR(VLOOKUP($A180,'N46'!$A$1:$P$47,11,FALSE),"Sem Registro")</f>
        <v>Sem Registro</v>
      </c>
    </row>
    <row r="181" spans="1:23" x14ac:dyDescent="0.3">
      <c r="A181" t="s">
        <v>326</v>
      </c>
      <c r="B181">
        <v>3515608</v>
      </c>
      <c r="C181">
        <v>539.12046399999997</v>
      </c>
      <c r="D181">
        <v>2.2304233738926404</v>
      </c>
      <c r="E181">
        <v>3.7621531923035945</v>
      </c>
      <c r="F181">
        <v>-21.267121989952404</v>
      </c>
      <c r="G181">
        <v>-48.692273053194221</v>
      </c>
      <c r="H181" t="str">
        <f>IFERROR(VLOOKUP($A181,'N71'!$A$1:$P$72,4,FALSE),"Sem Registro")</f>
        <v>Sem Registro</v>
      </c>
      <c r="I181" t="str">
        <f>IFERROR(VLOOKUP($A181,'N71'!$A$1:$P$72,5,FALSE),"Sem Registro")</f>
        <v>Sem Registro</v>
      </c>
      <c r="J181" t="str">
        <f>IFERROR(VLOOKUP($A181,'N71'!$A$1:$P$72,6,FALSE),"Sem Registro")</f>
        <v>Sem Registro</v>
      </c>
      <c r="K181" t="str">
        <f>IFERROR(VLOOKUP($A181,'N71'!$A$1:$P$72,7,FALSE),"Sem Registro")</f>
        <v>Sem Registro</v>
      </c>
      <c r="L181" t="str">
        <f>IFERROR(VLOOKUP($A181,'N71'!$A$1:$P$72,8,FALSE),"Sem Registro")</f>
        <v>Sem Registro</v>
      </c>
      <c r="M181" t="str">
        <f>IFERROR(VLOOKUP($A181,'N71'!$A$1:$P$72,9,FALSE),"Sem Registro")</f>
        <v>Sem Registro</v>
      </c>
      <c r="N181" t="str">
        <f>IFERROR(VLOOKUP($A181,'N71'!$A$1:$P$72,10,FALSE),"Sem Registro")</f>
        <v>Sem Registro</v>
      </c>
      <c r="O181" t="str">
        <f>IFERROR(VLOOKUP($A181,'N71'!$A$1:$P$72,11,FALSE),"Sem Registro")</f>
        <v>Sem Registro</v>
      </c>
      <c r="P181" t="str">
        <f>IFERROR(VLOOKUP($A181,'N46'!$A$1:$P$47,4,FALSE),"Sem Registro")</f>
        <v>Sem Registro</v>
      </c>
      <c r="Q181" t="str">
        <f>IFERROR(VLOOKUP($A181,'N46'!$A$1:$P$47,5,FALSE),"Sem Registro")</f>
        <v>Sem Registro</v>
      </c>
      <c r="R181" t="str">
        <f>IFERROR(VLOOKUP($A181,'N46'!$A$1:$P$47,6,FALSE),"Sem Registro")</f>
        <v>Sem Registro</v>
      </c>
      <c r="S181" t="str">
        <f>IFERROR(VLOOKUP($A181,'N46'!$A$1:$P$47,7,FALSE),"Sem Registro")</f>
        <v>Sem Registro</v>
      </c>
      <c r="T181" t="str">
        <f>IFERROR(VLOOKUP($A181,'N46'!$A$1:$P$47,8,FALSE),"Sem Registro")</f>
        <v>Sem Registro</v>
      </c>
      <c r="U181" t="str">
        <f>IFERROR(VLOOKUP($A181,'N46'!$A$1:$P$47,9,FALSE),"Sem Registro")</f>
        <v>Sem Registro</v>
      </c>
      <c r="V181" t="str">
        <f>IFERROR(VLOOKUP($A181,'N46'!$A$1:$P$47,10,FALSE),"Sem Registro")</f>
        <v>Sem Registro</v>
      </c>
      <c r="W181" t="str">
        <f>IFERROR(VLOOKUP($A181,'N46'!$A$1:$P$47,11,FALSE),"Sem Registro")</f>
        <v>Sem Registro</v>
      </c>
    </row>
    <row r="182" spans="1:23" x14ac:dyDescent="0.3">
      <c r="A182" t="s">
        <v>327</v>
      </c>
      <c r="B182">
        <v>3515509</v>
      </c>
      <c r="C182">
        <v>538.77885400000002</v>
      </c>
      <c r="D182">
        <v>2.7402023657602683</v>
      </c>
      <c r="E182">
        <v>4.8395785959610693</v>
      </c>
      <c r="F182">
        <v>-20.282382990000006</v>
      </c>
      <c r="G182">
        <v>-50.248748430583433</v>
      </c>
      <c r="H182" t="str">
        <f>IFERROR(VLOOKUP($A182,'N71'!$A$1:$P$72,4,FALSE),"Sem Registro")</f>
        <v>Sem Registro</v>
      </c>
      <c r="I182" t="str">
        <f>IFERROR(VLOOKUP($A182,'N71'!$A$1:$P$72,5,FALSE),"Sem Registro")</f>
        <v>Sem Registro</v>
      </c>
      <c r="J182" t="str">
        <f>IFERROR(VLOOKUP($A182,'N71'!$A$1:$P$72,6,FALSE),"Sem Registro")</f>
        <v>Sem Registro</v>
      </c>
      <c r="K182" t="str">
        <f>IFERROR(VLOOKUP($A182,'N71'!$A$1:$P$72,7,FALSE),"Sem Registro")</f>
        <v>Sem Registro</v>
      </c>
      <c r="L182" t="str">
        <f>IFERROR(VLOOKUP($A182,'N71'!$A$1:$P$72,8,FALSE),"Sem Registro")</f>
        <v>Sem Registro</v>
      </c>
      <c r="M182" t="str">
        <f>IFERROR(VLOOKUP($A182,'N71'!$A$1:$P$72,9,FALSE),"Sem Registro")</f>
        <v>Sem Registro</v>
      </c>
      <c r="N182" t="str">
        <f>IFERROR(VLOOKUP($A182,'N71'!$A$1:$P$72,10,FALSE),"Sem Registro")</f>
        <v>Sem Registro</v>
      </c>
      <c r="O182" t="str">
        <f>IFERROR(VLOOKUP($A182,'N71'!$A$1:$P$72,11,FALSE),"Sem Registro")</f>
        <v>Sem Registro</v>
      </c>
      <c r="P182" t="str">
        <f>IFERROR(VLOOKUP($A182,'N46'!$A$1:$P$47,4,FALSE),"Sem Registro")</f>
        <v>Sem Registro</v>
      </c>
      <c r="Q182" t="str">
        <f>IFERROR(VLOOKUP($A182,'N46'!$A$1:$P$47,5,FALSE),"Sem Registro")</f>
        <v>Sem Registro</v>
      </c>
      <c r="R182" t="str">
        <f>IFERROR(VLOOKUP($A182,'N46'!$A$1:$P$47,6,FALSE),"Sem Registro")</f>
        <v>Sem Registro</v>
      </c>
      <c r="S182" t="str">
        <f>IFERROR(VLOOKUP($A182,'N46'!$A$1:$P$47,7,FALSE),"Sem Registro")</f>
        <v>Sem Registro</v>
      </c>
      <c r="T182" t="str">
        <f>IFERROR(VLOOKUP($A182,'N46'!$A$1:$P$47,8,FALSE),"Sem Registro")</f>
        <v>Sem Registro</v>
      </c>
      <c r="U182" t="str">
        <f>IFERROR(VLOOKUP($A182,'N46'!$A$1:$P$47,9,FALSE),"Sem Registro")</f>
        <v>Sem Registro</v>
      </c>
      <c r="V182" t="str">
        <f>IFERROR(VLOOKUP($A182,'N46'!$A$1:$P$47,10,FALSE),"Sem Registro")</f>
        <v>Sem Registro</v>
      </c>
      <c r="W182" t="str">
        <f>IFERROR(VLOOKUP($A182,'N46'!$A$1:$P$47,11,FALSE),"Sem Registro")</f>
        <v>Sem Registro</v>
      </c>
    </row>
    <row r="183" spans="1:23" x14ac:dyDescent="0.3">
      <c r="A183" t="s">
        <v>328</v>
      </c>
      <c r="B183">
        <v>3515657</v>
      </c>
      <c r="C183">
        <v>557.97873100000004</v>
      </c>
      <c r="D183">
        <v>2.0021833467650434</v>
      </c>
      <c r="E183">
        <v>3.2345172835126865</v>
      </c>
      <c r="F183">
        <v>-22.359138319147654</v>
      </c>
      <c r="G183">
        <v>-49.519841211156304</v>
      </c>
      <c r="H183" t="str">
        <f>IFERROR(VLOOKUP($A183,'N71'!$A$1:$P$72,4,FALSE),"Sem Registro")</f>
        <v>Sem Registro</v>
      </c>
      <c r="I183" t="str">
        <f>IFERROR(VLOOKUP($A183,'N71'!$A$1:$P$72,5,FALSE),"Sem Registro")</f>
        <v>Sem Registro</v>
      </c>
      <c r="J183" t="str">
        <f>IFERROR(VLOOKUP($A183,'N71'!$A$1:$P$72,6,FALSE),"Sem Registro")</f>
        <v>Sem Registro</v>
      </c>
      <c r="K183" t="str">
        <f>IFERROR(VLOOKUP($A183,'N71'!$A$1:$P$72,7,FALSE),"Sem Registro")</f>
        <v>Sem Registro</v>
      </c>
      <c r="L183" t="str">
        <f>IFERROR(VLOOKUP($A183,'N71'!$A$1:$P$72,8,FALSE),"Sem Registro")</f>
        <v>Sem Registro</v>
      </c>
      <c r="M183" t="str">
        <f>IFERROR(VLOOKUP($A183,'N71'!$A$1:$P$72,9,FALSE),"Sem Registro")</f>
        <v>Sem Registro</v>
      </c>
      <c r="N183" t="str">
        <f>IFERROR(VLOOKUP($A183,'N71'!$A$1:$P$72,10,FALSE),"Sem Registro")</f>
        <v>Sem Registro</v>
      </c>
      <c r="O183" t="str">
        <f>IFERROR(VLOOKUP($A183,'N71'!$A$1:$P$72,11,FALSE),"Sem Registro")</f>
        <v>Sem Registro</v>
      </c>
      <c r="P183" t="str">
        <f>IFERROR(VLOOKUP($A183,'N46'!$A$1:$P$47,4,FALSE),"Sem Registro")</f>
        <v>Sem Registro</v>
      </c>
      <c r="Q183" t="str">
        <f>IFERROR(VLOOKUP($A183,'N46'!$A$1:$P$47,5,FALSE),"Sem Registro")</f>
        <v>Sem Registro</v>
      </c>
      <c r="R183" t="str">
        <f>IFERROR(VLOOKUP($A183,'N46'!$A$1:$P$47,6,FALSE),"Sem Registro")</f>
        <v>Sem Registro</v>
      </c>
      <c r="S183" t="str">
        <f>IFERROR(VLOOKUP($A183,'N46'!$A$1:$P$47,7,FALSE),"Sem Registro")</f>
        <v>Sem Registro</v>
      </c>
      <c r="T183" t="str">
        <f>IFERROR(VLOOKUP($A183,'N46'!$A$1:$P$47,8,FALSE),"Sem Registro")</f>
        <v>Sem Registro</v>
      </c>
      <c r="U183" t="str">
        <f>IFERROR(VLOOKUP($A183,'N46'!$A$1:$P$47,9,FALSE),"Sem Registro")</f>
        <v>Sem Registro</v>
      </c>
      <c r="V183" t="str">
        <f>IFERROR(VLOOKUP($A183,'N46'!$A$1:$P$47,10,FALSE),"Sem Registro")</f>
        <v>Sem Registro</v>
      </c>
      <c r="W183" t="str">
        <f>IFERROR(VLOOKUP($A183,'N46'!$A$1:$P$47,11,FALSE),"Sem Registro")</f>
        <v>Sem Registro</v>
      </c>
    </row>
    <row r="184" spans="1:23" x14ac:dyDescent="0.3">
      <c r="A184" t="s">
        <v>329</v>
      </c>
      <c r="B184">
        <v>3515707</v>
      </c>
      <c r="C184">
        <v>766.48060199999998</v>
      </c>
      <c r="D184">
        <v>1.4707631936064991</v>
      </c>
      <c r="E184">
        <v>5.288419153088979</v>
      </c>
      <c r="F184">
        <v>-23.541544500000004</v>
      </c>
      <c r="G184">
        <v>-46.366552671574183</v>
      </c>
      <c r="H184" t="str">
        <f>IFERROR(VLOOKUP($A184,'N71'!$A$1:$P$72,4,FALSE),"Sem Registro")</f>
        <v>Sem Registro</v>
      </c>
      <c r="I184" t="str">
        <f>IFERROR(VLOOKUP($A184,'N71'!$A$1:$P$72,5,FALSE),"Sem Registro")</f>
        <v>Sem Registro</v>
      </c>
      <c r="J184" t="str">
        <f>IFERROR(VLOOKUP($A184,'N71'!$A$1:$P$72,6,FALSE),"Sem Registro")</f>
        <v>Sem Registro</v>
      </c>
      <c r="K184" t="str">
        <f>IFERROR(VLOOKUP($A184,'N71'!$A$1:$P$72,7,FALSE),"Sem Registro")</f>
        <v>Sem Registro</v>
      </c>
      <c r="L184" t="str">
        <f>IFERROR(VLOOKUP($A184,'N71'!$A$1:$P$72,8,FALSE),"Sem Registro")</f>
        <v>Sem Registro</v>
      </c>
      <c r="M184" t="str">
        <f>IFERROR(VLOOKUP($A184,'N71'!$A$1:$P$72,9,FALSE),"Sem Registro")</f>
        <v>Sem Registro</v>
      </c>
      <c r="N184" t="str">
        <f>IFERROR(VLOOKUP($A184,'N71'!$A$1:$P$72,10,FALSE),"Sem Registro")</f>
        <v>Sem Registro</v>
      </c>
      <c r="O184" t="str">
        <f>IFERROR(VLOOKUP($A184,'N71'!$A$1:$P$72,11,FALSE),"Sem Registro")</f>
        <v>Sem Registro</v>
      </c>
      <c r="P184" t="str">
        <f>IFERROR(VLOOKUP($A184,'N46'!$A$1:$P$47,4,FALSE),"Sem Registro")</f>
        <v>Sem Registro</v>
      </c>
      <c r="Q184" t="str">
        <f>IFERROR(VLOOKUP($A184,'N46'!$A$1:$P$47,5,FALSE),"Sem Registro")</f>
        <v>Sem Registro</v>
      </c>
      <c r="R184" t="str">
        <f>IFERROR(VLOOKUP($A184,'N46'!$A$1:$P$47,6,FALSE),"Sem Registro")</f>
        <v>Sem Registro</v>
      </c>
      <c r="S184" t="str">
        <f>IFERROR(VLOOKUP($A184,'N46'!$A$1:$P$47,7,FALSE),"Sem Registro")</f>
        <v>Sem Registro</v>
      </c>
      <c r="T184" t="str">
        <f>IFERROR(VLOOKUP($A184,'N46'!$A$1:$P$47,8,FALSE),"Sem Registro")</f>
        <v>Sem Registro</v>
      </c>
      <c r="U184" t="str">
        <f>IFERROR(VLOOKUP($A184,'N46'!$A$1:$P$47,9,FALSE),"Sem Registro")</f>
        <v>Sem Registro</v>
      </c>
      <c r="V184" t="str">
        <f>IFERROR(VLOOKUP($A184,'N46'!$A$1:$P$47,10,FALSE),"Sem Registro")</f>
        <v>Sem Registro</v>
      </c>
      <c r="W184" t="str">
        <f>IFERROR(VLOOKUP($A184,'N46'!$A$1:$P$47,11,FALSE),"Sem Registro")</f>
        <v>Sem Registro</v>
      </c>
    </row>
    <row r="185" spans="1:23" x14ac:dyDescent="0.3">
      <c r="A185" t="s">
        <v>330</v>
      </c>
      <c r="B185">
        <v>3515806</v>
      </c>
      <c r="C185">
        <v>386.77312000000001</v>
      </c>
      <c r="D185">
        <v>2.3516243324207839</v>
      </c>
      <c r="E185">
        <v>3.1655410767223731</v>
      </c>
      <c r="F185">
        <v>-21.676733935614351</v>
      </c>
      <c r="G185">
        <v>-51.382300841071938</v>
      </c>
      <c r="H185" t="str">
        <f>IFERROR(VLOOKUP($A185,'N71'!$A$1:$P$72,4,FALSE),"Sem Registro")</f>
        <v>Sem Registro</v>
      </c>
      <c r="I185" t="str">
        <f>IFERROR(VLOOKUP($A185,'N71'!$A$1:$P$72,5,FALSE),"Sem Registro")</f>
        <v>Sem Registro</v>
      </c>
      <c r="J185" t="str">
        <f>IFERROR(VLOOKUP($A185,'N71'!$A$1:$P$72,6,FALSE),"Sem Registro")</f>
        <v>Sem Registro</v>
      </c>
      <c r="K185" t="str">
        <f>IFERROR(VLOOKUP($A185,'N71'!$A$1:$P$72,7,FALSE),"Sem Registro")</f>
        <v>Sem Registro</v>
      </c>
      <c r="L185" t="str">
        <f>IFERROR(VLOOKUP($A185,'N71'!$A$1:$P$72,8,FALSE),"Sem Registro")</f>
        <v>Sem Registro</v>
      </c>
      <c r="M185" t="str">
        <f>IFERROR(VLOOKUP($A185,'N71'!$A$1:$P$72,9,FALSE),"Sem Registro")</f>
        <v>Sem Registro</v>
      </c>
      <c r="N185" t="str">
        <f>IFERROR(VLOOKUP($A185,'N71'!$A$1:$P$72,10,FALSE),"Sem Registro")</f>
        <v>Sem Registro</v>
      </c>
      <c r="O185" t="str">
        <f>IFERROR(VLOOKUP($A185,'N71'!$A$1:$P$72,11,FALSE),"Sem Registro")</f>
        <v>Sem Registro</v>
      </c>
      <c r="P185" t="str">
        <f>IFERROR(VLOOKUP($A185,'N46'!$A$1:$P$47,4,FALSE),"Sem Registro")</f>
        <v>Sem Registro</v>
      </c>
      <c r="Q185" t="str">
        <f>IFERROR(VLOOKUP($A185,'N46'!$A$1:$P$47,5,FALSE),"Sem Registro")</f>
        <v>Sem Registro</v>
      </c>
      <c r="R185" t="str">
        <f>IFERROR(VLOOKUP($A185,'N46'!$A$1:$P$47,6,FALSE),"Sem Registro")</f>
        <v>Sem Registro</v>
      </c>
      <c r="S185" t="str">
        <f>IFERROR(VLOOKUP($A185,'N46'!$A$1:$P$47,7,FALSE),"Sem Registro")</f>
        <v>Sem Registro</v>
      </c>
      <c r="T185" t="str">
        <f>IFERROR(VLOOKUP($A185,'N46'!$A$1:$P$47,8,FALSE),"Sem Registro")</f>
        <v>Sem Registro</v>
      </c>
      <c r="U185" t="str">
        <f>IFERROR(VLOOKUP($A185,'N46'!$A$1:$P$47,9,FALSE),"Sem Registro")</f>
        <v>Sem Registro</v>
      </c>
      <c r="V185" t="str">
        <f>IFERROR(VLOOKUP($A185,'N46'!$A$1:$P$47,10,FALSE),"Sem Registro")</f>
        <v>Sem Registro</v>
      </c>
      <c r="W185" t="str">
        <f>IFERROR(VLOOKUP($A185,'N46'!$A$1:$P$47,11,FALSE),"Sem Registro")</f>
        <v>Sem Registro</v>
      </c>
    </row>
    <row r="186" spans="1:23" x14ac:dyDescent="0.3">
      <c r="A186" t="s">
        <v>331</v>
      </c>
      <c r="B186">
        <v>3515905</v>
      </c>
      <c r="C186">
        <v>506.28351700000002</v>
      </c>
      <c r="D186">
        <v>2.310132296141381</v>
      </c>
      <c r="E186">
        <v>3.4649364291217326</v>
      </c>
      <c r="F186">
        <v>-20.674031227925401</v>
      </c>
      <c r="G186">
        <v>-50.145689008682758</v>
      </c>
      <c r="H186" t="str">
        <f>IFERROR(VLOOKUP($A186,'N71'!$A$1:$P$72,4,FALSE),"Sem Registro")</f>
        <v>Sem Registro</v>
      </c>
      <c r="I186" t="str">
        <f>IFERROR(VLOOKUP($A186,'N71'!$A$1:$P$72,5,FALSE),"Sem Registro")</f>
        <v>Sem Registro</v>
      </c>
      <c r="J186" t="str">
        <f>IFERROR(VLOOKUP($A186,'N71'!$A$1:$P$72,6,FALSE),"Sem Registro")</f>
        <v>Sem Registro</v>
      </c>
      <c r="K186" t="str">
        <f>IFERROR(VLOOKUP($A186,'N71'!$A$1:$P$72,7,FALSE),"Sem Registro")</f>
        <v>Sem Registro</v>
      </c>
      <c r="L186" t="str">
        <f>IFERROR(VLOOKUP($A186,'N71'!$A$1:$P$72,8,FALSE),"Sem Registro")</f>
        <v>Sem Registro</v>
      </c>
      <c r="M186" t="str">
        <f>IFERROR(VLOOKUP($A186,'N71'!$A$1:$P$72,9,FALSE),"Sem Registro")</f>
        <v>Sem Registro</v>
      </c>
      <c r="N186" t="str">
        <f>IFERROR(VLOOKUP($A186,'N71'!$A$1:$P$72,10,FALSE),"Sem Registro")</f>
        <v>Sem Registro</v>
      </c>
      <c r="O186" t="str">
        <f>IFERROR(VLOOKUP($A186,'N71'!$A$1:$P$72,11,FALSE),"Sem Registro")</f>
        <v>Sem Registro</v>
      </c>
      <c r="P186" t="str">
        <f>IFERROR(VLOOKUP($A186,'N46'!$A$1:$P$47,4,FALSE),"Sem Registro")</f>
        <v>Sem Registro</v>
      </c>
      <c r="Q186" t="str">
        <f>IFERROR(VLOOKUP($A186,'N46'!$A$1:$P$47,5,FALSE),"Sem Registro")</f>
        <v>Sem Registro</v>
      </c>
      <c r="R186" t="str">
        <f>IFERROR(VLOOKUP($A186,'N46'!$A$1:$P$47,6,FALSE),"Sem Registro")</f>
        <v>Sem Registro</v>
      </c>
      <c r="S186" t="str">
        <f>IFERROR(VLOOKUP($A186,'N46'!$A$1:$P$47,7,FALSE),"Sem Registro")</f>
        <v>Sem Registro</v>
      </c>
      <c r="T186" t="str">
        <f>IFERROR(VLOOKUP($A186,'N46'!$A$1:$P$47,8,FALSE),"Sem Registro")</f>
        <v>Sem Registro</v>
      </c>
      <c r="U186" t="str">
        <f>IFERROR(VLOOKUP($A186,'N46'!$A$1:$P$47,9,FALSE),"Sem Registro")</f>
        <v>Sem Registro</v>
      </c>
      <c r="V186" t="str">
        <f>IFERROR(VLOOKUP($A186,'N46'!$A$1:$P$47,10,FALSE),"Sem Registro")</f>
        <v>Sem Registro</v>
      </c>
      <c r="W186" t="str">
        <f>IFERROR(VLOOKUP($A186,'N46'!$A$1:$P$47,11,FALSE),"Sem Registro")</f>
        <v>Sem Registro</v>
      </c>
    </row>
    <row r="187" spans="1:23" x14ac:dyDescent="0.3">
      <c r="A187" t="s">
        <v>332</v>
      </c>
      <c r="B187">
        <v>3516002</v>
      </c>
      <c r="C187">
        <v>449.069277</v>
      </c>
      <c r="D187">
        <v>2.7194456471898234</v>
      </c>
      <c r="E187">
        <v>4.1655410767223726</v>
      </c>
      <c r="F187">
        <v>-21.613427615164152</v>
      </c>
      <c r="G187">
        <v>-51.168876466827719</v>
      </c>
      <c r="H187" t="str">
        <f>IFERROR(VLOOKUP($A187,'N71'!$A$1:$P$72,4,FALSE),"Sem Registro")</f>
        <v>Sem Registro</v>
      </c>
      <c r="I187" t="str">
        <f>IFERROR(VLOOKUP($A187,'N71'!$A$1:$P$72,5,FALSE),"Sem Registro")</f>
        <v>Sem Registro</v>
      </c>
      <c r="J187" t="str">
        <f>IFERROR(VLOOKUP($A187,'N71'!$A$1:$P$72,6,FALSE),"Sem Registro")</f>
        <v>Sem Registro</v>
      </c>
      <c r="K187" t="str">
        <f>IFERROR(VLOOKUP($A187,'N71'!$A$1:$P$72,7,FALSE),"Sem Registro")</f>
        <v>Sem Registro</v>
      </c>
      <c r="L187" t="str">
        <f>IFERROR(VLOOKUP($A187,'N71'!$A$1:$P$72,8,FALSE),"Sem Registro")</f>
        <v>Sem Registro</v>
      </c>
      <c r="M187" t="str">
        <f>IFERROR(VLOOKUP($A187,'N71'!$A$1:$P$72,9,FALSE),"Sem Registro")</f>
        <v>Sem Registro</v>
      </c>
      <c r="N187" t="str">
        <f>IFERROR(VLOOKUP($A187,'N71'!$A$1:$P$72,10,FALSE),"Sem Registro")</f>
        <v>Sem Registro</v>
      </c>
      <c r="O187" t="str">
        <f>IFERROR(VLOOKUP($A187,'N71'!$A$1:$P$72,11,FALSE),"Sem Registro")</f>
        <v>Sem Registro</v>
      </c>
      <c r="P187" t="str">
        <f>IFERROR(VLOOKUP($A187,'N46'!$A$1:$P$47,4,FALSE),"Sem Registro")</f>
        <v>Sem Registro</v>
      </c>
      <c r="Q187" t="str">
        <f>IFERROR(VLOOKUP($A187,'N46'!$A$1:$P$47,5,FALSE),"Sem Registro")</f>
        <v>Sem Registro</v>
      </c>
      <c r="R187" t="str">
        <f>IFERROR(VLOOKUP($A187,'N46'!$A$1:$P$47,6,FALSE),"Sem Registro")</f>
        <v>Sem Registro</v>
      </c>
      <c r="S187" t="str">
        <f>IFERROR(VLOOKUP($A187,'N46'!$A$1:$P$47,7,FALSE),"Sem Registro")</f>
        <v>Sem Registro</v>
      </c>
      <c r="T187" t="str">
        <f>IFERROR(VLOOKUP($A187,'N46'!$A$1:$P$47,8,FALSE),"Sem Registro")</f>
        <v>Sem Registro</v>
      </c>
      <c r="U187" t="str">
        <f>IFERROR(VLOOKUP($A187,'N46'!$A$1:$P$47,9,FALSE),"Sem Registro")</f>
        <v>Sem Registro</v>
      </c>
      <c r="V187" t="str">
        <f>IFERROR(VLOOKUP($A187,'N46'!$A$1:$P$47,10,FALSE),"Sem Registro")</f>
        <v>Sem Registro</v>
      </c>
      <c r="W187" t="str">
        <f>IFERROR(VLOOKUP($A187,'N46'!$A$1:$P$47,11,FALSE),"Sem Registro")</f>
        <v>Sem Registro</v>
      </c>
    </row>
    <row r="188" spans="1:23" x14ac:dyDescent="0.3">
      <c r="A188" t="s">
        <v>333</v>
      </c>
      <c r="B188">
        <v>3516101</v>
      </c>
      <c r="C188">
        <v>389.778188</v>
      </c>
      <c r="D188">
        <v>2.3538893149789724</v>
      </c>
      <c r="E188">
        <v>3.4274861090957853</v>
      </c>
      <c r="F188">
        <v>-22.903568778761954</v>
      </c>
      <c r="G188">
        <v>-50.724822473379952</v>
      </c>
      <c r="H188" t="str">
        <f>IFERROR(VLOOKUP($A188,'N71'!$A$1:$P$72,4,FALSE),"Sem Registro")</f>
        <v>Sem Registro</v>
      </c>
      <c r="I188" t="str">
        <f>IFERROR(VLOOKUP($A188,'N71'!$A$1:$P$72,5,FALSE),"Sem Registro")</f>
        <v>Sem Registro</v>
      </c>
      <c r="J188" t="str">
        <f>IFERROR(VLOOKUP($A188,'N71'!$A$1:$P$72,6,FALSE),"Sem Registro")</f>
        <v>Sem Registro</v>
      </c>
      <c r="K188" t="str">
        <f>IFERROR(VLOOKUP($A188,'N71'!$A$1:$P$72,7,FALSE),"Sem Registro")</f>
        <v>Sem Registro</v>
      </c>
      <c r="L188" t="str">
        <f>IFERROR(VLOOKUP($A188,'N71'!$A$1:$P$72,8,FALSE),"Sem Registro")</f>
        <v>Sem Registro</v>
      </c>
      <c r="M188" t="str">
        <f>IFERROR(VLOOKUP($A188,'N71'!$A$1:$P$72,9,FALSE),"Sem Registro")</f>
        <v>Sem Registro</v>
      </c>
      <c r="N188" t="str">
        <f>IFERROR(VLOOKUP($A188,'N71'!$A$1:$P$72,10,FALSE),"Sem Registro")</f>
        <v>Sem Registro</v>
      </c>
      <c r="O188" t="str">
        <f>IFERROR(VLOOKUP($A188,'N71'!$A$1:$P$72,11,FALSE),"Sem Registro")</f>
        <v>Sem Registro</v>
      </c>
      <c r="P188" t="str">
        <f>IFERROR(VLOOKUP($A188,'N46'!$A$1:$P$47,4,FALSE),"Sem Registro")</f>
        <v>Sem Registro</v>
      </c>
      <c r="Q188" t="str">
        <f>IFERROR(VLOOKUP($A188,'N46'!$A$1:$P$47,5,FALSE),"Sem Registro")</f>
        <v>Sem Registro</v>
      </c>
      <c r="R188" t="str">
        <f>IFERROR(VLOOKUP($A188,'N46'!$A$1:$P$47,6,FALSE),"Sem Registro")</f>
        <v>Sem Registro</v>
      </c>
      <c r="S188" t="str">
        <f>IFERROR(VLOOKUP($A188,'N46'!$A$1:$P$47,7,FALSE),"Sem Registro")</f>
        <v>Sem Registro</v>
      </c>
      <c r="T188" t="str">
        <f>IFERROR(VLOOKUP($A188,'N46'!$A$1:$P$47,8,FALSE),"Sem Registro")</f>
        <v>Sem Registro</v>
      </c>
      <c r="U188" t="str">
        <f>IFERROR(VLOOKUP($A188,'N46'!$A$1:$P$47,9,FALSE),"Sem Registro")</f>
        <v>Sem Registro</v>
      </c>
      <c r="V188" t="str">
        <f>IFERROR(VLOOKUP($A188,'N46'!$A$1:$P$47,10,FALSE),"Sem Registro")</f>
        <v>Sem Registro</v>
      </c>
      <c r="W188" t="str">
        <f>IFERROR(VLOOKUP($A188,'N46'!$A$1:$P$47,11,FALSE),"Sem Registro")</f>
        <v>Sem Registro</v>
      </c>
    </row>
    <row r="189" spans="1:23" x14ac:dyDescent="0.3">
      <c r="A189" t="s">
        <v>56</v>
      </c>
      <c r="B189">
        <v>3516200</v>
      </c>
      <c r="C189">
        <v>996.07265299999995</v>
      </c>
      <c r="D189">
        <v>2.7822425161394038</v>
      </c>
      <c r="E189">
        <v>5.5480047098201162</v>
      </c>
      <c r="F189">
        <v>-20.536097000000002</v>
      </c>
      <c r="G189">
        <v>-47.40233162567754</v>
      </c>
      <c r="H189" t="str">
        <f>IFERROR(VLOOKUP($A189,'N71'!$A$1:$P$72,4,FALSE),"Sem Registro")</f>
        <v>Sem Registro</v>
      </c>
      <c r="I189" t="str">
        <f>IFERROR(VLOOKUP($A189,'N71'!$A$1:$P$72,5,FALSE),"Sem Registro")</f>
        <v>Sem Registro</v>
      </c>
      <c r="J189" t="str">
        <f>IFERROR(VLOOKUP($A189,'N71'!$A$1:$P$72,6,FALSE),"Sem Registro")</f>
        <v>Sem Registro</v>
      </c>
      <c r="K189" t="str">
        <f>IFERROR(VLOOKUP($A189,'N71'!$A$1:$P$72,7,FALSE),"Sem Registro")</f>
        <v>Sem Registro</v>
      </c>
      <c r="L189" t="str">
        <f>IFERROR(VLOOKUP($A189,'N71'!$A$1:$P$72,8,FALSE),"Sem Registro")</f>
        <v>Sem Registro</v>
      </c>
      <c r="M189" t="str">
        <f>IFERROR(VLOOKUP($A189,'N71'!$A$1:$P$72,9,FALSE),"Sem Registro")</f>
        <v>Sem Registro</v>
      </c>
      <c r="N189" t="str">
        <f>IFERROR(VLOOKUP($A189,'N71'!$A$1:$P$72,10,FALSE),"Sem Registro")</f>
        <v>Sem Registro</v>
      </c>
      <c r="O189" t="str">
        <f>IFERROR(VLOOKUP($A189,'N71'!$A$1:$P$72,11,FALSE),"Sem Registro")</f>
        <v>Sem Registro</v>
      </c>
      <c r="P189" t="str">
        <f>IFERROR(VLOOKUP($A189,'N46'!$A$1:$P$47,4,FALSE),"Sem Registro")</f>
        <v>Sem Registro</v>
      </c>
      <c r="Q189" t="str">
        <f>IFERROR(VLOOKUP($A189,'N46'!$A$1:$P$47,5,FALSE),"Sem Registro")</f>
        <v>Sem Registro</v>
      </c>
      <c r="R189" t="str">
        <f>IFERROR(VLOOKUP($A189,'N46'!$A$1:$P$47,6,FALSE),"Sem Registro")</f>
        <v>Sem Registro</v>
      </c>
      <c r="S189" t="str">
        <f>IFERROR(VLOOKUP($A189,'N46'!$A$1:$P$47,7,FALSE),"Sem Registro")</f>
        <v>Sem Registro</v>
      </c>
      <c r="T189" t="str">
        <f>IFERROR(VLOOKUP($A189,'N46'!$A$1:$P$47,8,FALSE),"Sem Registro")</f>
        <v>Sem Registro</v>
      </c>
      <c r="U189" t="str">
        <f>IFERROR(VLOOKUP($A189,'N46'!$A$1:$P$47,9,FALSE),"Sem Registro")</f>
        <v>Sem Registro</v>
      </c>
      <c r="V189" t="str">
        <f>IFERROR(VLOOKUP($A189,'N46'!$A$1:$P$47,10,FALSE),"Sem Registro")</f>
        <v>Sem Registro</v>
      </c>
      <c r="W189" t="str">
        <f>IFERROR(VLOOKUP($A189,'N46'!$A$1:$P$47,11,FALSE),"Sem Registro")</f>
        <v>Sem Registro</v>
      </c>
    </row>
    <row r="190" spans="1:23" x14ac:dyDescent="0.3">
      <c r="A190" t="s">
        <v>334</v>
      </c>
      <c r="B190">
        <v>3516309</v>
      </c>
      <c r="C190">
        <v>860.80805599999997</v>
      </c>
      <c r="D190">
        <v>1.6902049430907664</v>
      </c>
      <c r="E190">
        <v>5.2451275542773752</v>
      </c>
      <c r="F190">
        <v>-23.2758255</v>
      </c>
      <c r="G190">
        <v>-46.732526704705307</v>
      </c>
      <c r="H190" t="str">
        <f>IFERROR(VLOOKUP($A190,'N71'!$A$1:$P$72,4,FALSE),"Sem Registro")</f>
        <v>Sem Registro</v>
      </c>
      <c r="I190" t="str">
        <f>IFERROR(VLOOKUP($A190,'N71'!$A$1:$P$72,5,FALSE),"Sem Registro")</f>
        <v>Sem Registro</v>
      </c>
      <c r="J190" t="str">
        <f>IFERROR(VLOOKUP($A190,'N71'!$A$1:$P$72,6,FALSE),"Sem Registro")</f>
        <v>Sem Registro</v>
      </c>
      <c r="K190" t="str">
        <f>IFERROR(VLOOKUP($A190,'N71'!$A$1:$P$72,7,FALSE),"Sem Registro")</f>
        <v>Sem Registro</v>
      </c>
      <c r="L190" t="str">
        <f>IFERROR(VLOOKUP($A190,'N71'!$A$1:$P$72,8,FALSE),"Sem Registro")</f>
        <v>Sem Registro</v>
      </c>
      <c r="M190" t="str">
        <f>IFERROR(VLOOKUP($A190,'N71'!$A$1:$P$72,9,FALSE),"Sem Registro")</f>
        <v>Sem Registro</v>
      </c>
      <c r="N190" t="str">
        <f>IFERROR(VLOOKUP($A190,'N71'!$A$1:$P$72,10,FALSE),"Sem Registro")</f>
        <v>Sem Registro</v>
      </c>
      <c r="O190" t="str">
        <f>IFERROR(VLOOKUP($A190,'N71'!$A$1:$P$72,11,FALSE),"Sem Registro")</f>
        <v>Sem Registro</v>
      </c>
      <c r="P190" t="str">
        <f>IFERROR(VLOOKUP($A190,'N46'!$A$1:$P$47,4,FALSE),"Sem Registro")</f>
        <v>Sem Registro</v>
      </c>
      <c r="Q190" t="str">
        <f>IFERROR(VLOOKUP($A190,'N46'!$A$1:$P$47,5,FALSE),"Sem Registro")</f>
        <v>Sem Registro</v>
      </c>
      <c r="R190" t="str">
        <f>IFERROR(VLOOKUP($A190,'N46'!$A$1:$P$47,6,FALSE),"Sem Registro")</f>
        <v>Sem Registro</v>
      </c>
      <c r="S190" t="str">
        <f>IFERROR(VLOOKUP($A190,'N46'!$A$1:$P$47,7,FALSE),"Sem Registro")</f>
        <v>Sem Registro</v>
      </c>
      <c r="T190" t="str">
        <f>IFERROR(VLOOKUP($A190,'N46'!$A$1:$P$47,8,FALSE),"Sem Registro")</f>
        <v>Sem Registro</v>
      </c>
      <c r="U190" t="str">
        <f>IFERROR(VLOOKUP($A190,'N46'!$A$1:$P$47,9,FALSE),"Sem Registro")</f>
        <v>Sem Registro</v>
      </c>
      <c r="V190" t="str">
        <f>IFERROR(VLOOKUP($A190,'N46'!$A$1:$P$47,10,FALSE),"Sem Registro")</f>
        <v>Sem Registro</v>
      </c>
      <c r="W190" t="str">
        <f>IFERROR(VLOOKUP($A190,'N46'!$A$1:$P$47,11,FALSE),"Sem Registro")</f>
        <v>Sem Registro</v>
      </c>
    </row>
    <row r="191" spans="1:23" x14ac:dyDescent="0.3">
      <c r="A191" t="s">
        <v>335</v>
      </c>
      <c r="B191">
        <v>3516408</v>
      </c>
      <c r="C191">
        <v>747.305654</v>
      </c>
      <c r="D191">
        <v>2.123116310091175</v>
      </c>
      <c r="E191">
        <v>5.1888975620173419</v>
      </c>
      <c r="F191">
        <v>-23.320302500000004</v>
      </c>
      <c r="G191">
        <v>-46.727874668552587</v>
      </c>
      <c r="H191" t="str">
        <f>IFERROR(VLOOKUP($A191,'N71'!$A$1:$P$72,4,FALSE),"Sem Registro")</f>
        <v>Sem Registro</v>
      </c>
      <c r="I191" t="str">
        <f>IFERROR(VLOOKUP($A191,'N71'!$A$1:$P$72,5,FALSE),"Sem Registro")</f>
        <v>Sem Registro</v>
      </c>
      <c r="J191" t="str">
        <f>IFERROR(VLOOKUP($A191,'N71'!$A$1:$P$72,6,FALSE),"Sem Registro")</f>
        <v>Sem Registro</v>
      </c>
      <c r="K191" t="str">
        <f>IFERROR(VLOOKUP($A191,'N71'!$A$1:$P$72,7,FALSE),"Sem Registro")</f>
        <v>Sem Registro</v>
      </c>
      <c r="L191" t="str">
        <f>IFERROR(VLOOKUP($A191,'N71'!$A$1:$P$72,8,FALSE),"Sem Registro")</f>
        <v>Sem Registro</v>
      </c>
      <c r="M191" t="str">
        <f>IFERROR(VLOOKUP($A191,'N71'!$A$1:$P$72,9,FALSE),"Sem Registro")</f>
        <v>Sem Registro</v>
      </c>
      <c r="N191" t="str">
        <f>IFERROR(VLOOKUP($A191,'N71'!$A$1:$P$72,10,FALSE),"Sem Registro")</f>
        <v>Sem Registro</v>
      </c>
      <c r="O191" t="str">
        <f>IFERROR(VLOOKUP($A191,'N71'!$A$1:$P$72,11,FALSE),"Sem Registro")</f>
        <v>Sem Registro</v>
      </c>
      <c r="P191" t="str">
        <f>IFERROR(VLOOKUP($A191,'N46'!$A$1:$P$47,4,FALSE),"Sem Registro")</f>
        <v>Sem Registro</v>
      </c>
      <c r="Q191" t="str">
        <f>IFERROR(VLOOKUP($A191,'N46'!$A$1:$P$47,5,FALSE),"Sem Registro")</f>
        <v>Sem Registro</v>
      </c>
      <c r="R191" t="str">
        <f>IFERROR(VLOOKUP($A191,'N46'!$A$1:$P$47,6,FALSE),"Sem Registro")</f>
        <v>Sem Registro</v>
      </c>
      <c r="S191" t="str">
        <f>IFERROR(VLOOKUP($A191,'N46'!$A$1:$P$47,7,FALSE),"Sem Registro")</f>
        <v>Sem Registro</v>
      </c>
      <c r="T191" t="str">
        <f>IFERROR(VLOOKUP($A191,'N46'!$A$1:$P$47,8,FALSE),"Sem Registro")</f>
        <v>Sem Registro</v>
      </c>
      <c r="U191" t="str">
        <f>IFERROR(VLOOKUP($A191,'N46'!$A$1:$P$47,9,FALSE),"Sem Registro")</f>
        <v>Sem Registro</v>
      </c>
      <c r="V191" t="str">
        <f>IFERROR(VLOOKUP($A191,'N46'!$A$1:$P$47,10,FALSE),"Sem Registro")</f>
        <v>Sem Registro</v>
      </c>
      <c r="W191" t="str">
        <f>IFERROR(VLOOKUP($A191,'N46'!$A$1:$P$47,11,FALSE),"Sem Registro")</f>
        <v>Sem Registro</v>
      </c>
    </row>
    <row r="192" spans="1:23" x14ac:dyDescent="0.3">
      <c r="A192" t="s">
        <v>336</v>
      </c>
      <c r="B192">
        <v>3516507</v>
      </c>
      <c r="C192">
        <v>431.76359300000001</v>
      </c>
      <c r="D192">
        <v>2.14201696460331</v>
      </c>
      <c r="E192">
        <v>3.4434194617828173</v>
      </c>
      <c r="F192">
        <v>-21.528980135312807</v>
      </c>
      <c r="G192">
        <v>-50.555460841939841</v>
      </c>
      <c r="H192" t="str">
        <f>IFERROR(VLOOKUP($A192,'N71'!$A$1:$P$72,4,FALSE),"Sem Registro")</f>
        <v>Sem Registro</v>
      </c>
      <c r="I192" t="str">
        <f>IFERROR(VLOOKUP($A192,'N71'!$A$1:$P$72,5,FALSE),"Sem Registro")</f>
        <v>Sem Registro</v>
      </c>
      <c r="J192" t="str">
        <f>IFERROR(VLOOKUP($A192,'N71'!$A$1:$P$72,6,FALSE),"Sem Registro")</f>
        <v>Sem Registro</v>
      </c>
      <c r="K192" t="str">
        <f>IFERROR(VLOOKUP($A192,'N71'!$A$1:$P$72,7,FALSE),"Sem Registro")</f>
        <v>Sem Registro</v>
      </c>
      <c r="L192" t="str">
        <f>IFERROR(VLOOKUP($A192,'N71'!$A$1:$P$72,8,FALSE),"Sem Registro")</f>
        <v>Sem Registro</v>
      </c>
      <c r="M192" t="str">
        <f>IFERROR(VLOOKUP($A192,'N71'!$A$1:$P$72,9,FALSE),"Sem Registro")</f>
        <v>Sem Registro</v>
      </c>
      <c r="N192" t="str">
        <f>IFERROR(VLOOKUP($A192,'N71'!$A$1:$P$72,10,FALSE),"Sem Registro")</f>
        <v>Sem Registro</v>
      </c>
      <c r="O192" t="str">
        <f>IFERROR(VLOOKUP($A192,'N71'!$A$1:$P$72,11,FALSE),"Sem Registro")</f>
        <v>Sem Registro</v>
      </c>
      <c r="P192" t="str">
        <f>IFERROR(VLOOKUP($A192,'N46'!$A$1:$P$47,4,FALSE),"Sem Registro")</f>
        <v>Sem Registro</v>
      </c>
      <c r="Q192" t="str">
        <f>IFERROR(VLOOKUP($A192,'N46'!$A$1:$P$47,5,FALSE),"Sem Registro")</f>
        <v>Sem Registro</v>
      </c>
      <c r="R192" t="str">
        <f>IFERROR(VLOOKUP($A192,'N46'!$A$1:$P$47,6,FALSE),"Sem Registro")</f>
        <v>Sem Registro</v>
      </c>
      <c r="S192" t="str">
        <f>IFERROR(VLOOKUP($A192,'N46'!$A$1:$P$47,7,FALSE),"Sem Registro")</f>
        <v>Sem Registro</v>
      </c>
      <c r="T192" t="str">
        <f>IFERROR(VLOOKUP($A192,'N46'!$A$1:$P$47,8,FALSE),"Sem Registro")</f>
        <v>Sem Registro</v>
      </c>
      <c r="U192" t="str">
        <f>IFERROR(VLOOKUP($A192,'N46'!$A$1:$P$47,9,FALSE),"Sem Registro")</f>
        <v>Sem Registro</v>
      </c>
      <c r="V192" t="str">
        <f>IFERROR(VLOOKUP($A192,'N46'!$A$1:$P$47,10,FALSE),"Sem Registro")</f>
        <v>Sem Registro</v>
      </c>
      <c r="W192" t="str">
        <f>IFERROR(VLOOKUP($A192,'N46'!$A$1:$P$47,11,FALSE),"Sem Registro")</f>
        <v>Sem Registro</v>
      </c>
    </row>
    <row r="193" spans="1:23" x14ac:dyDescent="0.3">
      <c r="A193" t="s">
        <v>57</v>
      </c>
      <c r="B193">
        <v>3516606</v>
      </c>
      <c r="C193">
        <v>561.18488100000002</v>
      </c>
      <c r="D193">
        <v>2.5513450714631412</v>
      </c>
      <c r="E193">
        <v>3.8161086707399039</v>
      </c>
      <c r="F193">
        <v>-22.294019248259001</v>
      </c>
      <c r="G193">
        <v>-49.552111329830026</v>
      </c>
      <c r="H193" t="str">
        <f>IFERROR(VLOOKUP($A193,'N71'!$A$1:$P$72,4,FALSE),"Sem Registro")</f>
        <v>Sem Registro</v>
      </c>
      <c r="I193" t="str">
        <f>IFERROR(VLOOKUP($A193,'N71'!$A$1:$P$72,5,FALSE),"Sem Registro")</f>
        <v>Sem Registro</v>
      </c>
      <c r="J193" t="str">
        <f>IFERROR(VLOOKUP($A193,'N71'!$A$1:$P$72,6,FALSE),"Sem Registro")</f>
        <v>Sem Registro</v>
      </c>
      <c r="K193" t="str">
        <f>IFERROR(VLOOKUP($A193,'N71'!$A$1:$P$72,7,FALSE),"Sem Registro")</f>
        <v>Sem Registro</v>
      </c>
      <c r="L193" t="str">
        <f>IFERROR(VLOOKUP($A193,'N71'!$A$1:$P$72,8,FALSE),"Sem Registro")</f>
        <v>Sem Registro</v>
      </c>
      <c r="M193" t="str">
        <f>IFERROR(VLOOKUP($A193,'N71'!$A$1:$P$72,9,FALSE),"Sem Registro")</f>
        <v>Sem Registro</v>
      </c>
      <c r="N193" t="str">
        <f>IFERROR(VLOOKUP($A193,'N71'!$A$1:$P$72,10,FALSE),"Sem Registro")</f>
        <v>Sem Registro</v>
      </c>
      <c r="O193" t="str">
        <f>IFERROR(VLOOKUP($A193,'N71'!$A$1:$P$72,11,FALSE),"Sem Registro")</f>
        <v>Sem Registro</v>
      </c>
      <c r="P193" t="str">
        <f>IFERROR(VLOOKUP($A193,'N46'!$A$1:$P$47,4,FALSE),"Sem Registro")</f>
        <v>Sem Registro</v>
      </c>
      <c r="Q193" t="str">
        <f>IFERROR(VLOOKUP($A193,'N46'!$A$1:$P$47,5,FALSE),"Sem Registro")</f>
        <v>Sem Registro</v>
      </c>
      <c r="R193" t="str">
        <f>IFERROR(VLOOKUP($A193,'N46'!$A$1:$P$47,6,FALSE),"Sem Registro")</f>
        <v>Sem Registro</v>
      </c>
      <c r="S193" t="str">
        <f>IFERROR(VLOOKUP($A193,'N46'!$A$1:$P$47,7,FALSE),"Sem Registro")</f>
        <v>Sem Registro</v>
      </c>
      <c r="T193" t="str">
        <f>IFERROR(VLOOKUP($A193,'N46'!$A$1:$P$47,8,FALSE),"Sem Registro")</f>
        <v>Sem Registro</v>
      </c>
      <c r="U193" t="str">
        <f>IFERROR(VLOOKUP($A193,'N46'!$A$1:$P$47,9,FALSE),"Sem Registro")</f>
        <v>Sem Registro</v>
      </c>
      <c r="V193" t="str">
        <f>IFERROR(VLOOKUP($A193,'N46'!$A$1:$P$47,10,FALSE),"Sem Registro")</f>
        <v>Sem Registro</v>
      </c>
      <c r="W193" t="str">
        <f>IFERROR(VLOOKUP($A193,'N46'!$A$1:$P$47,11,FALSE),"Sem Registro")</f>
        <v>Sem Registro</v>
      </c>
    </row>
    <row r="194" spans="1:23" x14ac:dyDescent="0.3">
      <c r="A194" t="s">
        <v>58</v>
      </c>
      <c r="B194">
        <v>3516705</v>
      </c>
      <c r="C194">
        <v>679.96329800000001</v>
      </c>
      <c r="D194">
        <v>2.7449240121107117</v>
      </c>
      <c r="E194">
        <v>4.6472851450253669</v>
      </c>
      <c r="F194">
        <v>-22.210709490000003</v>
      </c>
      <c r="G194">
        <v>-49.656529935058046</v>
      </c>
      <c r="H194" t="str">
        <f>IFERROR(VLOOKUP($A194,'N71'!$A$1:$P$72,4,FALSE),"Sem Registro")</f>
        <v>G1</v>
      </c>
      <c r="I194" t="str">
        <f>IFERROR(VLOOKUP($A194,'N71'!$A$1:$P$72,5,FALSE),"Sem Registro")</f>
        <v>G1</v>
      </c>
      <c r="J194" t="str">
        <f>IFERROR(VLOOKUP($A194,'N71'!$A$1:$P$72,6,FALSE),"Sem Registro")</f>
        <v>G1</v>
      </c>
      <c r="K194" t="str">
        <f>IFERROR(VLOOKUP($A194,'N71'!$A$1:$P$72,7,FALSE),"Sem Registro")</f>
        <v>G1</v>
      </c>
      <c r="L194" t="str">
        <f>IFERROR(VLOOKUP($A194,'N71'!$A$1:$P$72,8,FALSE),"Sem Registro")</f>
        <v>G1</v>
      </c>
      <c r="M194" t="str">
        <f>IFERROR(VLOOKUP($A194,'N71'!$A$1:$P$72,9,FALSE),"Sem Registro")</f>
        <v>G1</v>
      </c>
      <c r="N194" t="str">
        <f>IFERROR(VLOOKUP($A194,'N71'!$A$1:$P$72,10,FALSE),"Sem Registro")</f>
        <v>G1</v>
      </c>
      <c r="O194" t="str">
        <f>IFERROR(VLOOKUP($A194,'N71'!$A$1:$P$72,11,FALSE),"Sem Registro")</f>
        <v>G1</v>
      </c>
      <c r="P194" t="str">
        <f>IFERROR(VLOOKUP($A194,'N46'!$A$1:$P$47,4,FALSE),"Sem Registro")</f>
        <v>G1</v>
      </c>
      <c r="Q194" t="str">
        <f>IFERROR(VLOOKUP($A194,'N46'!$A$1:$P$47,5,FALSE),"Sem Registro")</f>
        <v>G1</v>
      </c>
      <c r="R194" t="str">
        <f>IFERROR(VLOOKUP($A194,'N46'!$A$1:$P$47,6,FALSE),"Sem Registro")</f>
        <v>G1</v>
      </c>
      <c r="S194" t="str">
        <f>IFERROR(VLOOKUP($A194,'N46'!$A$1:$P$47,7,FALSE),"Sem Registro")</f>
        <v>G1</v>
      </c>
      <c r="T194" t="str">
        <f>IFERROR(VLOOKUP($A194,'N46'!$A$1:$P$47,8,FALSE),"Sem Registro")</f>
        <v>G1</v>
      </c>
      <c r="U194" t="str">
        <f>IFERROR(VLOOKUP($A194,'N46'!$A$1:$P$47,9,FALSE),"Sem Registro")</f>
        <v>G1</v>
      </c>
      <c r="V194" t="str">
        <f>IFERROR(VLOOKUP($A194,'N46'!$A$1:$P$47,10,FALSE),"Sem Registro")</f>
        <v>G1</v>
      </c>
      <c r="W194" t="str">
        <f>IFERROR(VLOOKUP($A194,'N46'!$A$1:$P$47,11,FALSE),"Sem Registro")</f>
        <v>G1</v>
      </c>
    </row>
    <row r="195" spans="1:23" x14ac:dyDescent="0.3">
      <c r="A195" t="s">
        <v>337</v>
      </c>
      <c r="B195">
        <v>3516804</v>
      </c>
      <c r="C195">
        <v>420.90358900000001</v>
      </c>
      <c r="D195">
        <v>2.2566431929069184</v>
      </c>
      <c r="E195">
        <v>3.6819644589946829</v>
      </c>
      <c r="F195">
        <v>-20.795239499374603</v>
      </c>
      <c r="G195">
        <v>-50.190219732204923</v>
      </c>
      <c r="H195" t="str">
        <f>IFERROR(VLOOKUP($A195,'N71'!$A$1:$P$72,4,FALSE),"Sem Registro")</f>
        <v>Sem Registro</v>
      </c>
      <c r="I195" t="str">
        <f>IFERROR(VLOOKUP($A195,'N71'!$A$1:$P$72,5,FALSE),"Sem Registro")</f>
        <v>Sem Registro</v>
      </c>
      <c r="J195" t="str">
        <f>IFERROR(VLOOKUP($A195,'N71'!$A$1:$P$72,6,FALSE),"Sem Registro")</f>
        <v>Sem Registro</v>
      </c>
      <c r="K195" t="str">
        <f>IFERROR(VLOOKUP($A195,'N71'!$A$1:$P$72,7,FALSE),"Sem Registro")</f>
        <v>Sem Registro</v>
      </c>
      <c r="L195" t="str">
        <f>IFERROR(VLOOKUP($A195,'N71'!$A$1:$P$72,8,FALSE),"Sem Registro")</f>
        <v>Sem Registro</v>
      </c>
      <c r="M195" t="str">
        <f>IFERROR(VLOOKUP($A195,'N71'!$A$1:$P$72,9,FALSE),"Sem Registro")</f>
        <v>Sem Registro</v>
      </c>
      <c r="N195" t="str">
        <f>IFERROR(VLOOKUP($A195,'N71'!$A$1:$P$72,10,FALSE),"Sem Registro")</f>
        <v>Sem Registro</v>
      </c>
      <c r="O195" t="str">
        <f>IFERROR(VLOOKUP($A195,'N71'!$A$1:$P$72,11,FALSE),"Sem Registro")</f>
        <v>Sem Registro</v>
      </c>
      <c r="P195" t="str">
        <f>IFERROR(VLOOKUP($A195,'N46'!$A$1:$P$47,4,FALSE),"Sem Registro")</f>
        <v>Sem Registro</v>
      </c>
      <c r="Q195" t="str">
        <f>IFERROR(VLOOKUP($A195,'N46'!$A$1:$P$47,5,FALSE),"Sem Registro")</f>
        <v>Sem Registro</v>
      </c>
      <c r="R195" t="str">
        <f>IFERROR(VLOOKUP($A195,'N46'!$A$1:$P$47,6,FALSE),"Sem Registro")</f>
        <v>Sem Registro</v>
      </c>
      <c r="S195" t="str">
        <f>IFERROR(VLOOKUP($A195,'N46'!$A$1:$P$47,7,FALSE),"Sem Registro")</f>
        <v>Sem Registro</v>
      </c>
      <c r="T195" t="str">
        <f>IFERROR(VLOOKUP($A195,'N46'!$A$1:$P$47,8,FALSE),"Sem Registro")</f>
        <v>Sem Registro</v>
      </c>
      <c r="U195" t="str">
        <f>IFERROR(VLOOKUP($A195,'N46'!$A$1:$P$47,9,FALSE),"Sem Registro")</f>
        <v>Sem Registro</v>
      </c>
      <c r="V195" t="str">
        <f>IFERROR(VLOOKUP($A195,'N46'!$A$1:$P$47,10,FALSE),"Sem Registro")</f>
        <v>Sem Registro</v>
      </c>
      <c r="W195" t="str">
        <f>IFERROR(VLOOKUP($A195,'N46'!$A$1:$P$47,11,FALSE),"Sem Registro")</f>
        <v>Sem Registro</v>
      </c>
    </row>
    <row r="196" spans="1:23" x14ac:dyDescent="0.3">
      <c r="A196" t="s">
        <v>338</v>
      </c>
      <c r="B196">
        <v>3516853</v>
      </c>
      <c r="C196">
        <v>506.55949500000003</v>
      </c>
      <c r="D196">
        <v>2.3869731309702056</v>
      </c>
      <c r="E196">
        <v>3.6802448370426077</v>
      </c>
      <c r="F196">
        <v>-21.840366902270201</v>
      </c>
      <c r="G196">
        <v>-48.495459202748087</v>
      </c>
      <c r="H196" t="str">
        <f>IFERROR(VLOOKUP($A196,'N71'!$A$1:$P$72,4,FALSE),"Sem Registro")</f>
        <v>Sem Registro</v>
      </c>
      <c r="I196" t="str">
        <f>IFERROR(VLOOKUP($A196,'N71'!$A$1:$P$72,5,FALSE),"Sem Registro")</f>
        <v>Sem Registro</v>
      </c>
      <c r="J196" t="str">
        <f>IFERROR(VLOOKUP($A196,'N71'!$A$1:$P$72,6,FALSE),"Sem Registro")</f>
        <v>Sem Registro</v>
      </c>
      <c r="K196" t="str">
        <f>IFERROR(VLOOKUP($A196,'N71'!$A$1:$P$72,7,FALSE),"Sem Registro")</f>
        <v>Sem Registro</v>
      </c>
      <c r="L196" t="str">
        <f>IFERROR(VLOOKUP($A196,'N71'!$A$1:$P$72,8,FALSE),"Sem Registro")</f>
        <v>Sem Registro</v>
      </c>
      <c r="M196" t="str">
        <f>IFERROR(VLOOKUP($A196,'N71'!$A$1:$P$72,9,FALSE),"Sem Registro")</f>
        <v>Sem Registro</v>
      </c>
      <c r="N196" t="str">
        <f>IFERROR(VLOOKUP($A196,'N71'!$A$1:$P$72,10,FALSE),"Sem Registro")</f>
        <v>Sem Registro</v>
      </c>
      <c r="O196" t="str">
        <f>IFERROR(VLOOKUP($A196,'N71'!$A$1:$P$72,11,FALSE),"Sem Registro")</f>
        <v>Sem Registro</v>
      </c>
      <c r="P196" t="str">
        <f>IFERROR(VLOOKUP($A196,'N46'!$A$1:$P$47,4,FALSE),"Sem Registro")</f>
        <v>Sem Registro</v>
      </c>
      <c r="Q196" t="str">
        <f>IFERROR(VLOOKUP($A196,'N46'!$A$1:$P$47,5,FALSE),"Sem Registro")</f>
        <v>Sem Registro</v>
      </c>
      <c r="R196" t="str">
        <f>IFERROR(VLOOKUP($A196,'N46'!$A$1:$P$47,6,FALSE),"Sem Registro")</f>
        <v>Sem Registro</v>
      </c>
      <c r="S196" t="str">
        <f>IFERROR(VLOOKUP($A196,'N46'!$A$1:$P$47,7,FALSE),"Sem Registro")</f>
        <v>Sem Registro</v>
      </c>
      <c r="T196" t="str">
        <f>IFERROR(VLOOKUP($A196,'N46'!$A$1:$P$47,8,FALSE),"Sem Registro")</f>
        <v>Sem Registro</v>
      </c>
      <c r="U196" t="str">
        <f>IFERROR(VLOOKUP($A196,'N46'!$A$1:$P$47,9,FALSE),"Sem Registro")</f>
        <v>Sem Registro</v>
      </c>
      <c r="V196" t="str">
        <f>IFERROR(VLOOKUP($A196,'N46'!$A$1:$P$47,10,FALSE),"Sem Registro")</f>
        <v>Sem Registro</v>
      </c>
      <c r="W196" t="str">
        <f>IFERROR(VLOOKUP($A196,'N46'!$A$1:$P$47,11,FALSE),"Sem Registro")</f>
        <v>Sem Registro</v>
      </c>
    </row>
    <row r="197" spans="1:23" x14ac:dyDescent="0.3">
      <c r="A197" t="s">
        <v>339</v>
      </c>
      <c r="B197">
        <v>3516903</v>
      </c>
      <c r="C197">
        <v>506.496576</v>
      </c>
      <c r="D197">
        <v>2.6940573793126346</v>
      </c>
      <c r="E197">
        <v>4.0361895887541994</v>
      </c>
      <c r="F197">
        <v>-20.648369316722</v>
      </c>
      <c r="G197">
        <v>-50.361813702123669</v>
      </c>
      <c r="H197" t="str">
        <f>IFERROR(VLOOKUP($A197,'N71'!$A$1:$P$72,4,FALSE),"Sem Registro")</f>
        <v>Sem Registro</v>
      </c>
      <c r="I197" t="str">
        <f>IFERROR(VLOOKUP($A197,'N71'!$A$1:$P$72,5,FALSE),"Sem Registro")</f>
        <v>Sem Registro</v>
      </c>
      <c r="J197" t="str">
        <f>IFERROR(VLOOKUP($A197,'N71'!$A$1:$P$72,6,FALSE),"Sem Registro")</f>
        <v>Sem Registro</v>
      </c>
      <c r="K197" t="str">
        <f>IFERROR(VLOOKUP($A197,'N71'!$A$1:$P$72,7,FALSE),"Sem Registro")</f>
        <v>Sem Registro</v>
      </c>
      <c r="L197" t="str">
        <f>IFERROR(VLOOKUP($A197,'N71'!$A$1:$P$72,8,FALSE),"Sem Registro")</f>
        <v>Sem Registro</v>
      </c>
      <c r="M197" t="str">
        <f>IFERROR(VLOOKUP($A197,'N71'!$A$1:$P$72,9,FALSE),"Sem Registro")</f>
        <v>Sem Registro</v>
      </c>
      <c r="N197" t="str">
        <f>IFERROR(VLOOKUP($A197,'N71'!$A$1:$P$72,10,FALSE),"Sem Registro")</f>
        <v>Sem Registro</v>
      </c>
      <c r="O197" t="str">
        <f>IFERROR(VLOOKUP($A197,'N71'!$A$1:$P$72,11,FALSE),"Sem Registro")</f>
        <v>Sem Registro</v>
      </c>
      <c r="P197" t="str">
        <f>IFERROR(VLOOKUP($A197,'N46'!$A$1:$P$47,4,FALSE),"Sem Registro")</f>
        <v>Sem Registro</v>
      </c>
      <c r="Q197" t="str">
        <f>IFERROR(VLOOKUP($A197,'N46'!$A$1:$P$47,5,FALSE),"Sem Registro")</f>
        <v>Sem Registro</v>
      </c>
      <c r="R197" t="str">
        <f>IFERROR(VLOOKUP($A197,'N46'!$A$1:$P$47,6,FALSE),"Sem Registro")</f>
        <v>Sem Registro</v>
      </c>
      <c r="S197" t="str">
        <f>IFERROR(VLOOKUP($A197,'N46'!$A$1:$P$47,7,FALSE),"Sem Registro")</f>
        <v>Sem Registro</v>
      </c>
      <c r="T197" t="str">
        <f>IFERROR(VLOOKUP($A197,'N46'!$A$1:$P$47,8,FALSE),"Sem Registro")</f>
        <v>Sem Registro</v>
      </c>
      <c r="U197" t="str">
        <f>IFERROR(VLOOKUP($A197,'N46'!$A$1:$P$47,9,FALSE),"Sem Registro")</f>
        <v>Sem Registro</v>
      </c>
      <c r="V197" t="str">
        <f>IFERROR(VLOOKUP($A197,'N46'!$A$1:$P$47,10,FALSE),"Sem Registro")</f>
        <v>Sem Registro</v>
      </c>
      <c r="W197" t="str">
        <f>IFERROR(VLOOKUP($A197,'N46'!$A$1:$P$47,11,FALSE),"Sem Registro")</f>
        <v>Sem Registro</v>
      </c>
    </row>
    <row r="198" spans="1:23" x14ac:dyDescent="0.3">
      <c r="A198" t="s">
        <v>340</v>
      </c>
      <c r="B198">
        <v>3517000</v>
      </c>
      <c r="C198">
        <v>489.094268</v>
      </c>
      <c r="D198">
        <v>2.8304314731080598</v>
      </c>
      <c r="E198">
        <v>4.0572475801312446</v>
      </c>
      <c r="F198">
        <v>-21.799830597460055</v>
      </c>
      <c r="G198">
        <v>-49.929283572293976</v>
      </c>
      <c r="H198" t="str">
        <f>IFERROR(VLOOKUP($A198,'N71'!$A$1:$P$72,4,FALSE),"Sem Registro")</f>
        <v>Sem Registro</v>
      </c>
      <c r="I198" t="str">
        <f>IFERROR(VLOOKUP($A198,'N71'!$A$1:$P$72,5,FALSE),"Sem Registro")</f>
        <v>Sem Registro</v>
      </c>
      <c r="J198" t="str">
        <f>IFERROR(VLOOKUP($A198,'N71'!$A$1:$P$72,6,FALSE),"Sem Registro")</f>
        <v>Sem Registro</v>
      </c>
      <c r="K198" t="str">
        <f>IFERROR(VLOOKUP($A198,'N71'!$A$1:$P$72,7,FALSE),"Sem Registro")</f>
        <v>Sem Registro</v>
      </c>
      <c r="L198" t="str">
        <f>IFERROR(VLOOKUP($A198,'N71'!$A$1:$P$72,8,FALSE),"Sem Registro")</f>
        <v>Sem Registro</v>
      </c>
      <c r="M198" t="str">
        <f>IFERROR(VLOOKUP($A198,'N71'!$A$1:$P$72,9,FALSE),"Sem Registro")</f>
        <v>Sem Registro</v>
      </c>
      <c r="N198" t="str">
        <f>IFERROR(VLOOKUP($A198,'N71'!$A$1:$P$72,10,FALSE),"Sem Registro")</f>
        <v>Sem Registro</v>
      </c>
      <c r="O198" t="str">
        <f>IFERROR(VLOOKUP($A198,'N71'!$A$1:$P$72,11,FALSE),"Sem Registro")</f>
        <v>Sem Registro</v>
      </c>
      <c r="P198" t="str">
        <f>IFERROR(VLOOKUP($A198,'N46'!$A$1:$P$47,4,FALSE),"Sem Registro")</f>
        <v>Sem Registro</v>
      </c>
      <c r="Q198" t="str">
        <f>IFERROR(VLOOKUP($A198,'N46'!$A$1:$P$47,5,FALSE),"Sem Registro")</f>
        <v>Sem Registro</v>
      </c>
      <c r="R198" t="str">
        <f>IFERROR(VLOOKUP($A198,'N46'!$A$1:$P$47,6,FALSE),"Sem Registro")</f>
        <v>Sem Registro</v>
      </c>
      <c r="S198" t="str">
        <f>IFERROR(VLOOKUP($A198,'N46'!$A$1:$P$47,7,FALSE),"Sem Registro")</f>
        <v>Sem Registro</v>
      </c>
      <c r="T198" t="str">
        <f>IFERROR(VLOOKUP($A198,'N46'!$A$1:$P$47,8,FALSE),"Sem Registro")</f>
        <v>Sem Registro</v>
      </c>
      <c r="U198" t="str">
        <f>IFERROR(VLOOKUP($A198,'N46'!$A$1:$P$47,9,FALSE),"Sem Registro")</f>
        <v>Sem Registro</v>
      </c>
      <c r="V198" t="str">
        <f>IFERROR(VLOOKUP($A198,'N46'!$A$1:$P$47,10,FALSE),"Sem Registro")</f>
        <v>Sem Registro</v>
      </c>
      <c r="W198" t="str">
        <f>IFERROR(VLOOKUP($A198,'N46'!$A$1:$P$47,11,FALSE),"Sem Registro")</f>
        <v>Sem Registro</v>
      </c>
    </row>
    <row r="199" spans="1:23" x14ac:dyDescent="0.3">
      <c r="A199" t="s">
        <v>341</v>
      </c>
      <c r="B199">
        <v>3517109</v>
      </c>
      <c r="C199">
        <v>388.49145299999998</v>
      </c>
      <c r="D199">
        <v>2.4358443659844413</v>
      </c>
      <c r="E199">
        <v>3.6825962914605532</v>
      </c>
      <c r="F199">
        <v>-21.379777805706556</v>
      </c>
      <c r="G199">
        <v>-50.208416728114045</v>
      </c>
      <c r="H199" t="str">
        <f>IFERROR(VLOOKUP($A199,'N71'!$A$1:$P$72,4,FALSE),"Sem Registro")</f>
        <v>Sem Registro</v>
      </c>
      <c r="I199" t="str">
        <f>IFERROR(VLOOKUP($A199,'N71'!$A$1:$P$72,5,FALSE),"Sem Registro")</f>
        <v>Sem Registro</v>
      </c>
      <c r="J199" t="str">
        <f>IFERROR(VLOOKUP($A199,'N71'!$A$1:$P$72,6,FALSE),"Sem Registro")</f>
        <v>Sem Registro</v>
      </c>
      <c r="K199" t="str">
        <f>IFERROR(VLOOKUP($A199,'N71'!$A$1:$P$72,7,FALSE),"Sem Registro")</f>
        <v>Sem Registro</v>
      </c>
      <c r="L199" t="str">
        <f>IFERROR(VLOOKUP($A199,'N71'!$A$1:$P$72,8,FALSE),"Sem Registro")</f>
        <v>Sem Registro</v>
      </c>
      <c r="M199" t="str">
        <f>IFERROR(VLOOKUP($A199,'N71'!$A$1:$P$72,9,FALSE),"Sem Registro")</f>
        <v>Sem Registro</v>
      </c>
      <c r="N199" t="str">
        <f>IFERROR(VLOOKUP($A199,'N71'!$A$1:$P$72,10,FALSE),"Sem Registro")</f>
        <v>Sem Registro</v>
      </c>
      <c r="O199" t="str">
        <f>IFERROR(VLOOKUP($A199,'N71'!$A$1:$P$72,11,FALSE),"Sem Registro")</f>
        <v>Sem Registro</v>
      </c>
      <c r="P199" t="str">
        <f>IFERROR(VLOOKUP($A199,'N46'!$A$1:$P$47,4,FALSE),"Sem Registro")</f>
        <v>Sem Registro</v>
      </c>
      <c r="Q199" t="str">
        <f>IFERROR(VLOOKUP($A199,'N46'!$A$1:$P$47,5,FALSE),"Sem Registro")</f>
        <v>Sem Registro</v>
      </c>
      <c r="R199" t="str">
        <f>IFERROR(VLOOKUP($A199,'N46'!$A$1:$P$47,6,FALSE),"Sem Registro")</f>
        <v>Sem Registro</v>
      </c>
      <c r="S199" t="str">
        <f>IFERROR(VLOOKUP($A199,'N46'!$A$1:$P$47,7,FALSE),"Sem Registro")</f>
        <v>Sem Registro</v>
      </c>
      <c r="T199" t="str">
        <f>IFERROR(VLOOKUP($A199,'N46'!$A$1:$P$47,8,FALSE),"Sem Registro")</f>
        <v>Sem Registro</v>
      </c>
      <c r="U199" t="str">
        <f>IFERROR(VLOOKUP($A199,'N46'!$A$1:$P$47,9,FALSE),"Sem Registro")</f>
        <v>Sem Registro</v>
      </c>
      <c r="V199" t="str">
        <f>IFERROR(VLOOKUP($A199,'N46'!$A$1:$P$47,10,FALSE),"Sem Registro")</f>
        <v>Sem Registro</v>
      </c>
      <c r="W199" t="str">
        <f>IFERROR(VLOOKUP($A199,'N46'!$A$1:$P$47,11,FALSE),"Sem Registro")</f>
        <v>Sem Registro</v>
      </c>
    </row>
    <row r="200" spans="1:23" x14ac:dyDescent="0.3">
      <c r="A200" t="s">
        <v>342</v>
      </c>
      <c r="B200">
        <v>3517208</v>
      </c>
      <c r="C200">
        <v>455.64137699999998</v>
      </c>
      <c r="D200">
        <v>2.4427211508894819</v>
      </c>
      <c r="E200">
        <v>4.085219201044942</v>
      </c>
      <c r="F200">
        <v>-21.622142999353002</v>
      </c>
      <c r="G200">
        <v>-49.798761690961769</v>
      </c>
      <c r="H200" t="str">
        <f>IFERROR(VLOOKUP($A200,'N71'!$A$1:$P$72,4,FALSE),"Sem Registro")</f>
        <v>Sem Registro</v>
      </c>
      <c r="I200" t="str">
        <f>IFERROR(VLOOKUP($A200,'N71'!$A$1:$P$72,5,FALSE),"Sem Registro")</f>
        <v>Sem Registro</v>
      </c>
      <c r="J200" t="str">
        <f>IFERROR(VLOOKUP($A200,'N71'!$A$1:$P$72,6,FALSE),"Sem Registro")</f>
        <v>Sem Registro</v>
      </c>
      <c r="K200" t="str">
        <f>IFERROR(VLOOKUP($A200,'N71'!$A$1:$P$72,7,FALSE),"Sem Registro")</f>
        <v>Sem Registro</v>
      </c>
      <c r="L200" t="str">
        <f>IFERROR(VLOOKUP($A200,'N71'!$A$1:$P$72,8,FALSE),"Sem Registro")</f>
        <v>Sem Registro</v>
      </c>
      <c r="M200" t="str">
        <f>IFERROR(VLOOKUP($A200,'N71'!$A$1:$P$72,9,FALSE),"Sem Registro")</f>
        <v>Sem Registro</v>
      </c>
      <c r="N200" t="str">
        <f>IFERROR(VLOOKUP($A200,'N71'!$A$1:$P$72,10,FALSE),"Sem Registro")</f>
        <v>Sem Registro</v>
      </c>
      <c r="O200" t="str">
        <f>IFERROR(VLOOKUP($A200,'N71'!$A$1:$P$72,11,FALSE),"Sem Registro")</f>
        <v>Sem Registro</v>
      </c>
      <c r="P200" t="str">
        <f>IFERROR(VLOOKUP($A200,'N46'!$A$1:$P$47,4,FALSE),"Sem Registro")</f>
        <v>Sem Registro</v>
      </c>
      <c r="Q200" t="str">
        <f>IFERROR(VLOOKUP($A200,'N46'!$A$1:$P$47,5,FALSE),"Sem Registro")</f>
        <v>Sem Registro</v>
      </c>
      <c r="R200" t="str">
        <f>IFERROR(VLOOKUP($A200,'N46'!$A$1:$P$47,6,FALSE),"Sem Registro")</f>
        <v>Sem Registro</v>
      </c>
      <c r="S200" t="str">
        <f>IFERROR(VLOOKUP($A200,'N46'!$A$1:$P$47,7,FALSE),"Sem Registro")</f>
        <v>Sem Registro</v>
      </c>
      <c r="T200" t="str">
        <f>IFERROR(VLOOKUP($A200,'N46'!$A$1:$P$47,8,FALSE),"Sem Registro")</f>
        <v>Sem Registro</v>
      </c>
      <c r="U200" t="str">
        <f>IFERROR(VLOOKUP($A200,'N46'!$A$1:$P$47,9,FALSE),"Sem Registro")</f>
        <v>Sem Registro</v>
      </c>
      <c r="V200" t="str">
        <f>IFERROR(VLOOKUP($A200,'N46'!$A$1:$P$47,10,FALSE),"Sem Registro")</f>
        <v>Sem Registro</v>
      </c>
      <c r="W200" t="str">
        <f>IFERROR(VLOOKUP($A200,'N46'!$A$1:$P$47,11,FALSE),"Sem Registro")</f>
        <v>Sem Registro</v>
      </c>
    </row>
    <row r="201" spans="1:23" x14ac:dyDescent="0.3">
      <c r="A201" t="s">
        <v>343</v>
      </c>
      <c r="B201">
        <v>3517307</v>
      </c>
      <c r="C201">
        <v>481.52605199999999</v>
      </c>
      <c r="D201">
        <v>2.3380798089306269</v>
      </c>
      <c r="E201">
        <v>3.7607993116307177</v>
      </c>
      <c r="F201">
        <v>-21.910920658920002</v>
      </c>
      <c r="G201">
        <v>-49.897177750237852</v>
      </c>
      <c r="H201" t="str">
        <f>IFERROR(VLOOKUP($A201,'N71'!$A$1:$P$72,4,FALSE),"Sem Registro")</f>
        <v>Sem Registro</v>
      </c>
      <c r="I201" t="str">
        <f>IFERROR(VLOOKUP($A201,'N71'!$A$1:$P$72,5,FALSE),"Sem Registro")</f>
        <v>Sem Registro</v>
      </c>
      <c r="J201" t="str">
        <f>IFERROR(VLOOKUP($A201,'N71'!$A$1:$P$72,6,FALSE),"Sem Registro")</f>
        <v>Sem Registro</v>
      </c>
      <c r="K201" t="str">
        <f>IFERROR(VLOOKUP($A201,'N71'!$A$1:$P$72,7,FALSE),"Sem Registro")</f>
        <v>Sem Registro</v>
      </c>
      <c r="L201" t="str">
        <f>IFERROR(VLOOKUP($A201,'N71'!$A$1:$P$72,8,FALSE),"Sem Registro")</f>
        <v>Sem Registro</v>
      </c>
      <c r="M201" t="str">
        <f>IFERROR(VLOOKUP($A201,'N71'!$A$1:$P$72,9,FALSE),"Sem Registro")</f>
        <v>Sem Registro</v>
      </c>
      <c r="N201" t="str">
        <f>IFERROR(VLOOKUP($A201,'N71'!$A$1:$P$72,10,FALSE),"Sem Registro")</f>
        <v>Sem Registro</v>
      </c>
      <c r="O201" t="str">
        <f>IFERROR(VLOOKUP($A201,'N71'!$A$1:$P$72,11,FALSE),"Sem Registro")</f>
        <v>Sem Registro</v>
      </c>
      <c r="P201" t="str">
        <f>IFERROR(VLOOKUP($A201,'N46'!$A$1:$P$47,4,FALSE),"Sem Registro")</f>
        <v>Sem Registro</v>
      </c>
      <c r="Q201" t="str">
        <f>IFERROR(VLOOKUP($A201,'N46'!$A$1:$P$47,5,FALSE),"Sem Registro")</f>
        <v>Sem Registro</v>
      </c>
      <c r="R201" t="str">
        <f>IFERROR(VLOOKUP($A201,'N46'!$A$1:$P$47,6,FALSE),"Sem Registro")</f>
        <v>Sem Registro</v>
      </c>
      <c r="S201" t="str">
        <f>IFERROR(VLOOKUP($A201,'N46'!$A$1:$P$47,7,FALSE),"Sem Registro")</f>
        <v>Sem Registro</v>
      </c>
      <c r="T201" t="str">
        <f>IFERROR(VLOOKUP($A201,'N46'!$A$1:$P$47,8,FALSE),"Sem Registro")</f>
        <v>Sem Registro</v>
      </c>
      <c r="U201" t="str">
        <f>IFERROR(VLOOKUP($A201,'N46'!$A$1:$P$47,9,FALSE),"Sem Registro")</f>
        <v>Sem Registro</v>
      </c>
      <c r="V201" t="str">
        <f>IFERROR(VLOOKUP($A201,'N46'!$A$1:$P$47,10,FALSE),"Sem Registro")</f>
        <v>Sem Registro</v>
      </c>
      <c r="W201" t="str">
        <f>IFERROR(VLOOKUP($A201,'N46'!$A$1:$P$47,11,FALSE),"Sem Registro")</f>
        <v>Sem Registro</v>
      </c>
    </row>
    <row r="202" spans="1:23" x14ac:dyDescent="0.3">
      <c r="A202" t="s">
        <v>344</v>
      </c>
      <c r="B202">
        <v>3517406</v>
      </c>
      <c r="C202">
        <v>517.52504299999998</v>
      </c>
      <c r="D202">
        <v>3.099841141602111</v>
      </c>
      <c r="E202">
        <v>4.6105537053170949</v>
      </c>
      <c r="F202">
        <v>-20.320144335000005</v>
      </c>
      <c r="G202">
        <v>-48.314470490025975</v>
      </c>
      <c r="H202" t="str">
        <f>IFERROR(VLOOKUP($A202,'N71'!$A$1:$P$72,4,FALSE),"Sem Registro")</f>
        <v>Sem Registro</v>
      </c>
      <c r="I202" t="str">
        <f>IFERROR(VLOOKUP($A202,'N71'!$A$1:$P$72,5,FALSE),"Sem Registro")</f>
        <v>Sem Registro</v>
      </c>
      <c r="J202" t="str">
        <f>IFERROR(VLOOKUP($A202,'N71'!$A$1:$P$72,6,FALSE),"Sem Registro")</f>
        <v>Sem Registro</v>
      </c>
      <c r="K202" t="str">
        <f>IFERROR(VLOOKUP($A202,'N71'!$A$1:$P$72,7,FALSE),"Sem Registro")</f>
        <v>Sem Registro</v>
      </c>
      <c r="L202" t="str">
        <f>IFERROR(VLOOKUP($A202,'N71'!$A$1:$P$72,8,FALSE),"Sem Registro")</f>
        <v>Sem Registro</v>
      </c>
      <c r="M202" t="str">
        <f>IFERROR(VLOOKUP($A202,'N71'!$A$1:$P$72,9,FALSE),"Sem Registro")</f>
        <v>Sem Registro</v>
      </c>
      <c r="N202" t="str">
        <f>IFERROR(VLOOKUP($A202,'N71'!$A$1:$P$72,10,FALSE),"Sem Registro")</f>
        <v>Sem Registro</v>
      </c>
      <c r="O202" t="str">
        <f>IFERROR(VLOOKUP($A202,'N71'!$A$1:$P$72,11,FALSE),"Sem Registro")</f>
        <v>Sem Registro</v>
      </c>
      <c r="P202" t="str">
        <f>IFERROR(VLOOKUP($A202,'N46'!$A$1:$P$47,4,FALSE),"Sem Registro")</f>
        <v>Sem Registro</v>
      </c>
      <c r="Q202" t="str">
        <f>IFERROR(VLOOKUP($A202,'N46'!$A$1:$P$47,5,FALSE),"Sem Registro")</f>
        <v>Sem Registro</v>
      </c>
      <c r="R202" t="str">
        <f>IFERROR(VLOOKUP($A202,'N46'!$A$1:$P$47,6,FALSE),"Sem Registro")</f>
        <v>Sem Registro</v>
      </c>
      <c r="S202" t="str">
        <f>IFERROR(VLOOKUP($A202,'N46'!$A$1:$P$47,7,FALSE),"Sem Registro")</f>
        <v>Sem Registro</v>
      </c>
      <c r="T202" t="str">
        <f>IFERROR(VLOOKUP($A202,'N46'!$A$1:$P$47,8,FALSE),"Sem Registro")</f>
        <v>Sem Registro</v>
      </c>
      <c r="U202" t="str">
        <f>IFERROR(VLOOKUP($A202,'N46'!$A$1:$P$47,9,FALSE),"Sem Registro")</f>
        <v>Sem Registro</v>
      </c>
      <c r="V202" t="str">
        <f>IFERROR(VLOOKUP($A202,'N46'!$A$1:$P$47,10,FALSE),"Sem Registro")</f>
        <v>Sem Registro</v>
      </c>
      <c r="W202" t="str">
        <f>IFERROR(VLOOKUP($A202,'N46'!$A$1:$P$47,11,FALSE),"Sem Registro")</f>
        <v>Sem Registro</v>
      </c>
    </row>
    <row r="203" spans="1:23" x14ac:dyDescent="0.3">
      <c r="A203" t="s">
        <v>345</v>
      </c>
      <c r="B203">
        <v>3517505</v>
      </c>
      <c r="C203">
        <v>501.65474599999999</v>
      </c>
      <c r="D203">
        <v>2.5120517009788279</v>
      </c>
      <c r="E203">
        <v>4.3315082762863897</v>
      </c>
      <c r="F203">
        <v>-20.796448624865253</v>
      </c>
      <c r="G203">
        <v>-49.219145857724484</v>
      </c>
      <c r="H203" t="str">
        <f>IFERROR(VLOOKUP($A203,'N71'!$A$1:$P$72,4,FALSE),"Sem Registro")</f>
        <v>Sem Registro</v>
      </c>
      <c r="I203" t="str">
        <f>IFERROR(VLOOKUP($A203,'N71'!$A$1:$P$72,5,FALSE),"Sem Registro")</f>
        <v>Sem Registro</v>
      </c>
      <c r="J203" t="str">
        <f>IFERROR(VLOOKUP($A203,'N71'!$A$1:$P$72,6,FALSE),"Sem Registro")</f>
        <v>Sem Registro</v>
      </c>
      <c r="K203" t="str">
        <f>IFERROR(VLOOKUP($A203,'N71'!$A$1:$P$72,7,FALSE),"Sem Registro")</f>
        <v>Sem Registro</v>
      </c>
      <c r="L203" t="str">
        <f>IFERROR(VLOOKUP($A203,'N71'!$A$1:$P$72,8,FALSE),"Sem Registro")</f>
        <v>Sem Registro</v>
      </c>
      <c r="M203" t="str">
        <f>IFERROR(VLOOKUP($A203,'N71'!$A$1:$P$72,9,FALSE),"Sem Registro")</f>
        <v>Sem Registro</v>
      </c>
      <c r="N203" t="str">
        <f>IFERROR(VLOOKUP($A203,'N71'!$A$1:$P$72,10,FALSE),"Sem Registro")</f>
        <v>Sem Registro</v>
      </c>
      <c r="O203" t="str">
        <f>IFERROR(VLOOKUP($A203,'N71'!$A$1:$P$72,11,FALSE),"Sem Registro")</f>
        <v>Sem Registro</v>
      </c>
      <c r="P203" t="str">
        <f>IFERROR(VLOOKUP($A203,'N46'!$A$1:$P$47,4,FALSE),"Sem Registro")</f>
        <v>Sem Registro</v>
      </c>
      <c r="Q203" t="str">
        <f>IFERROR(VLOOKUP($A203,'N46'!$A$1:$P$47,5,FALSE),"Sem Registro")</f>
        <v>Sem Registro</v>
      </c>
      <c r="R203" t="str">
        <f>IFERROR(VLOOKUP($A203,'N46'!$A$1:$P$47,6,FALSE),"Sem Registro")</f>
        <v>Sem Registro</v>
      </c>
      <c r="S203" t="str">
        <f>IFERROR(VLOOKUP($A203,'N46'!$A$1:$P$47,7,FALSE),"Sem Registro")</f>
        <v>Sem Registro</v>
      </c>
      <c r="T203" t="str">
        <f>IFERROR(VLOOKUP($A203,'N46'!$A$1:$P$47,8,FALSE),"Sem Registro")</f>
        <v>Sem Registro</v>
      </c>
      <c r="U203" t="str">
        <f>IFERROR(VLOOKUP($A203,'N46'!$A$1:$P$47,9,FALSE),"Sem Registro")</f>
        <v>Sem Registro</v>
      </c>
      <c r="V203" t="str">
        <f>IFERROR(VLOOKUP($A203,'N46'!$A$1:$P$47,10,FALSE),"Sem Registro")</f>
        <v>Sem Registro</v>
      </c>
      <c r="W203" t="str">
        <f>IFERROR(VLOOKUP($A203,'N46'!$A$1:$P$47,11,FALSE),"Sem Registro")</f>
        <v>Sem Registro</v>
      </c>
    </row>
    <row r="204" spans="1:23" x14ac:dyDescent="0.3">
      <c r="A204" t="s">
        <v>59</v>
      </c>
      <c r="B204">
        <v>3517604</v>
      </c>
      <c r="C204">
        <v>766.40262800000005</v>
      </c>
      <c r="D204">
        <v>2.6109708705184098</v>
      </c>
      <c r="E204">
        <v>4.2344413512663346</v>
      </c>
      <c r="F204">
        <v>-24.182526500000005</v>
      </c>
      <c r="G204">
        <v>-48.527681321849471</v>
      </c>
      <c r="H204" t="str">
        <f>IFERROR(VLOOKUP($A204,'N71'!$A$1:$P$72,4,FALSE),"Sem Registro")</f>
        <v>Sem Registro</v>
      </c>
      <c r="I204" t="str">
        <f>IFERROR(VLOOKUP($A204,'N71'!$A$1:$P$72,5,FALSE),"Sem Registro")</f>
        <v>Sem Registro</v>
      </c>
      <c r="J204" t="str">
        <f>IFERROR(VLOOKUP($A204,'N71'!$A$1:$P$72,6,FALSE),"Sem Registro")</f>
        <v>Sem Registro</v>
      </c>
      <c r="K204" t="str">
        <f>IFERROR(VLOOKUP($A204,'N71'!$A$1:$P$72,7,FALSE),"Sem Registro")</f>
        <v>Sem Registro</v>
      </c>
      <c r="L204" t="str">
        <f>IFERROR(VLOOKUP($A204,'N71'!$A$1:$P$72,8,FALSE),"Sem Registro")</f>
        <v>Sem Registro</v>
      </c>
      <c r="M204" t="str">
        <f>IFERROR(VLOOKUP($A204,'N71'!$A$1:$P$72,9,FALSE),"Sem Registro")</f>
        <v>Sem Registro</v>
      </c>
      <c r="N204" t="str">
        <f>IFERROR(VLOOKUP($A204,'N71'!$A$1:$P$72,10,FALSE),"Sem Registro")</f>
        <v>Sem Registro</v>
      </c>
      <c r="O204" t="str">
        <f>IFERROR(VLOOKUP($A204,'N71'!$A$1:$P$72,11,FALSE),"Sem Registro")</f>
        <v>Sem Registro</v>
      </c>
      <c r="P204" t="str">
        <f>IFERROR(VLOOKUP($A204,'N46'!$A$1:$P$47,4,FALSE),"Sem Registro")</f>
        <v>Sem Registro</v>
      </c>
      <c r="Q204" t="str">
        <f>IFERROR(VLOOKUP($A204,'N46'!$A$1:$P$47,5,FALSE),"Sem Registro")</f>
        <v>Sem Registro</v>
      </c>
      <c r="R204" t="str">
        <f>IFERROR(VLOOKUP($A204,'N46'!$A$1:$P$47,6,FALSE),"Sem Registro")</f>
        <v>Sem Registro</v>
      </c>
      <c r="S204" t="str">
        <f>IFERROR(VLOOKUP($A204,'N46'!$A$1:$P$47,7,FALSE),"Sem Registro")</f>
        <v>Sem Registro</v>
      </c>
      <c r="T204" t="str">
        <f>IFERROR(VLOOKUP($A204,'N46'!$A$1:$P$47,8,FALSE),"Sem Registro")</f>
        <v>Sem Registro</v>
      </c>
      <c r="U204" t="str">
        <f>IFERROR(VLOOKUP($A204,'N46'!$A$1:$P$47,9,FALSE),"Sem Registro")</f>
        <v>Sem Registro</v>
      </c>
      <c r="V204" t="str">
        <f>IFERROR(VLOOKUP($A204,'N46'!$A$1:$P$47,10,FALSE),"Sem Registro")</f>
        <v>Sem Registro</v>
      </c>
      <c r="W204" t="str">
        <f>IFERROR(VLOOKUP($A204,'N46'!$A$1:$P$47,11,FALSE),"Sem Registro")</f>
        <v>Sem Registro</v>
      </c>
    </row>
    <row r="205" spans="1:23" x14ac:dyDescent="0.3">
      <c r="A205" t="s">
        <v>346</v>
      </c>
      <c r="B205">
        <v>3517703</v>
      </c>
      <c r="C205">
        <v>576.45630900000003</v>
      </c>
      <c r="D205">
        <v>2.5589280617166925</v>
      </c>
      <c r="E205">
        <v>4.3267453795653221</v>
      </c>
      <c r="F205">
        <v>-20.4275570617021</v>
      </c>
      <c r="G205">
        <v>-47.824592950174626</v>
      </c>
      <c r="H205" t="str">
        <f>IFERROR(VLOOKUP($A205,'N71'!$A$1:$P$72,4,FALSE),"Sem Registro")</f>
        <v>Sem Registro</v>
      </c>
      <c r="I205" t="str">
        <f>IFERROR(VLOOKUP($A205,'N71'!$A$1:$P$72,5,FALSE),"Sem Registro")</f>
        <v>Sem Registro</v>
      </c>
      <c r="J205" t="str">
        <f>IFERROR(VLOOKUP($A205,'N71'!$A$1:$P$72,6,FALSE),"Sem Registro")</f>
        <v>Sem Registro</v>
      </c>
      <c r="K205" t="str">
        <f>IFERROR(VLOOKUP($A205,'N71'!$A$1:$P$72,7,FALSE),"Sem Registro")</f>
        <v>Sem Registro</v>
      </c>
      <c r="L205" t="str">
        <f>IFERROR(VLOOKUP($A205,'N71'!$A$1:$P$72,8,FALSE),"Sem Registro")</f>
        <v>Sem Registro</v>
      </c>
      <c r="M205" t="str">
        <f>IFERROR(VLOOKUP($A205,'N71'!$A$1:$P$72,9,FALSE),"Sem Registro")</f>
        <v>Sem Registro</v>
      </c>
      <c r="N205" t="str">
        <f>IFERROR(VLOOKUP($A205,'N71'!$A$1:$P$72,10,FALSE),"Sem Registro")</f>
        <v>Sem Registro</v>
      </c>
      <c r="O205" t="str">
        <f>IFERROR(VLOOKUP($A205,'N71'!$A$1:$P$72,11,FALSE),"Sem Registro")</f>
        <v>Sem Registro</v>
      </c>
      <c r="P205" t="str">
        <f>IFERROR(VLOOKUP($A205,'N46'!$A$1:$P$47,4,FALSE),"Sem Registro")</f>
        <v>Sem Registro</v>
      </c>
      <c r="Q205" t="str">
        <f>IFERROR(VLOOKUP($A205,'N46'!$A$1:$P$47,5,FALSE),"Sem Registro")</f>
        <v>Sem Registro</v>
      </c>
      <c r="R205" t="str">
        <f>IFERROR(VLOOKUP($A205,'N46'!$A$1:$P$47,6,FALSE),"Sem Registro")</f>
        <v>Sem Registro</v>
      </c>
      <c r="S205" t="str">
        <f>IFERROR(VLOOKUP($A205,'N46'!$A$1:$P$47,7,FALSE),"Sem Registro")</f>
        <v>Sem Registro</v>
      </c>
      <c r="T205" t="str">
        <f>IFERROR(VLOOKUP($A205,'N46'!$A$1:$P$47,8,FALSE),"Sem Registro")</f>
        <v>Sem Registro</v>
      </c>
      <c r="U205" t="str">
        <f>IFERROR(VLOOKUP($A205,'N46'!$A$1:$P$47,9,FALSE),"Sem Registro")</f>
        <v>Sem Registro</v>
      </c>
      <c r="V205" t="str">
        <f>IFERROR(VLOOKUP($A205,'N46'!$A$1:$P$47,10,FALSE),"Sem Registro")</f>
        <v>Sem Registro</v>
      </c>
      <c r="W205" t="str">
        <f>IFERROR(VLOOKUP($A205,'N46'!$A$1:$P$47,11,FALSE),"Sem Registro")</f>
        <v>Sem Registro</v>
      </c>
    </row>
    <row r="206" spans="1:23" x14ac:dyDescent="0.3">
      <c r="A206" t="s">
        <v>347</v>
      </c>
      <c r="B206">
        <v>3517802</v>
      </c>
      <c r="C206">
        <v>440.21666299999998</v>
      </c>
      <c r="D206">
        <v>2.7552626024331897</v>
      </c>
      <c r="E206">
        <v>3.9202798946329485</v>
      </c>
      <c r="F206">
        <v>-21.032881387582503</v>
      </c>
      <c r="G206">
        <v>-51.209106344995398</v>
      </c>
      <c r="H206" t="str">
        <f>IFERROR(VLOOKUP($A206,'N71'!$A$1:$P$72,4,FALSE),"Sem Registro")</f>
        <v>Sem Registro</v>
      </c>
      <c r="I206" t="str">
        <f>IFERROR(VLOOKUP($A206,'N71'!$A$1:$P$72,5,FALSE),"Sem Registro")</f>
        <v>Sem Registro</v>
      </c>
      <c r="J206" t="str">
        <f>IFERROR(VLOOKUP($A206,'N71'!$A$1:$P$72,6,FALSE),"Sem Registro")</f>
        <v>Sem Registro</v>
      </c>
      <c r="K206" t="str">
        <f>IFERROR(VLOOKUP($A206,'N71'!$A$1:$P$72,7,FALSE),"Sem Registro")</f>
        <v>Sem Registro</v>
      </c>
      <c r="L206" t="str">
        <f>IFERROR(VLOOKUP($A206,'N71'!$A$1:$P$72,8,FALSE),"Sem Registro")</f>
        <v>Sem Registro</v>
      </c>
      <c r="M206" t="str">
        <f>IFERROR(VLOOKUP($A206,'N71'!$A$1:$P$72,9,FALSE),"Sem Registro")</f>
        <v>Sem Registro</v>
      </c>
      <c r="N206" t="str">
        <f>IFERROR(VLOOKUP($A206,'N71'!$A$1:$P$72,10,FALSE),"Sem Registro")</f>
        <v>Sem Registro</v>
      </c>
      <c r="O206" t="str">
        <f>IFERROR(VLOOKUP($A206,'N71'!$A$1:$P$72,11,FALSE),"Sem Registro")</f>
        <v>Sem Registro</v>
      </c>
      <c r="P206" t="str">
        <f>IFERROR(VLOOKUP($A206,'N46'!$A$1:$P$47,4,FALSE),"Sem Registro")</f>
        <v>Sem Registro</v>
      </c>
      <c r="Q206" t="str">
        <f>IFERROR(VLOOKUP($A206,'N46'!$A$1:$P$47,5,FALSE),"Sem Registro")</f>
        <v>Sem Registro</v>
      </c>
      <c r="R206" t="str">
        <f>IFERROR(VLOOKUP($A206,'N46'!$A$1:$P$47,6,FALSE),"Sem Registro")</f>
        <v>Sem Registro</v>
      </c>
      <c r="S206" t="str">
        <f>IFERROR(VLOOKUP($A206,'N46'!$A$1:$P$47,7,FALSE),"Sem Registro")</f>
        <v>Sem Registro</v>
      </c>
      <c r="T206" t="str">
        <f>IFERROR(VLOOKUP($A206,'N46'!$A$1:$P$47,8,FALSE),"Sem Registro")</f>
        <v>Sem Registro</v>
      </c>
      <c r="U206" t="str">
        <f>IFERROR(VLOOKUP($A206,'N46'!$A$1:$P$47,9,FALSE),"Sem Registro")</f>
        <v>Sem Registro</v>
      </c>
      <c r="V206" t="str">
        <f>IFERROR(VLOOKUP($A206,'N46'!$A$1:$P$47,10,FALSE),"Sem Registro")</f>
        <v>Sem Registro</v>
      </c>
      <c r="W206" t="str">
        <f>IFERROR(VLOOKUP($A206,'N46'!$A$1:$P$47,11,FALSE),"Sem Registro")</f>
        <v>Sem Registro</v>
      </c>
    </row>
    <row r="207" spans="1:23" x14ac:dyDescent="0.3">
      <c r="A207" t="s">
        <v>348</v>
      </c>
      <c r="B207">
        <v>3517901</v>
      </c>
      <c r="C207">
        <v>484.770937</v>
      </c>
      <c r="D207">
        <v>2.8071973377088324</v>
      </c>
      <c r="E207">
        <v>4.0487524576994893</v>
      </c>
      <c r="F207">
        <v>-20.498809212893551</v>
      </c>
      <c r="G207">
        <v>-48.944502595049869</v>
      </c>
      <c r="H207" t="str">
        <f>IFERROR(VLOOKUP($A207,'N71'!$A$1:$P$72,4,FALSE),"Sem Registro")</f>
        <v>Sem Registro</v>
      </c>
      <c r="I207" t="str">
        <f>IFERROR(VLOOKUP($A207,'N71'!$A$1:$P$72,5,FALSE),"Sem Registro")</f>
        <v>Sem Registro</v>
      </c>
      <c r="J207" t="str">
        <f>IFERROR(VLOOKUP($A207,'N71'!$A$1:$P$72,6,FALSE),"Sem Registro")</f>
        <v>Sem Registro</v>
      </c>
      <c r="K207" t="str">
        <f>IFERROR(VLOOKUP($A207,'N71'!$A$1:$P$72,7,FALSE),"Sem Registro")</f>
        <v>Sem Registro</v>
      </c>
      <c r="L207" t="str">
        <f>IFERROR(VLOOKUP($A207,'N71'!$A$1:$P$72,8,FALSE),"Sem Registro")</f>
        <v>Sem Registro</v>
      </c>
      <c r="M207" t="str">
        <f>IFERROR(VLOOKUP($A207,'N71'!$A$1:$P$72,9,FALSE),"Sem Registro")</f>
        <v>Sem Registro</v>
      </c>
      <c r="N207" t="str">
        <f>IFERROR(VLOOKUP($A207,'N71'!$A$1:$P$72,10,FALSE),"Sem Registro")</f>
        <v>Sem Registro</v>
      </c>
      <c r="O207" t="str">
        <f>IFERROR(VLOOKUP($A207,'N71'!$A$1:$P$72,11,FALSE),"Sem Registro")</f>
        <v>Sem Registro</v>
      </c>
      <c r="P207" t="str">
        <f>IFERROR(VLOOKUP($A207,'N46'!$A$1:$P$47,4,FALSE),"Sem Registro")</f>
        <v>Sem Registro</v>
      </c>
      <c r="Q207" t="str">
        <f>IFERROR(VLOOKUP($A207,'N46'!$A$1:$P$47,5,FALSE),"Sem Registro")</f>
        <v>Sem Registro</v>
      </c>
      <c r="R207" t="str">
        <f>IFERROR(VLOOKUP($A207,'N46'!$A$1:$P$47,6,FALSE),"Sem Registro")</f>
        <v>Sem Registro</v>
      </c>
      <c r="S207" t="str">
        <f>IFERROR(VLOOKUP($A207,'N46'!$A$1:$P$47,7,FALSE),"Sem Registro")</f>
        <v>Sem Registro</v>
      </c>
      <c r="T207" t="str">
        <f>IFERROR(VLOOKUP($A207,'N46'!$A$1:$P$47,8,FALSE),"Sem Registro")</f>
        <v>Sem Registro</v>
      </c>
      <c r="U207" t="str">
        <f>IFERROR(VLOOKUP($A207,'N46'!$A$1:$P$47,9,FALSE),"Sem Registro")</f>
        <v>Sem Registro</v>
      </c>
      <c r="V207" t="str">
        <f>IFERROR(VLOOKUP($A207,'N46'!$A$1:$P$47,10,FALSE),"Sem Registro")</f>
        <v>Sem Registro</v>
      </c>
      <c r="W207" t="str">
        <f>IFERROR(VLOOKUP($A207,'N46'!$A$1:$P$47,11,FALSE),"Sem Registro")</f>
        <v>Sem Registro</v>
      </c>
    </row>
    <row r="208" spans="1:23" x14ac:dyDescent="0.3">
      <c r="A208" t="s">
        <v>349</v>
      </c>
      <c r="B208">
        <v>3518008</v>
      </c>
      <c r="C208">
        <v>503.68160699999999</v>
      </c>
      <c r="D208">
        <v>1.9329808219231981</v>
      </c>
      <c r="E208">
        <v>3.3010299956639813</v>
      </c>
      <c r="F208">
        <v>-20.075705571849799</v>
      </c>
      <c r="G208">
        <v>-50.341533881692783</v>
      </c>
      <c r="H208" t="str">
        <f>IFERROR(VLOOKUP($A208,'N71'!$A$1:$P$72,4,FALSE),"Sem Registro")</f>
        <v>Sem Registro</v>
      </c>
      <c r="I208" t="str">
        <f>IFERROR(VLOOKUP($A208,'N71'!$A$1:$P$72,5,FALSE),"Sem Registro")</f>
        <v>Sem Registro</v>
      </c>
      <c r="J208" t="str">
        <f>IFERROR(VLOOKUP($A208,'N71'!$A$1:$P$72,6,FALSE),"Sem Registro")</f>
        <v>Sem Registro</v>
      </c>
      <c r="K208" t="str">
        <f>IFERROR(VLOOKUP($A208,'N71'!$A$1:$P$72,7,FALSE),"Sem Registro")</f>
        <v>Sem Registro</v>
      </c>
      <c r="L208" t="str">
        <f>IFERROR(VLOOKUP($A208,'N71'!$A$1:$P$72,8,FALSE),"Sem Registro")</f>
        <v>Sem Registro</v>
      </c>
      <c r="M208" t="str">
        <f>IFERROR(VLOOKUP($A208,'N71'!$A$1:$P$72,9,FALSE),"Sem Registro")</f>
        <v>Sem Registro</v>
      </c>
      <c r="N208" t="str">
        <f>IFERROR(VLOOKUP($A208,'N71'!$A$1:$P$72,10,FALSE),"Sem Registro")</f>
        <v>Sem Registro</v>
      </c>
      <c r="O208" t="str">
        <f>IFERROR(VLOOKUP($A208,'N71'!$A$1:$P$72,11,FALSE),"Sem Registro")</f>
        <v>Sem Registro</v>
      </c>
      <c r="P208" t="str">
        <f>IFERROR(VLOOKUP($A208,'N46'!$A$1:$P$47,4,FALSE),"Sem Registro")</f>
        <v>Sem Registro</v>
      </c>
      <c r="Q208" t="str">
        <f>IFERROR(VLOOKUP($A208,'N46'!$A$1:$P$47,5,FALSE),"Sem Registro")</f>
        <v>Sem Registro</v>
      </c>
      <c r="R208" t="str">
        <f>IFERROR(VLOOKUP($A208,'N46'!$A$1:$P$47,6,FALSE),"Sem Registro")</f>
        <v>Sem Registro</v>
      </c>
      <c r="S208" t="str">
        <f>IFERROR(VLOOKUP($A208,'N46'!$A$1:$P$47,7,FALSE),"Sem Registro")</f>
        <v>Sem Registro</v>
      </c>
      <c r="T208" t="str">
        <f>IFERROR(VLOOKUP($A208,'N46'!$A$1:$P$47,8,FALSE),"Sem Registro")</f>
        <v>Sem Registro</v>
      </c>
      <c r="U208" t="str">
        <f>IFERROR(VLOOKUP($A208,'N46'!$A$1:$P$47,9,FALSE),"Sem Registro")</f>
        <v>Sem Registro</v>
      </c>
      <c r="V208" t="str">
        <f>IFERROR(VLOOKUP($A208,'N46'!$A$1:$P$47,10,FALSE),"Sem Registro")</f>
        <v>Sem Registro</v>
      </c>
      <c r="W208" t="str">
        <f>IFERROR(VLOOKUP($A208,'N46'!$A$1:$P$47,11,FALSE),"Sem Registro")</f>
        <v>Sem Registro</v>
      </c>
    </row>
    <row r="209" spans="1:23" x14ac:dyDescent="0.3">
      <c r="A209" t="s">
        <v>350</v>
      </c>
      <c r="B209">
        <v>3518107</v>
      </c>
      <c r="C209">
        <v>510.20466800000003</v>
      </c>
      <c r="D209">
        <v>2.6644031419347978</v>
      </c>
      <c r="E209">
        <v>3.8237349883987313</v>
      </c>
      <c r="F209">
        <v>-21.895146201472752</v>
      </c>
      <c r="G209">
        <v>-49.594821847378277</v>
      </c>
      <c r="H209" t="str">
        <f>IFERROR(VLOOKUP($A209,'N71'!$A$1:$P$72,4,FALSE),"Sem Registro")</f>
        <v>Sem Registro</v>
      </c>
      <c r="I209" t="str">
        <f>IFERROR(VLOOKUP($A209,'N71'!$A$1:$P$72,5,FALSE),"Sem Registro")</f>
        <v>Sem Registro</v>
      </c>
      <c r="J209" t="str">
        <f>IFERROR(VLOOKUP($A209,'N71'!$A$1:$P$72,6,FALSE),"Sem Registro")</f>
        <v>Sem Registro</v>
      </c>
      <c r="K209" t="str">
        <f>IFERROR(VLOOKUP($A209,'N71'!$A$1:$P$72,7,FALSE),"Sem Registro")</f>
        <v>Sem Registro</v>
      </c>
      <c r="L209" t="str">
        <f>IFERROR(VLOOKUP($A209,'N71'!$A$1:$P$72,8,FALSE),"Sem Registro")</f>
        <v>Sem Registro</v>
      </c>
      <c r="M209" t="str">
        <f>IFERROR(VLOOKUP($A209,'N71'!$A$1:$P$72,9,FALSE),"Sem Registro")</f>
        <v>Sem Registro</v>
      </c>
      <c r="N209" t="str">
        <f>IFERROR(VLOOKUP($A209,'N71'!$A$1:$P$72,10,FALSE),"Sem Registro")</f>
        <v>Sem Registro</v>
      </c>
      <c r="O209" t="str">
        <f>IFERROR(VLOOKUP($A209,'N71'!$A$1:$P$72,11,FALSE),"Sem Registro")</f>
        <v>Sem Registro</v>
      </c>
      <c r="P209" t="str">
        <f>IFERROR(VLOOKUP($A209,'N46'!$A$1:$P$47,4,FALSE),"Sem Registro")</f>
        <v>Sem Registro</v>
      </c>
      <c r="Q209" t="str">
        <f>IFERROR(VLOOKUP($A209,'N46'!$A$1:$P$47,5,FALSE),"Sem Registro")</f>
        <v>Sem Registro</v>
      </c>
      <c r="R209" t="str">
        <f>IFERROR(VLOOKUP($A209,'N46'!$A$1:$P$47,6,FALSE),"Sem Registro")</f>
        <v>Sem Registro</v>
      </c>
      <c r="S209" t="str">
        <f>IFERROR(VLOOKUP($A209,'N46'!$A$1:$P$47,7,FALSE),"Sem Registro")</f>
        <v>Sem Registro</v>
      </c>
      <c r="T209" t="str">
        <f>IFERROR(VLOOKUP($A209,'N46'!$A$1:$P$47,8,FALSE),"Sem Registro")</f>
        <v>Sem Registro</v>
      </c>
      <c r="U209" t="str">
        <f>IFERROR(VLOOKUP($A209,'N46'!$A$1:$P$47,9,FALSE),"Sem Registro")</f>
        <v>Sem Registro</v>
      </c>
      <c r="V209" t="str">
        <f>IFERROR(VLOOKUP($A209,'N46'!$A$1:$P$47,10,FALSE),"Sem Registro")</f>
        <v>Sem Registro</v>
      </c>
      <c r="W209" t="str">
        <f>IFERROR(VLOOKUP($A209,'N46'!$A$1:$P$47,11,FALSE),"Sem Registro")</f>
        <v>Sem Registro</v>
      </c>
    </row>
    <row r="210" spans="1:23" x14ac:dyDescent="0.3">
      <c r="A210" t="s">
        <v>60</v>
      </c>
      <c r="B210">
        <v>3518206</v>
      </c>
      <c r="C210">
        <v>413.249123</v>
      </c>
      <c r="D210">
        <v>2.9802929562565255</v>
      </c>
      <c r="E210">
        <v>4.5177104102231027</v>
      </c>
      <c r="F210">
        <v>-21.253446495000002</v>
      </c>
      <c r="G210">
        <v>-50.642639048250544</v>
      </c>
      <c r="H210" t="str">
        <f>IFERROR(VLOOKUP($A210,'N71'!$A$1:$P$72,4,FALSE),"Sem Registro")</f>
        <v>Sem Registro</v>
      </c>
      <c r="I210" t="str">
        <f>IFERROR(VLOOKUP($A210,'N71'!$A$1:$P$72,5,FALSE),"Sem Registro")</f>
        <v>Sem Registro</v>
      </c>
      <c r="J210" t="str">
        <f>IFERROR(VLOOKUP($A210,'N71'!$A$1:$P$72,6,FALSE),"Sem Registro")</f>
        <v>Sem Registro</v>
      </c>
      <c r="K210" t="str">
        <f>IFERROR(VLOOKUP($A210,'N71'!$A$1:$P$72,7,FALSE),"Sem Registro")</f>
        <v>Sem Registro</v>
      </c>
      <c r="L210" t="str">
        <f>IFERROR(VLOOKUP($A210,'N71'!$A$1:$P$72,8,FALSE),"Sem Registro")</f>
        <v>Sem Registro</v>
      </c>
      <c r="M210" t="str">
        <f>IFERROR(VLOOKUP($A210,'N71'!$A$1:$P$72,9,FALSE),"Sem Registro")</f>
        <v>Sem Registro</v>
      </c>
      <c r="N210" t="str">
        <f>IFERROR(VLOOKUP($A210,'N71'!$A$1:$P$72,10,FALSE),"Sem Registro")</f>
        <v>Sem Registro</v>
      </c>
      <c r="O210" t="str">
        <f>IFERROR(VLOOKUP($A210,'N71'!$A$1:$P$72,11,FALSE),"Sem Registro")</f>
        <v>Sem Registro</v>
      </c>
      <c r="P210" t="str">
        <f>IFERROR(VLOOKUP($A210,'N46'!$A$1:$P$47,4,FALSE),"Sem Registro")</f>
        <v>Sem Registro</v>
      </c>
      <c r="Q210" t="str">
        <f>IFERROR(VLOOKUP($A210,'N46'!$A$1:$P$47,5,FALSE),"Sem Registro")</f>
        <v>Sem Registro</v>
      </c>
      <c r="R210" t="str">
        <f>IFERROR(VLOOKUP($A210,'N46'!$A$1:$P$47,6,FALSE),"Sem Registro")</f>
        <v>Sem Registro</v>
      </c>
      <c r="S210" t="str">
        <f>IFERROR(VLOOKUP($A210,'N46'!$A$1:$P$47,7,FALSE),"Sem Registro")</f>
        <v>Sem Registro</v>
      </c>
      <c r="T210" t="str">
        <f>IFERROR(VLOOKUP($A210,'N46'!$A$1:$P$47,8,FALSE),"Sem Registro")</f>
        <v>Sem Registro</v>
      </c>
      <c r="U210" t="str">
        <f>IFERROR(VLOOKUP($A210,'N46'!$A$1:$P$47,9,FALSE),"Sem Registro")</f>
        <v>Sem Registro</v>
      </c>
      <c r="V210" t="str">
        <f>IFERROR(VLOOKUP($A210,'N46'!$A$1:$P$47,10,FALSE),"Sem Registro")</f>
        <v>Sem Registro</v>
      </c>
      <c r="W210" t="str">
        <f>IFERROR(VLOOKUP($A210,'N46'!$A$1:$P$47,11,FALSE),"Sem Registro")</f>
        <v>Sem Registro</v>
      </c>
    </row>
    <row r="211" spans="1:23" x14ac:dyDescent="0.3">
      <c r="A211" t="s">
        <v>351</v>
      </c>
      <c r="B211">
        <v>3518305</v>
      </c>
      <c r="C211">
        <v>626.50103899999999</v>
      </c>
      <c r="D211">
        <v>2.4326743191949345</v>
      </c>
      <c r="E211">
        <v>4.4741871158174504</v>
      </c>
      <c r="F211">
        <v>-23.415233019833007</v>
      </c>
      <c r="G211">
        <v>-46.041053464758157</v>
      </c>
      <c r="H211" t="str">
        <f>IFERROR(VLOOKUP($A211,'N71'!$A$1:$P$72,4,FALSE),"Sem Registro")</f>
        <v>Sem Registro</v>
      </c>
      <c r="I211" t="str">
        <f>IFERROR(VLOOKUP($A211,'N71'!$A$1:$P$72,5,FALSE),"Sem Registro")</f>
        <v>Sem Registro</v>
      </c>
      <c r="J211" t="str">
        <f>IFERROR(VLOOKUP($A211,'N71'!$A$1:$P$72,6,FALSE),"Sem Registro")</f>
        <v>Sem Registro</v>
      </c>
      <c r="K211" t="str">
        <f>IFERROR(VLOOKUP($A211,'N71'!$A$1:$P$72,7,FALSE),"Sem Registro")</f>
        <v>Sem Registro</v>
      </c>
      <c r="L211" t="str">
        <f>IFERROR(VLOOKUP($A211,'N71'!$A$1:$P$72,8,FALSE),"Sem Registro")</f>
        <v>Sem Registro</v>
      </c>
      <c r="M211" t="str">
        <f>IFERROR(VLOOKUP($A211,'N71'!$A$1:$P$72,9,FALSE),"Sem Registro")</f>
        <v>Sem Registro</v>
      </c>
      <c r="N211" t="str">
        <f>IFERROR(VLOOKUP($A211,'N71'!$A$1:$P$72,10,FALSE),"Sem Registro")</f>
        <v>Sem Registro</v>
      </c>
      <c r="O211" t="str">
        <f>IFERROR(VLOOKUP($A211,'N71'!$A$1:$P$72,11,FALSE),"Sem Registro")</f>
        <v>Sem Registro</v>
      </c>
      <c r="P211" t="str">
        <f>IFERROR(VLOOKUP($A211,'N46'!$A$1:$P$47,4,FALSE),"Sem Registro")</f>
        <v>Sem Registro</v>
      </c>
      <c r="Q211" t="str">
        <f>IFERROR(VLOOKUP($A211,'N46'!$A$1:$P$47,5,FALSE),"Sem Registro")</f>
        <v>Sem Registro</v>
      </c>
      <c r="R211" t="str">
        <f>IFERROR(VLOOKUP($A211,'N46'!$A$1:$P$47,6,FALSE),"Sem Registro")</f>
        <v>Sem Registro</v>
      </c>
      <c r="S211" t="str">
        <f>IFERROR(VLOOKUP($A211,'N46'!$A$1:$P$47,7,FALSE),"Sem Registro")</f>
        <v>Sem Registro</v>
      </c>
      <c r="T211" t="str">
        <f>IFERROR(VLOOKUP($A211,'N46'!$A$1:$P$47,8,FALSE),"Sem Registro")</f>
        <v>Sem Registro</v>
      </c>
      <c r="U211" t="str">
        <f>IFERROR(VLOOKUP($A211,'N46'!$A$1:$P$47,9,FALSE),"Sem Registro")</f>
        <v>Sem Registro</v>
      </c>
      <c r="V211" t="str">
        <f>IFERROR(VLOOKUP($A211,'N46'!$A$1:$P$47,10,FALSE),"Sem Registro")</f>
        <v>Sem Registro</v>
      </c>
      <c r="W211" t="str">
        <f>IFERROR(VLOOKUP($A211,'N46'!$A$1:$P$47,11,FALSE),"Sem Registro")</f>
        <v>Sem Registro</v>
      </c>
    </row>
    <row r="212" spans="1:23" x14ac:dyDescent="0.3">
      <c r="A212" t="s">
        <v>352</v>
      </c>
      <c r="B212">
        <v>3518404</v>
      </c>
      <c r="C212">
        <v>544.17856900000004</v>
      </c>
      <c r="D212">
        <v>2.8765849876051934</v>
      </c>
      <c r="E212">
        <v>5.0856401569660257</v>
      </c>
      <c r="F212">
        <v>-22.817425089331753</v>
      </c>
      <c r="G212">
        <v>-45.191600128420163</v>
      </c>
      <c r="H212" t="str">
        <f>IFERROR(VLOOKUP($A212,'N71'!$A$1:$P$72,4,FALSE),"Sem Registro")</f>
        <v>Sem Registro</v>
      </c>
      <c r="I212" t="str">
        <f>IFERROR(VLOOKUP($A212,'N71'!$A$1:$P$72,5,FALSE),"Sem Registro")</f>
        <v>Sem Registro</v>
      </c>
      <c r="J212" t="str">
        <f>IFERROR(VLOOKUP($A212,'N71'!$A$1:$P$72,6,FALSE),"Sem Registro")</f>
        <v>Sem Registro</v>
      </c>
      <c r="K212" t="str">
        <f>IFERROR(VLOOKUP($A212,'N71'!$A$1:$P$72,7,FALSE),"Sem Registro")</f>
        <v>Sem Registro</v>
      </c>
      <c r="L212" t="str">
        <f>IFERROR(VLOOKUP($A212,'N71'!$A$1:$P$72,8,FALSE),"Sem Registro")</f>
        <v>Sem Registro</v>
      </c>
      <c r="M212" t="str">
        <f>IFERROR(VLOOKUP($A212,'N71'!$A$1:$P$72,9,FALSE),"Sem Registro")</f>
        <v>Sem Registro</v>
      </c>
      <c r="N212" t="str">
        <f>IFERROR(VLOOKUP($A212,'N71'!$A$1:$P$72,10,FALSE),"Sem Registro")</f>
        <v>Sem Registro</v>
      </c>
      <c r="O212" t="str">
        <f>IFERROR(VLOOKUP($A212,'N71'!$A$1:$P$72,11,FALSE),"Sem Registro")</f>
        <v>Sem Registro</v>
      </c>
      <c r="P212" t="str">
        <f>IFERROR(VLOOKUP($A212,'N46'!$A$1:$P$47,4,FALSE),"Sem Registro")</f>
        <v>Sem Registro</v>
      </c>
      <c r="Q212" t="str">
        <f>IFERROR(VLOOKUP($A212,'N46'!$A$1:$P$47,5,FALSE),"Sem Registro")</f>
        <v>Sem Registro</v>
      </c>
      <c r="R212" t="str">
        <f>IFERROR(VLOOKUP($A212,'N46'!$A$1:$P$47,6,FALSE),"Sem Registro")</f>
        <v>Sem Registro</v>
      </c>
      <c r="S212" t="str">
        <f>IFERROR(VLOOKUP($A212,'N46'!$A$1:$P$47,7,FALSE),"Sem Registro")</f>
        <v>Sem Registro</v>
      </c>
      <c r="T212" t="str">
        <f>IFERROR(VLOOKUP($A212,'N46'!$A$1:$P$47,8,FALSE),"Sem Registro")</f>
        <v>Sem Registro</v>
      </c>
      <c r="U212" t="str">
        <f>IFERROR(VLOOKUP($A212,'N46'!$A$1:$P$47,9,FALSE),"Sem Registro")</f>
        <v>Sem Registro</v>
      </c>
      <c r="V212" t="str">
        <f>IFERROR(VLOOKUP($A212,'N46'!$A$1:$P$47,10,FALSE),"Sem Registro")</f>
        <v>Sem Registro</v>
      </c>
      <c r="W212" t="str">
        <f>IFERROR(VLOOKUP($A212,'N46'!$A$1:$P$47,11,FALSE),"Sem Registro")</f>
        <v>Sem Registro</v>
      </c>
    </row>
    <row r="213" spans="1:23" x14ac:dyDescent="0.3">
      <c r="A213" t="s">
        <v>353</v>
      </c>
      <c r="B213">
        <v>3518503</v>
      </c>
      <c r="C213">
        <v>647.561283</v>
      </c>
      <c r="D213">
        <v>2.7542596327095223</v>
      </c>
      <c r="E213">
        <v>4.2676409823459158</v>
      </c>
      <c r="F213">
        <v>-23.373140191766353</v>
      </c>
      <c r="G213">
        <v>-48.184538175309712</v>
      </c>
      <c r="H213" t="str">
        <f>IFERROR(VLOOKUP($A213,'N71'!$A$1:$P$72,4,FALSE),"Sem Registro")</f>
        <v>Sem Registro</v>
      </c>
      <c r="I213" t="str">
        <f>IFERROR(VLOOKUP($A213,'N71'!$A$1:$P$72,5,FALSE),"Sem Registro")</f>
        <v>Sem Registro</v>
      </c>
      <c r="J213" t="str">
        <f>IFERROR(VLOOKUP($A213,'N71'!$A$1:$P$72,6,FALSE),"Sem Registro")</f>
        <v>Sem Registro</v>
      </c>
      <c r="K213" t="str">
        <f>IFERROR(VLOOKUP($A213,'N71'!$A$1:$P$72,7,FALSE),"Sem Registro")</f>
        <v>Sem Registro</v>
      </c>
      <c r="L213" t="str">
        <f>IFERROR(VLOOKUP($A213,'N71'!$A$1:$P$72,8,FALSE),"Sem Registro")</f>
        <v>Sem Registro</v>
      </c>
      <c r="M213" t="str">
        <f>IFERROR(VLOOKUP($A213,'N71'!$A$1:$P$72,9,FALSE),"Sem Registro")</f>
        <v>Sem Registro</v>
      </c>
      <c r="N213" t="str">
        <f>IFERROR(VLOOKUP($A213,'N71'!$A$1:$P$72,10,FALSE),"Sem Registro")</f>
        <v>Sem Registro</v>
      </c>
      <c r="O213" t="str">
        <f>IFERROR(VLOOKUP($A213,'N71'!$A$1:$P$72,11,FALSE),"Sem Registro")</f>
        <v>Sem Registro</v>
      </c>
      <c r="P213" t="str">
        <f>IFERROR(VLOOKUP($A213,'N46'!$A$1:$P$47,4,FALSE),"Sem Registro")</f>
        <v>Sem Registro</v>
      </c>
      <c r="Q213" t="str">
        <f>IFERROR(VLOOKUP($A213,'N46'!$A$1:$P$47,5,FALSE),"Sem Registro")</f>
        <v>Sem Registro</v>
      </c>
      <c r="R213" t="str">
        <f>IFERROR(VLOOKUP($A213,'N46'!$A$1:$P$47,6,FALSE),"Sem Registro")</f>
        <v>Sem Registro</v>
      </c>
      <c r="S213" t="str">
        <f>IFERROR(VLOOKUP($A213,'N46'!$A$1:$P$47,7,FALSE),"Sem Registro")</f>
        <v>Sem Registro</v>
      </c>
      <c r="T213" t="str">
        <f>IFERROR(VLOOKUP($A213,'N46'!$A$1:$P$47,8,FALSE),"Sem Registro")</f>
        <v>Sem Registro</v>
      </c>
      <c r="U213" t="str">
        <f>IFERROR(VLOOKUP($A213,'N46'!$A$1:$P$47,9,FALSE),"Sem Registro")</f>
        <v>Sem Registro</v>
      </c>
      <c r="V213" t="str">
        <f>IFERROR(VLOOKUP($A213,'N46'!$A$1:$P$47,10,FALSE),"Sem Registro")</f>
        <v>Sem Registro</v>
      </c>
      <c r="W213" t="str">
        <f>IFERROR(VLOOKUP($A213,'N46'!$A$1:$P$47,11,FALSE),"Sem Registro")</f>
        <v>Sem Registro</v>
      </c>
    </row>
    <row r="214" spans="1:23" x14ac:dyDescent="0.3">
      <c r="A214" t="s">
        <v>354</v>
      </c>
      <c r="B214">
        <v>3518602</v>
      </c>
      <c r="C214">
        <v>613.05494699999997</v>
      </c>
      <c r="D214">
        <v>2.4318283714978017</v>
      </c>
      <c r="E214">
        <v>4.6031985206760977</v>
      </c>
      <c r="F214">
        <v>-21.357996000000007</v>
      </c>
      <c r="G214">
        <v>-48.234056727223212</v>
      </c>
      <c r="H214" t="str">
        <f>IFERROR(VLOOKUP($A214,'N71'!$A$1:$P$72,4,FALSE),"Sem Registro")</f>
        <v>Sem Registro</v>
      </c>
      <c r="I214" t="str">
        <f>IFERROR(VLOOKUP($A214,'N71'!$A$1:$P$72,5,FALSE),"Sem Registro")</f>
        <v>Sem Registro</v>
      </c>
      <c r="J214" t="str">
        <f>IFERROR(VLOOKUP($A214,'N71'!$A$1:$P$72,6,FALSE),"Sem Registro")</f>
        <v>Sem Registro</v>
      </c>
      <c r="K214" t="str">
        <f>IFERROR(VLOOKUP($A214,'N71'!$A$1:$P$72,7,FALSE),"Sem Registro")</f>
        <v>Sem Registro</v>
      </c>
      <c r="L214" t="str">
        <f>IFERROR(VLOOKUP($A214,'N71'!$A$1:$P$72,8,FALSE),"Sem Registro")</f>
        <v>Sem Registro</v>
      </c>
      <c r="M214" t="str">
        <f>IFERROR(VLOOKUP($A214,'N71'!$A$1:$P$72,9,FALSE),"Sem Registro")</f>
        <v>Sem Registro</v>
      </c>
      <c r="N214" t="str">
        <f>IFERROR(VLOOKUP($A214,'N71'!$A$1:$P$72,10,FALSE),"Sem Registro")</f>
        <v>Sem Registro</v>
      </c>
      <c r="O214" t="str">
        <f>IFERROR(VLOOKUP($A214,'N71'!$A$1:$P$72,11,FALSE),"Sem Registro")</f>
        <v>Sem Registro</v>
      </c>
      <c r="P214" t="str">
        <f>IFERROR(VLOOKUP($A214,'N46'!$A$1:$P$47,4,FALSE),"Sem Registro")</f>
        <v>Sem Registro</v>
      </c>
      <c r="Q214" t="str">
        <f>IFERROR(VLOOKUP($A214,'N46'!$A$1:$P$47,5,FALSE),"Sem Registro")</f>
        <v>Sem Registro</v>
      </c>
      <c r="R214" t="str">
        <f>IFERROR(VLOOKUP($A214,'N46'!$A$1:$P$47,6,FALSE),"Sem Registro")</f>
        <v>Sem Registro</v>
      </c>
      <c r="S214" t="str">
        <f>IFERROR(VLOOKUP($A214,'N46'!$A$1:$P$47,7,FALSE),"Sem Registro")</f>
        <v>Sem Registro</v>
      </c>
      <c r="T214" t="str">
        <f>IFERROR(VLOOKUP($A214,'N46'!$A$1:$P$47,8,FALSE),"Sem Registro")</f>
        <v>Sem Registro</v>
      </c>
      <c r="U214" t="str">
        <f>IFERROR(VLOOKUP($A214,'N46'!$A$1:$P$47,9,FALSE),"Sem Registro")</f>
        <v>Sem Registro</v>
      </c>
      <c r="V214" t="str">
        <f>IFERROR(VLOOKUP($A214,'N46'!$A$1:$P$47,10,FALSE),"Sem Registro")</f>
        <v>Sem Registro</v>
      </c>
      <c r="W214" t="str">
        <f>IFERROR(VLOOKUP($A214,'N46'!$A$1:$P$47,11,FALSE),"Sem Registro")</f>
        <v>Sem Registro</v>
      </c>
    </row>
    <row r="215" spans="1:23" x14ac:dyDescent="0.3">
      <c r="A215" t="s">
        <v>61</v>
      </c>
      <c r="B215">
        <v>3518701</v>
      </c>
      <c r="C215">
        <v>43.694651999999998</v>
      </c>
      <c r="D215">
        <v>2.1607505658605772</v>
      </c>
      <c r="E215">
        <v>5.505772473128542</v>
      </c>
      <c r="F215">
        <v>-23.995149000000001</v>
      </c>
      <c r="G215">
        <v>-46.249034279441624</v>
      </c>
      <c r="H215" t="str">
        <f>IFERROR(VLOOKUP($A215,'N71'!$A$1:$P$72,4,FALSE),"Sem Registro")</f>
        <v>G2</v>
      </c>
      <c r="I215" t="str">
        <f>IFERROR(VLOOKUP($A215,'N71'!$A$1:$P$72,5,FALSE),"Sem Registro")</f>
        <v>G1</v>
      </c>
      <c r="J215" t="str">
        <f>IFERROR(VLOOKUP($A215,'N71'!$A$1:$P$72,6,FALSE),"Sem Registro")</f>
        <v>G2</v>
      </c>
      <c r="K215" t="str">
        <f>IFERROR(VLOOKUP($A215,'N71'!$A$1:$P$72,7,FALSE),"Sem Registro")</f>
        <v>G3</v>
      </c>
      <c r="L215" t="str">
        <f>IFERROR(VLOOKUP($A215,'N71'!$A$1:$P$72,8,FALSE),"Sem Registro")</f>
        <v>G3</v>
      </c>
      <c r="M215" t="str">
        <f>IFERROR(VLOOKUP($A215,'N71'!$A$1:$P$72,9,FALSE),"Sem Registro")</f>
        <v>G4</v>
      </c>
      <c r="N215" t="str">
        <f>IFERROR(VLOOKUP($A215,'N71'!$A$1:$P$72,10,FALSE),"Sem Registro")</f>
        <v>G4</v>
      </c>
      <c r="O215" t="str">
        <f>IFERROR(VLOOKUP($A215,'N71'!$A$1:$P$72,11,FALSE),"Sem Registro")</f>
        <v>G4</v>
      </c>
      <c r="P215" t="str">
        <f>IFERROR(VLOOKUP($A215,'N46'!$A$1:$P$47,4,FALSE),"Sem Registro")</f>
        <v>G2</v>
      </c>
      <c r="Q215" t="str">
        <f>IFERROR(VLOOKUP($A215,'N46'!$A$1:$P$47,5,FALSE),"Sem Registro")</f>
        <v>G2</v>
      </c>
      <c r="R215" t="str">
        <f>IFERROR(VLOOKUP($A215,'N46'!$A$1:$P$47,6,FALSE),"Sem Registro")</f>
        <v>G2</v>
      </c>
      <c r="S215" t="str">
        <f>IFERROR(VLOOKUP($A215,'N46'!$A$1:$P$47,7,FALSE),"Sem Registro")</f>
        <v>G3</v>
      </c>
      <c r="T215" t="str">
        <f>IFERROR(VLOOKUP($A215,'N46'!$A$1:$P$47,8,FALSE),"Sem Registro")</f>
        <v>G3</v>
      </c>
      <c r="U215" t="str">
        <f>IFERROR(VLOOKUP($A215,'N46'!$A$1:$P$47,9,FALSE),"Sem Registro")</f>
        <v>G4</v>
      </c>
      <c r="V215" t="str">
        <f>IFERROR(VLOOKUP($A215,'N46'!$A$1:$P$47,10,FALSE),"Sem Registro")</f>
        <v>G3</v>
      </c>
      <c r="W215" t="str">
        <f>IFERROR(VLOOKUP($A215,'N46'!$A$1:$P$47,11,FALSE),"Sem Registro")</f>
        <v>G5</v>
      </c>
    </row>
    <row r="216" spans="1:23" x14ac:dyDescent="0.3">
      <c r="A216" t="s">
        <v>62</v>
      </c>
      <c r="B216">
        <v>3518800</v>
      </c>
      <c r="C216">
        <v>776.35806200000002</v>
      </c>
      <c r="D216">
        <v>2.5033479944812145</v>
      </c>
      <c r="E216">
        <v>6.1396215804472218</v>
      </c>
      <c r="F216">
        <v>-23.468506000000001</v>
      </c>
      <c r="G216">
        <v>-46.531084085661085</v>
      </c>
      <c r="H216" t="str">
        <f>IFERROR(VLOOKUP($A216,'N71'!$A$1:$P$72,4,FALSE),"Sem Registro")</f>
        <v>Sem Registro</v>
      </c>
      <c r="I216" t="str">
        <f>IFERROR(VLOOKUP($A216,'N71'!$A$1:$P$72,5,FALSE),"Sem Registro")</f>
        <v>Sem Registro</v>
      </c>
      <c r="J216" t="str">
        <f>IFERROR(VLOOKUP($A216,'N71'!$A$1:$P$72,6,FALSE),"Sem Registro")</f>
        <v>Sem Registro</v>
      </c>
      <c r="K216" t="str">
        <f>IFERROR(VLOOKUP($A216,'N71'!$A$1:$P$72,7,FALSE),"Sem Registro")</f>
        <v>Sem Registro</v>
      </c>
      <c r="L216" t="str">
        <f>IFERROR(VLOOKUP($A216,'N71'!$A$1:$P$72,8,FALSE),"Sem Registro")</f>
        <v>Sem Registro</v>
      </c>
      <c r="M216" t="str">
        <f>IFERROR(VLOOKUP($A216,'N71'!$A$1:$P$72,9,FALSE),"Sem Registro")</f>
        <v>Sem Registro</v>
      </c>
      <c r="N216" t="str">
        <f>IFERROR(VLOOKUP($A216,'N71'!$A$1:$P$72,10,FALSE),"Sem Registro")</f>
        <v>Sem Registro</v>
      </c>
      <c r="O216" t="str">
        <f>IFERROR(VLOOKUP($A216,'N71'!$A$1:$P$72,11,FALSE),"Sem Registro")</f>
        <v>Sem Registro</v>
      </c>
      <c r="P216" t="str">
        <f>IFERROR(VLOOKUP($A216,'N46'!$A$1:$P$47,4,FALSE),"Sem Registro")</f>
        <v>Sem Registro</v>
      </c>
      <c r="Q216" t="str">
        <f>IFERROR(VLOOKUP($A216,'N46'!$A$1:$P$47,5,FALSE),"Sem Registro")</f>
        <v>Sem Registro</v>
      </c>
      <c r="R216" t="str">
        <f>IFERROR(VLOOKUP($A216,'N46'!$A$1:$P$47,6,FALSE),"Sem Registro")</f>
        <v>Sem Registro</v>
      </c>
      <c r="S216" t="str">
        <f>IFERROR(VLOOKUP($A216,'N46'!$A$1:$P$47,7,FALSE),"Sem Registro")</f>
        <v>Sem Registro</v>
      </c>
      <c r="T216" t="str">
        <f>IFERROR(VLOOKUP($A216,'N46'!$A$1:$P$47,8,FALSE),"Sem Registro")</f>
        <v>Sem Registro</v>
      </c>
      <c r="U216" t="str">
        <f>IFERROR(VLOOKUP($A216,'N46'!$A$1:$P$47,9,FALSE),"Sem Registro")</f>
        <v>Sem Registro</v>
      </c>
      <c r="V216" t="str">
        <f>IFERROR(VLOOKUP($A216,'N46'!$A$1:$P$47,10,FALSE),"Sem Registro")</f>
        <v>Sem Registro</v>
      </c>
      <c r="W216" t="str">
        <f>IFERROR(VLOOKUP($A216,'N46'!$A$1:$P$47,11,FALSE),"Sem Registro")</f>
        <v>Sem Registro</v>
      </c>
    </row>
    <row r="217" spans="1:23" x14ac:dyDescent="0.3">
      <c r="A217" t="s">
        <v>355</v>
      </c>
      <c r="B217">
        <v>3518859</v>
      </c>
      <c r="C217">
        <v>514.19829100000004</v>
      </c>
      <c r="D217">
        <v>2.6165458775479817</v>
      </c>
      <c r="E217">
        <v>3.8840019247687874</v>
      </c>
      <c r="F217">
        <v>-21.491894653589799</v>
      </c>
      <c r="G217">
        <v>-48.037729357498954</v>
      </c>
      <c r="H217" t="str">
        <f>IFERROR(VLOOKUP($A217,'N71'!$A$1:$P$72,4,FALSE),"Sem Registro")</f>
        <v>Sem Registro</v>
      </c>
      <c r="I217" t="str">
        <f>IFERROR(VLOOKUP($A217,'N71'!$A$1:$P$72,5,FALSE),"Sem Registro")</f>
        <v>Sem Registro</v>
      </c>
      <c r="J217" t="str">
        <f>IFERROR(VLOOKUP($A217,'N71'!$A$1:$P$72,6,FALSE),"Sem Registro")</f>
        <v>Sem Registro</v>
      </c>
      <c r="K217" t="str">
        <f>IFERROR(VLOOKUP($A217,'N71'!$A$1:$P$72,7,FALSE),"Sem Registro")</f>
        <v>Sem Registro</v>
      </c>
      <c r="L217" t="str">
        <f>IFERROR(VLOOKUP($A217,'N71'!$A$1:$P$72,8,FALSE),"Sem Registro")</f>
        <v>Sem Registro</v>
      </c>
      <c r="M217" t="str">
        <f>IFERROR(VLOOKUP($A217,'N71'!$A$1:$P$72,9,FALSE),"Sem Registro")</f>
        <v>Sem Registro</v>
      </c>
      <c r="N217" t="str">
        <f>IFERROR(VLOOKUP($A217,'N71'!$A$1:$P$72,10,FALSE),"Sem Registro")</f>
        <v>Sem Registro</v>
      </c>
      <c r="O217" t="str">
        <f>IFERROR(VLOOKUP($A217,'N71'!$A$1:$P$72,11,FALSE),"Sem Registro")</f>
        <v>Sem Registro</v>
      </c>
      <c r="P217" t="str">
        <f>IFERROR(VLOOKUP($A217,'N46'!$A$1:$P$47,4,FALSE),"Sem Registro")</f>
        <v>Sem Registro</v>
      </c>
      <c r="Q217" t="str">
        <f>IFERROR(VLOOKUP($A217,'N46'!$A$1:$P$47,5,FALSE),"Sem Registro")</f>
        <v>Sem Registro</v>
      </c>
      <c r="R217" t="str">
        <f>IFERROR(VLOOKUP($A217,'N46'!$A$1:$P$47,6,FALSE),"Sem Registro")</f>
        <v>Sem Registro</v>
      </c>
      <c r="S217" t="str">
        <f>IFERROR(VLOOKUP($A217,'N46'!$A$1:$P$47,7,FALSE),"Sem Registro")</f>
        <v>Sem Registro</v>
      </c>
      <c r="T217" t="str">
        <f>IFERROR(VLOOKUP($A217,'N46'!$A$1:$P$47,8,FALSE),"Sem Registro")</f>
        <v>Sem Registro</v>
      </c>
      <c r="U217" t="str">
        <f>IFERROR(VLOOKUP($A217,'N46'!$A$1:$P$47,9,FALSE),"Sem Registro")</f>
        <v>Sem Registro</v>
      </c>
      <c r="V217" t="str">
        <f>IFERROR(VLOOKUP($A217,'N46'!$A$1:$P$47,10,FALSE),"Sem Registro")</f>
        <v>Sem Registro</v>
      </c>
      <c r="W217" t="str">
        <f>IFERROR(VLOOKUP($A217,'N46'!$A$1:$P$47,11,FALSE),"Sem Registro")</f>
        <v>Sem Registro</v>
      </c>
    </row>
    <row r="218" spans="1:23" x14ac:dyDescent="0.3">
      <c r="A218" t="s">
        <v>356</v>
      </c>
      <c r="B218">
        <v>3518909</v>
      </c>
      <c r="C218">
        <v>446.354761</v>
      </c>
      <c r="D218">
        <v>2.4022218211554898</v>
      </c>
      <c r="E218">
        <v>3.721563318357481</v>
      </c>
      <c r="F218">
        <v>-20.650168687255054</v>
      </c>
      <c r="G218">
        <v>-50.661459504143636</v>
      </c>
      <c r="H218" t="str">
        <f>IFERROR(VLOOKUP($A218,'N71'!$A$1:$P$72,4,FALSE),"Sem Registro")</f>
        <v>Sem Registro</v>
      </c>
      <c r="I218" t="str">
        <f>IFERROR(VLOOKUP($A218,'N71'!$A$1:$P$72,5,FALSE),"Sem Registro")</f>
        <v>Sem Registro</v>
      </c>
      <c r="J218" t="str">
        <f>IFERROR(VLOOKUP($A218,'N71'!$A$1:$P$72,6,FALSE),"Sem Registro")</f>
        <v>Sem Registro</v>
      </c>
      <c r="K218" t="str">
        <f>IFERROR(VLOOKUP($A218,'N71'!$A$1:$P$72,7,FALSE),"Sem Registro")</f>
        <v>Sem Registro</v>
      </c>
      <c r="L218" t="str">
        <f>IFERROR(VLOOKUP($A218,'N71'!$A$1:$P$72,8,FALSE),"Sem Registro")</f>
        <v>Sem Registro</v>
      </c>
      <c r="M218" t="str">
        <f>IFERROR(VLOOKUP($A218,'N71'!$A$1:$P$72,9,FALSE),"Sem Registro")</f>
        <v>Sem Registro</v>
      </c>
      <c r="N218" t="str">
        <f>IFERROR(VLOOKUP($A218,'N71'!$A$1:$P$72,10,FALSE),"Sem Registro")</f>
        <v>Sem Registro</v>
      </c>
      <c r="O218" t="str">
        <f>IFERROR(VLOOKUP($A218,'N71'!$A$1:$P$72,11,FALSE),"Sem Registro")</f>
        <v>Sem Registro</v>
      </c>
      <c r="P218" t="str">
        <f>IFERROR(VLOOKUP($A218,'N46'!$A$1:$P$47,4,FALSE),"Sem Registro")</f>
        <v>Sem Registro</v>
      </c>
      <c r="Q218" t="str">
        <f>IFERROR(VLOOKUP($A218,'N46'!$A$1:$P$47,5,FALSE),"Sem Registro")</f>
        <v>Sem Registro</v>
      </c>
      <c r="R218" t="str">
        <f>IFERROR(VLOOKUP($A218,'N46'!$A$1:$P$47,6,FALSE),"Sem Registro")</f>
        <v>Sem Registro</v>
      </c>
      <c r="S218" t="str">
        <f>IFERROR(VLOOKUP($A218,'N46'!$A$1:$P$47,7,FALSE),"Sem Registro")</f>
        <v>Sem Registro</v>
      </c>
      <c r="T218" t="str">
        <f>IFERROR(VLOOKUP($A218,'N46'!$A$1:$P$47,8,FALSE),"Sem Registro")</f>
        <v>Sem Registro</v>
      </c>
      <c r="U218" t="str">
        <f>IFERROR(VLOOKUP($A218,'N46'!$A$1:$P$47,9,FALSE),"Sem Registro")</f>
        <v>Sem Registro</v>
      </c>
      <c r="V218" t="str">
        <f>IFERROR(VLOOKUP($A218,'N46'!$A$1:$P$47,10,FALSE),"Sem Registro")</f>
        <v>Sem Registro</v>
      </c>
      <c r="W218" t="str">
        <f>IFERROR(VLOOKUP($A218,'N46'!$A$1:$P$47,11,FALSE),"Sem Registro")</f>
        <v>Sem Registro</v>
      </c>
    </row>
    <row r="219" spans="1:23" x14ac:dyDescent="0.3">
      <c r="A219" t="s">
        <v>357</v>
      </c>
      <c r="B219">
        <v>3519006</v>
      </c>
      <c r="C219">
        <v>512.19063300000005</v>
      </c>
      <c r="D219">
        <v>2.5614019450311267</v>
      </c>
      <c r="E219">
        <v>3.9789105771755717</v>
      </c>
      <c r="F219">
        <v>-22.003747180667801</v>
      </c>
      <c r="G219">
        <v>-50.385521598082825</v>
      </c>
      <c r="H219" t="str">
        <f>IFERROR(VLOOKUP($A219,'N71'!$A$1:$P$72,4,FALSE),"Sem Registro")</f>
        <v>Sem Registro</v>
      </c>
      <c r="I219" t="str">
        <f>IFERROR(VLOOKUP($A219,'N71'!$A$1:$P$72,5,FALSE),"Sem Registro")</f>
        <v>Sem Registro</v>
      </c>
      <c r="J219" t="str">
        <f>IFERROR(VLOOKUP($A219,'N71'!$A$1:$P$72,6,FALSE),"Sem Registro")</f>
        <v>Sem Registro</v>
      </c>
      <c r="K219" t="str">
        <f>IFERROR(VLOOKUP($A219,'N71'!$A$1:$P$72,7,FALSE),"Sem Registro")</f>
        <v>Sem Registro</v>
      </c>
      <c r="L219" t="str">
        <f>IFERROR(VLOOKUP($A219,'N71'!$A$1:$P$72,8,FALSE),"Sem Registro")</f>
        <v>Sem Registro</v>
      </c>
      <c r="M219" t="str">
        <f>IFERROR(VLOOKUP($A219,'N71'!$A$1:$P$72,9,FALSE),"Sem Registro")</f>
        <v>Sem Registro</v>
      </c>
      <c r="N219" t="str">
        <f>IFERROR(VLOOKUP($A219,'N71'!$A$1:$P$72,10,FALSE),"Sem Registro")</f>
        <v>Sem Registro</v>
      </c>
      <c r="O219" t="str">
        <f>IFERROR(VLOOKUP($A219,'N71'!$A$1:$P$72,11,FALSE),"Sem Registro")</f>
        <v>Sem Registro</v>
      </c>
      <c r="P219" t="str">
        <f>IFERROR(VLOOKUP($A219,'N46'!$A$1:$P$47,4,FALSE),"Sem Registro")</f>
        <v>Sem Registro</v>
      </c>
      <c r="Q219" t="str">
        <f>IFERROR(VLOOKUP($A219,'N46'!$A$1:$P$47,5,FALSE),"Sem Registro")</f>
        <v>Sem Registro</v>
      </c>
      <c r="R219" t="str">
        <f>IFERROR(VLOOKUP($A219,'N46'!$A$1:$P$47,6,FALSE),"Sem Registro")</f>
        <v>Sem Registro</v>
      </c>
      <c r="S219" t="str">
        <f>IFERROR(VLOOKUP($A219,'N46'!$A$1:$P$47,7,FALSE),"Sem Registro")</f>
        <v>Sem Registro</v>
      </c>
      <c r="T219" t="str">
        <f>IFERROR(VLOOKUP($A219,'N46'!$A$1:$P$47,8,FALSE),"Sem Registro")</f>
        <v>Sem Registro</v>
      </c>
      <c r="U219" t="str">
        <f>IFERROR(VLOOKUP($A219,'N46'!$A$1:$P$47,9,FALSE),"Sem Registro")</f>
        <v>Sem Registro</v>
      </c>
      <c r="V219" t="str">
        <f>IFERROR(VLOOKUP($A219,'N46'!$A$1:$P$47,10,FALSE),"Sem Registro")</f>
        <v>Sem Registro</v>
      </c>
      <c r="W219" t="str">
        <f>IFERROR(VLOOKUP($A219,'N46'!$A$1:$P$47,11,FALSE),"Sem Registro")</f>
        <v>Sem Registro</v>
      </c>
    </row>
    <row r="220" spans="1:23" x14ac:dyDescent="0.3">
      <c r="A220" t="s">
        <v>358</v>
      </c>
      <c r="B220">
        <v>3519055</v>
      </c>
      <c r="C220">
        <v>604.95051799999999</v>
      </c>
      <c r="D220">
        <v>1.8167515447937421</v>
      </c>
      <c r="E220">
        <v>4.1740598077250253</v>
      </c>
      <c r="F220">
        <v>-22.641749624212682</v>
      </c>
      <c r="G220">
        <v>-47.059286906241311</v>
      </c>
      <c r="H220" t="str">
        <f>IFERROR(VLOOKUP($A220,'N71'!$A$1:$P$72,4,FALSE),"Sem Registro")</f>
        <v>Sem Registro</v>
      </c>
      <c r="I220" t="str">
        <f>IFERROR(VLOOKUP($A220,'N71'!$A$1:$P$72,5,FALSE),"Sem Registro")</f>
        <v>Sem Registro</v>
      </c>
      <c r="J220" t="str">
        <f>IFERROR(VLOOKUP($A220,'N71'!$A$1:$P$72,6,FALSE),"Sem Registro")</f>
        <v>Sem Registro</v>
      </c>
      <c r="K220" t="str">
        <f>IFERROR(VLOOKUP($A220,'N71'!$A$1:$P$72,7,FALSE),"Sem Registro")</f>
        <v>Sem Registro</v>
      </c>
      <c r="L220" t="str">
        <f>IFERROR(VLOOKUP($A220,'N71'!$A$1:$P$72,8,FALSE),"Sem Registro")</f>
        <v>Sem Registro</v>
      </c>
      <c r="M220" t="str">
        <f>IFERROR(VLOOKUP($A220,'N71'!$A$1:$P$72,9,FALSE),"Sem Registro")</f>
        <v>Sem Registro</v>
      </c>
      <c r="N220" t="str">
        <f>IFERROR(VLOOKUP($A220,'N71'!$A$1:$P$72,10,FALSE),"Sem Registro")</f>
        <v>Sem Registro</v>
      </c>
      <c r="O220" t="str">
        <f>IFERROR(VLOOKUP($A220,'N71'!$A$1:$P$72,11,FALSE),"Sem Registro")</f>
        <v>Sem Registro</v>
      </c>
      <c r="P220" t="str">
        <f>IFERROR(VLOOKUP($A220,'N46'!$A$1:$P$47,4,FALSE),"Sem Registro")</f>
        <v>Sem Registro</v>
      </c>
      <c r="Q220" t="str">
        <f>IFERROR(VLOOKUP($A220,'N46'!$A$1:$P$47,5,FALSE),"Sem Registro")</f>
        <v>Sem Registro</v>
      </c>
      <c r="R220" t="str">
        <f>IFERROR(VLOOKUP($A220,'N46'!$A$1:$P$47,6,FALSE),"Sem Registro")</f>
        <v>Sem Registro</v>
      </c>
      <c r="S220" t="str">
        <f>IFERROR(VLOOKUP($A220,'N46'!$A$1:$P$47,7,FALSE),"Sem Registro")</f>
        <v>Sem Registro</v>
      </c>
      <c r="T220" t="str">
        <f>IFERROR(VLOOKUP($A220,'N46'!$A$1:$P$47,8,FALSE),"Sem Registro")</f>
        <v>Sem Registro</v>
      </c>
      <c r="U220" t="str">
        <f>IFERROR(VLOOKUP($A220,'N46'!$A$1:$P$47,9,FALSE),"Sem Registro")</f>
        <v>Sem Registro</v>
      </c>
      <c r="V220" t="str">
        <f>IFERROR(VLOOKUP($A220,'N46'!$A$1:$P$47,10,FALSE),"Sem Registro")</f>
        <v>Sem Registro</v>
      </c>
      <c r="W220" t="str">
        <f>IFERROR(VLOOKUP($A220,'N46'!$A$1:$P$47,11,FALSE),"Sem Registro")</f>
        <v>Sem Registro</v>
      </c>
    </row>
    <row r="221" spans="1:23" x14ac:dyDescent="0.3">
      <c r="A221" t="s">
        <v>63</v>
      </c>
      <c r="B221">
        <v>3519071</v>
      </c>
      <c r="C221">
        <v>584.89496199999996</v>
      </c>
      <c r="D221">
        <v>1.7952959329677161</v>
      </c>
      <c r="E221">
        <v>5.3633317601673909</v>
      </c>
      <c r="F221">
        <v>-22.858395000000005</v>
      </c>
      <c r="G221">
        <v>-47.221096609757517</v>
      </c>
      <c r="H221" t="str">
        <f>IFERROR(VLOOKUP($A221,'N71'!$A$1:$P$72,4,FALSE),"Sem Registro")</f>
        <v>Sem Registro</v>
      </c>
      <c r="I221" t="str">
        <f>IFERROR(VLOOKUP($A221,'N71'!$A$1:$P$72,5,FALSE),"Sem Registro")</f>
        <v>Sem Registro</v>
      </c>
      <c r="J221" t="str">
        <f>IFERROR(VLOOKUP($A221,'N71'!$A$1:$P$72,6,FALSE),"Sem Registro")</f>
        <v>Sem Registro</v>
      </c>
      <c r="K221" t="str">
        <f>IFERROR(VLOOKUP($A221,'N71'!$A$1:$P$72,7,FALSE),"Sem Registro")</f>
        <v>Sem Registro</v>
      </c>
      <c r="L221" t="str">
        <f>IFERROR(VLOOKUP($A221,'N71'!$A$1:$P$72,8,FALSE),"Sem Registro")</f>
        <v>Sem Registro</v>
      </c>
      <c r="M221" t="str">
        <f>IFERROR(VLOOKUP($A221,'N71'!$A$1:$P$72,9,FALSE),"Sem Registro")</f>
        <v>Sem Registro</v>
      </c>
      <c r="N221" t="str">
        <f>IFERROR(VLOOKUP($A221,'N71'!$A$1:$P$72,10,FALSE),"Sem Registro")</f>
        <v>Sem Registro</v>
      </c>
      <c r="O221" t="str">
        <f>IFERROR(VLOOKUP($A221,'N71'!$A$1:$P$72,11,FALSE),"Sem Registro")</f>
        <v>Sem Registro</v>
      </c>
      <c r="P221" t="str">
        <f>IFERROR(VLOOKUP($A221,'N46'!$A$1:$P$47,4,FALSE),"Sem Registro")</f>
        <v>Sem Registro</v>
      </c>
      <c r="Q221" t="str">
        <f>IFERROR(VLOOKUP($A221,'N46'!$A$1:$P$47,5,FALSE),"Sem Registro")</f>
        <v>Sem Registro</v>
      </c>
      <c r="R221" t="str">
        <f>IFERROR(VLOOKUP($A221,'N46'!$A$1:$P$47,6,FALSE),"Sem Registro")</f>
        <v>Sem Registro</v>
      </c>
      <c r="S221" t="str">
        <f>IFERROR(VLOOKUP($A221,'N46'!$A$1:$P$47,7,FALSE),"Sem Registro")</f>
        <v>Sem Registro</v>
      </c>
      <c r="T221" t="str">
        <f>IFERROR(VLOOKUP($A221,'N46'!$A$1:$P$47,8,FALSE),"Sem Registro")</f>
        <v>Sem Registro</v>
      </c>
      <c r="U221" t="str">
        <f>IFERROR(VLOOKUP($A221,'N46'!$A$1:$P$47,9,FALSE),"Sem Registro")</f>
        <v>Sem Registro</v>
      </c>
      <c r="V221" t="str">
        <f>IFERROR(VLOOKUP($A221,'N46'!$A$1:$P$47,10,FALSE),"Sem Registro")</f>
        <v>Sem Registro</v>
      </c>
      <c r="W221" t="str">
        <f>IFERROR(VLOOKUP($A221,'N46'!$A$1:$P$47,11,FALSE),"Sem Registro")</f>
        <v>Sem Registro</v>
      </c>
    </row>
    <row r="222" spans="1:23" x14ac:dyDescent="0.3">
      <c r="A222" t="s">
        <v>359</v>
      </c>
      <c r="B222">
        <v>3519105</v>
      </c>
      <c r="C222">
        <v>425.28967299999999</v>
      </c>
      <c r="D222">
        <v>2.7382992394007193</v>
      </c>
      <c r="E222">
        <v>4.068556895072363</v>
      </c>
      <c r="F222">
        <v>-21.891977602699701</v>
      </c>
      <c r="G222">
        <v>-49.016929918912609</v>
      </c>
      <c r="H222" t="str">
        <f>IFERROR(VLOOKUP($A222,'N71'!$A$1:$P$72,4,FALSE),"Sem Registro")</f>
        <v>Sem Registro</v>
      </c>
      <c r="I222" t="str">
        <f>IFERROR(VLOOKUP($A222,'N71'!$A$1:$P$72,5,FALSE),"Sem Registro")</f>
        <v>Sem Registro</v>
      </c>
      <c r="J222" t="str">
        <f>IFERROR(VLOOKUP($A222,'N71'!$A$1:$P$72,6,FALSE),"Sem Registro")</f>
        <v>Sem Registro</v>
      </c>
      <c r="K222" t="str">
        <f>IFERROR(VLOOKUP($A222,'N71'!$A$1:$P$72,7,FALSE),"Sem Registro")</f>
        <v>Sem Registro</v>
      </c>
      <c r="L222" t="str">
        <f>IFERROR(VLOOKUP($A222,'N71'!$A$1:$P$72,8,FALSE),"Sem Registro")</f>
        <v>Sem Registro</v>
      </c>
      <c r="M222" t="str">
        <f>IFERROR(VLOOKUP($A222,'N71'!$A$1:$P$72,9,FALSE),"Sem Registro")</f>
        <v>Sem Registro</v>
      </c>
      <c r="N222" t="str">
        <f>IFERROR(VLOOKUP($A222,'N71'!$A$1:$P$72,10,FALSE),"Sem Registro")</f>
        <v>Sem Registro</v>
      </c>
      <c r="O222" t="str">
        <f>IFERROR(VLOOKUP($A222,'N71'!$A$1:$P$72,11,FALSE),"Sem Registro")</f>
        <v>Sem Registro</v>
      </c>
      <c r="P222" t="str">
        <f>IFERROR(VLOOKUP($A222,'N46'!$A$1:$P$47,4,FALSE),"Sem Registro")</f>
        <v>Sem Registro</v>
      </c>
      <c r="Q222" t="str">
        <f>IFERROR(VLOOKUP($A222,'N46'!$A$1:$P$47,5,FALSE),"Sem Registro")</f>
        <v>Sem Registro</v>
      </c>
      <c r="R222" t="str">
        <f>IFERROR(VLOOKUP($A222,'N46'!$A$1:$P$47,6,FALSE),"Sem Registro")</f>
        <v>Sem Registro</v>
      </c>
      <c r="S222" t="str">
        <f>IFERROR(VLOOKUP($A222,'N46'!$A$1:$P$47,7,FALSE),"Sem Registro")</f>
        <v>Sem Registro</v>
      </c>
      <c r="T222" t="str">
        <f>IFERROR(VLOOKUP($A222,'N46'!$A$1:$P$47,8,FALSE),"Sem Registro")</f>
        <v>Sem Registro</v>
      </c>
      <c r="U222" t="str">
        <f>IFERROR(VLOOKUP($A222,'N46'!$A$1:$P$47,9,FALSE),"Sem Registro")</f>
        <v>Sem Registro</v>
      </c>
      <c r="V222" t="str">
        <f>IFERROR(VLOOKUP($A222,'N46'!$A$1:$P$47,10,FALSE),"Sem Registro")</f>
        <v>Sem Registro</v>
      </c>
      <c r="W222" t="str">
        <f>IFERROR(VLOOKUP($A222,'N46'!$A$1:$P$47,11,FALSE),"Sem Registro")</f>
        <v>Sem Registro</v>
      </c>
    </row>
    <row r="223" spans="1:23" x14ac:dyDescent="0.3">
      <c r="A223" t="s">
        <v>64</v>
      </c>
      <c r="B223">
        <v>3519204</v>
      </c>
      <c r="C223">
        <v>497.34339499999999</v>
      </c>
      <c r="D223">
        <v>2.5077857315195806</v>
      </c>
      <c r="E223">
        <v>3.8007857903277626</v>
      </c>
      <c r="F223">
        <v>-21.855061086860808</v>
      </c>
      <c r="G223">
        <v>-50.689199932370684</v>
      </c>
      <c r="H223" t="str">
        <f>IFERROR(VLOOKUP($A223,'N71'!$A$1:$P$72,4,FALSE),"Sem Registro")</f>
        <v>Sem Registro</v>
      </c>
      <c r="I223" t="str">
        <f>IFERROR(VLOOKUP($A223,'N71'!$A$1:$P$72,5,FALSE),"Sem Registro")</f>
        <v>Sem Registro</v>
      </c>
      <c r="J223" t="str">
        <f>IFERROR(VLOOKUP($A223,'N71'!$A$1:$P$72,6,FALSE),"Sem Registro")</f>
        <v>Sem Registro</v>
      </c>
      <c r="K223" t="str">
        <f>IFERROR(VLOOKUP($A223,'N71'!$A$1:$P$72,7,FALSE),"Sem Registro")</f>
        <v>Sem Registro</v>
      </c>
      <c r="L223" t="str">
        <f>IFERROR(VLOOKUP($A223,'N71'!$A$1:$P$72,8,FALSE),"Sem Registro")</f>
        <v>Sem Registro</v>
      </c>
      <c r="M223" t="str">
        <f>IFERROR(VLOOKUP($A223,'N71'!$A$1:$P$72,9,FALSE),"Sem Registro")</f>
        <v>Sem Registro</v>
      </c>
      <c r="N223" t="str">
        <f>IFERROR(VLOOKUP($A223,'N71'!$A$1:$P$72,10,FALSE),"Sem Registro")</f>
        <v>Sem Registro</v>
      </c>
      <c r="O223" t="str">
        <f>IFERROR(VLOOKUP($A223,'N71'!$A$1:$P$72,11,FALSE),"Sem Registro")</f>
        <v>Sem Registro</v>
      </c>
      <c r="P223" t="str">
        <f>IFERROR(VLOOKUP($A223,'N46'!$A$1:$P$47,4,FALSE),"Sem Registro")</f>
        <v>Sem Registro</v>
      </c>
      <c r="Q223" t="str">
        <f>IFERROR(VLOOKUP($A223,'N46'!$A$1:$P$47,5,FALSE),"Sem Registro")</f>
        <v>Sem Registro</v>
      </c>
      <c r="R223" t="str">
        <f>IFERROR(VLOOKUP($A223,'N46'!$A$1:$P$47,6,FALSE),"Sem Registro")</f>
        <v>Sem Registro</v>
      </c>
      <c r="S223" t="str">
        <f>IFERROR(VLOOKUP($A223,'N46'!$A$1:$P$47,7,FALSE),"Sem Registro")</f>
        <v>Sem Registro</v>
      </c>
      <c r="T223" t="str">
        <f>IFERROR(VLOOKUP($A223,'N46'!$A$1:$P$47,8,FALSE),"Sem Registro")</f>
        <v>Sem Registro</v>
      </c>
      <c r="U223" t="str">
        <f>IFERROR(VLOOKUP($A223,'N46'!$A$1:$P$47,9,FALSE),"Sem Registro")</f>
        <v>Sem Registro</v>
      </c>
      <c r="V223" t="str">
        <f>IFERROR(VLOOKUP($A223,'N46'!$A$1:$P$47,10,FALSE),"Sem Registro")</f>
        <v>Sem Registro</v>
      </c>
      <c r="W223" t="str">
        <f>IFERROR(VLOOKUP($A223,'N46'!$A$1:$P$47,11,FALSE),"Sem Registro")</f>
        <v>Sem Registro</v>
      </c>
    </row>
    <row r="224" spans="1:23" x14ac:dyDescent="0.3">
      <c r="A224" t="s">
        <v>360</v>
      </c>
      <c r="B224">
        <v>3519253</v>
      </c>
      <c r="C224">
        <v>620.69860000000006</v>
      </c>
      <c r="D224">
        <v>2.6035568106266682</v>
      </c>
      <c r="E224">
        <v>3.9656719712201065</v>
      </c>
      <c r="F224">
        <v>-22.871892279592803</v>
      </c>
      <c r="G224">
        <v>-49.156179151707128</v>
      </c>
      <c r="H224" t="str">
        <f>IFERROR(VLOOKUP($A224,'N71'!$A$1:$P$72,4,FALSE),"Sem Registro")</f>
        <v>Sem Registro</v>
      </c>
      <c r="I224" t="str">
        <f>IFERROR(VLOOKUP($A224,'N71'!$A$1:$P$72,5,FALSE),"Sem Registro")</f>
        <v>Sem Registro</v>
      </c>
      <c r="J224" t="str">
        <f>IFERROR(VLOOKUP($A224,'N71'!$A$1:$P$72,6,FALSE),"Sem Registro")</f>
        <v>Sem Registro</v>
      </c>
      <c r="K224" t="str">
        <f>IFERROR(VLOOKUP($A224,'N71'!$A$1:$P$72,7,FALSE),"Sem Registro")</f>
        <v>Sem Registro</v>
      </c>
      <c r="L224" t="str">
        <f>IFERROR(VLOOKUP($A224,'N71'!$A$1:$P$72,8,FALSE),"Sem Registro")</f>
        <v>Sem Registro</v>
      </c>
      <c r="M224" t="str">
        <f>IFERROR(VLOOKUP($A224,'N71'!$A$1:$P$72,9,FALSE),"Sem Registro")</f>
        <v>Sem Registro</v>
      </c>
      <c r="N224" t="str">
        <f>IFERROR(VLOOKUP($A224,'N71'!$A$1:$P$72,10,FALSE),"Sem Registro")</f>
        <v>Sem Registro</v>
      </c>
      <c r="O224" t="str">
        <f>IFERROR(VLOOKUP($A224,'N71'!$A$1:$P$72,11,FALSE),"Sem Registro")</f>
        <v>Sem Registro</v>
      </c>
      <c r="P224" t="str">
        <f>IFERROR(VLOOKUP($A224,'N46'!$A$1:$P$47,4,FALSE),"Sem Registro")</f>
        <v>Sem Registro</v>
      </c>
      <c r="Q224" t="str">
        <f>IFERROR(VLOOKUP($A224,'N46'!$A$1:$P$47,5,FALSE),"Sem Registro")</f>
        <v>Sem Registro</v>
      </c>
      <c r="R224" t="str">
        <f>IFERROR(VLOOKUP($A224,'N46'!$A$1:$P$47,6,FALSE),"Sem Registro")</f>
        <v>Sem Registro</v>
      </c>
      <c r="S224" t="str">
        <f>IFERROR(VLOOKUP($A224,'N46'!$A$1:$P$47,7,FALSE),"Sem Registro")</f>
        <v>Sem Registro</v>
      </c>
      <c r="T224" t="str">
        <f>IFERROR(VLOOKUP($A224,'N46'!$A$1:$P$47,8,FALSE),"Sem Registro")</f>
        <v>Sem Registro</v>
      </c>
      <c r="U224" t="str">
        <f>IFERROR(VLOOKUP($A224,'N46'!$A$1:$P$47,9,FALSE),"Sem Registro")</f>
        <v>Sem Registro</v>
      </c>
      <c r="V224" t="str">
        <f>IFERROR(VLOOKUP($A224,'N46'!$A$1:$P$47,10,FALSE),"Sem Registro")</f>
        <v>Sem Registro</v>
      </c>
      <c r="W224" t="str">
        <f>IFERROR(VLOOKUP($A224,'N46'!$A$1:$P$47,11,FALSE),"Sem Registro")</f>
        <v>Sem Registro</v>
      </c>
    </row>
    <row r="225" spans="1:23" x14ac:dyDescent="0.3">
      <c r="A225" t="s">
        <v>361</v>
      </c>
      <c r="B225">
        <v>3519303</v>
      </c>
      <c r="C225">
        <v>831.18366500000002</v>
      </c>
      <c r="D225">
        <v>2.4638601544849248</v>
      </c>
      <c r="E225">
        <v>4.5453566058946171</v>
      </c>
      <c r="F225">
        <v>-21.955602000000003</v>
      </c>
      <c r="G225">
        <v>-48.002388208652455</v>
      </c>
      <c r="H225" t="str">
        <f>IFERROR(VLOOKUP($A225,'N71'!$A$1:$P$72,4,FALSE),"Sem Registro")</f>
        <v>Sem Registro</v>
      </c>
      <c r="I225" t="str">
        <f>IFERROR(VLOOKUP($A225,'N71'!$A$1:$P$72,5,FALSE),"Sem Registro")</f>
        <v>Sem Registro</v>
      </c>
      <c r="J225" t="str">
        <f>IFERROR(VLOOKUP($A225,'N71'!$A$1:$P$72,6,FALSE),"Sem Registro")</f>
        <v>Sem Registro</v>
      </c>
      <c r="K225" t="str">
        <f>IFERROR(VLOOKUP($A225,'N71'!$A$1:$P$72,7,FALSE),"Sem Registro")</f>
        <v>Sem Registro</v>
      </c>
      <c r="L225" t="str">
        <f>IFERROR(VLOOKUP($A225,'N71'!$A$1:$P$72,8,FALSE),"Sem Registro")</f>
        <v>Sem Registro</v>
      </c>
      <c r="M225" t="str">
        <f>IFERROR(VLOOKUP($A225,'N71'!$A$1:$P$72,9,FALSE),"Sem Registro")</f>
        <v>Sem Registro</v>
      </c>
      <c r="N225" t="str">
        <f>IFERROR(VLOOKUP($A225,'N71'!$A$1:$P$72,10,FALSE),"Sem Registro")</f>
        <v>Sem Registro</v>
      </c>
      <c r="O225" t="str">
        <f>IFERROR(VLOOKUP($A225,'N71'!$A$1:$P$72,11,FALSE),"Sem Registro")</f>
        <v>Sem Registro</v>
      </c>
      <c r="P225" t="str">
        <f>IFERROR(VLOOKUP($A225,'N46'!$A$1:$P$47,4,FALSE),"Sem Registro")</f>
        <v>Sem Registro</v>
      </c>
      <c r="Q225" t="str">
        <f>IFERROR(VLOOKUP($A225,'N46'!$A$1:$P$47,5,FALSE),"Sem Registro")</f>
        <v>Sem Registro</v>
      </c>
      <c r="R225" t="str">
        <f>IFERROR(VLOOKUP($A225,'N46'!$A$1:$P$47,6,FALSE),"Sem Registro")</f>
        <v>Sem Registro</v>
      </c>
      <c r="S225" t="str">
        <f>IFERROR(VLOOKUP($A225,'N46'!$A$1:$P$47,7,FALSE),"Sem Registro")</f>
        <v>Sem Registro</v>
      </c>
      <c r="T225" t="str">
        <f>IFERROR(VLOOKUP($A225,'N46'!$A$1:$P$47,8,FALSE),"Sem Registro")</f>
        <v>Sem Registro</v>
      </c>
      <c r="U225" t="str">
        <f>IFERROR(VLOOKUP($A225,'N46'!$A$1:$P$47,9,FALSE),"Sem Registro")</f>
        <v>Sem Registro</v>
      </c>
      <c r="V225" t="str">
        <f>IFERROR(VLOOKUP($A225,'N46'!$A$1:$P$47,10,FALSE),"Sem Registro")</f>
        <v>Sem Registro</v>
      </c>
      <c r="W225" t="str">
        <f>IFERROR(VLOOKUP($A225,'N46'!$A$1:$P$47,11,FALSE),"Sem Registro")</f>
        <v>Sem Registro</v>
      </c>
    </row>
    <row r="226" spans="1:23" x14ac:dyDescent="0.3">
      <c r="A226" t="s">
        <v>362</v>
      </c>
      <c r="B226">
        <v>3519402</v>
      </c>
      <c r="C226">
        <v>457.30121800000001</v>
      </c>
      <c r="D226">
        <v>2.4344283742619526</v>
      </c>
      <c r="E226">
        <v>4.0931764496962488</v>
      </c>
      <c r="F226">
        <v>-21.080537499366105</v>
      </c>
      <c r="G226">
        <v>-49.238861531251032</v>
      </c>
      <c r="H226" t="str">
        <f>IFERROR(VLOOKUP($A226,'N71'!$A$1:$P$72,4,FALSE),"Sem Registro")</f>
        <v>Sem Registro</v>
      </c>
      <c r="I226" t="str">
        <f>IFERROR(VLOOKUP($A226,'N71'!$A$1:$P$72,5,FALSE),"Sem Registro")</f>
        <v>Sem Registro</v>
      </c>
      <c r="J226" t="str">
        <f>IFERROR(VLOOKUP($A226,'N71'!$A$1:$P$72,6,FALSE),"Sem Registro")</f>
        <v>Sem Registro</v>
      </c>
      <c r="K226" t="str">
        <f>IFERROR(VLOOKUP($A226,'N71'!$A$1:$P$72,7,FALSE),"Sem Registro")</f>
        <v>Sem Registro</v>
      </c>
      <c r="L226" t="str">
        <f>IFERROR(VLOOKUP($A226,'N71'!$A$1:$P$72,8,FALSE),"Sem Registro")</f>
        <v>Sem Registro</v>
      </c>
      <c r="M226" t="str">
        <f>IFERROR(VLOOKUP($A226,'N71'!$A$1:$P$72,9,FALSE),"Sem Registro")</f>
        <v>Sem Registro</v>
      </c>
      <c r="N226" t="str">
        <f>IFERROR(VLOOKUP($A226,'N71'!$A$1:$P$72,10,FALSE),"Sem Registro")</f>
        <v>Sem Registro</v>
      </c>
      <c r="O226" t="str">
        <f>IFERROR(VLOOKUP($A226,'N71'!$A$1:$P$72,11,FALSE),"Sem Registro")</f>
        <v>Sem Registro</v>
      </c>
      <c r="P226" t="str">
        <f>IFERROR(VLOOKUP($A226,'N46'!$A$1:$P$47,4,FALSE),"Sem Registro")</f>
        <v>Sem Registro</v>
      </c>
      <c r="Q226" t="str">
        <f>IFERROR(VLOOKUP($A226,'N46'!$A$1:$P$47,5,FALSE),"Sem Registro")</f>
        <v>Sem Registro</v>
      </c>
      <c r="R226" t="str">
        <f>IFERROR(VLOOKUP($A226,'N46'!$A$1:$P$47,6,FALSE),"Sem Registro")</f>
        <v>Sem Registro</v>
      </c>
      <c r="S226" t="str">
        <f>IFERROR(VLOOKUP($A226,'N46'!$A$1:$P$47,7,FALSE),"Sem Registro")</f>
        <v>Sem Registro</v>
      </c>
      <c r="T226" t="str">
        <f>IFERROR(VLOOKUP($A226,'N46'!$A$1:$P$47,8,FALSE),"Sem Registro")</f>
        <v>Sem Registro</v>
      </c>
      <c r="U226" t="str">
        <f>IFERROR(VLOOKUP($A226,'N46'!$A$1:$P$47,9,FALSE),"Sem Registro")</f>
        <v>Sem Registro</v>
      </c>
      <c r="V226" t="str">
        <f>IFERROR(VLOOKUP($A226,'N46'!$A$1:$P$47,10,FALSE),"Sem Registro")</f>
        <v>Sem Registro</v>
      </c>
      <c r="W226" t="str">
        <f>IFERROR(VLOOKUP($A226,'N46'!$A$1:$P$47,11,FALSE),"Sem Registro")</f>
        <v>Sem Registro</v>
      </c>
    </row>
    <row r="227" spans="1:23" x14ac:dyDescent="0.3">
      <c r="A227" t="s">
        <v>363</v>
      </c>
      <c r="B227">
        <v>3519501</v>
      </c>
      <c r="C227">
        <v>477.51059600000002</v>
      </c>
      <c r="D227">
        <v>2.3583727302580204</v>
      </c>
      <c r="E227">
        <v>3.8894697839695076</v>
      </c>
      <c r="F227">
        <v>-22.81454295970865</v>
      </c>
      <c r="G227">
        <v>-50.079125394570042</v>
      </c>
      <c r="H227" t="str">
        <f>IFERROR(VLOOKUP($A227,'N71'!$A$1:$P$72,4,FALSE),"Sem Registro")</f>
        <v>Sem Registro</v>
      </c>
      <c r="I227" t="str">
        <f>IFERROR(VLOOKUP($A227,'N71'!$A$1:$P$72,5,FALSE),"Sem Registro")</f>
        <v>Sem Registro</v>
      </c>
      <c r="J227" t="str">
        <f>IFERROR(VLOOKUP($A227,'N71'!$A$1:$P$72,6,FALSE),"Sem Registro")</f>
        <v>Sem Registro</v>
      </c>
      <c r="K227" t="str">
        <f>IFERROR(VLOOKUP($A227,'N71'!$A$1:$P$72,7,FALSE),"Sem Registro")</f>
        <v>Sem Registro</v>
      </c>
      <c r="L227" t="str">
        <f>IFERROR(VLOOKUP($A227,'N71'!$A$1:$P$72,8,FALSE),"Sem Registro")</f>
        <v>Sem Registro</v>
      </c>
      <c r="M227" t="str">
        <f>IFERROR(VLOOKUP($A227,'N71'!$A$1:$P$72,9,FALSE),"Sem Registro")</f>
        <v>Sem Registro</v>
      </c>
      <c r="N227" t="str">
        <f>IFERROR(VLOOKUP($A227,'N71'!$A$1:$P$72,10,FALSE),"Sem Registro")</f>
        <v>Sem Registro</v>
      </c>
      <c r="O227" t="str">
        <f>IFERROR(VLOOKUP($A227,'N71'!$A$1:$P$72,11,FALSE),"Sem Registro")</f>
        <v>Sem Registro</v>
      </c>
      <c r="P227" t="str">
        <f>IFERROR(VLOOKUP($A227,'N46'!$A$1:$P$47,4,FALSE),"Sem Registro")</f>
        <v>Sem Registro</v>
      </c>
      <c r="Q227" t="str">
        <f>IFERROR(VLOOKUP($A227,'N46'!$A$1:$P$47,5,FALSE),"Sem Registro")</f>
        <v>Sem Registro</v>
      </c>
      <c r="R227" t="str">
        <f>IFERROR(VLOOKUP($A227,'N46'!$A$1:$P$47,6,FALSE),"Sem Registro")</f>
        <v>Sem Registro</v>
      </c>
      <c r="S227" t="str">
        <f>IFERROR(VLOOKUP($A227,'N46'!$A$1:$P$47,7,FALSE),"Sem Registro")</f>
        <v>Sem Registro</v>
      </c>
      <c r="T227" t="str">
        <f>IFERROR(VLOOKUP($A227,'N46'!$A$1:$P$47,8,FALSE),"Sem Registro")</f>
        <v>Sem Registro</v>
      </c>
      <c r="U227" t="str">
        <f>IFERROR(VLOOKUP($A227,'N46'!$A$1:$P$47,9,FALSE),"Sem Registro")</f>
        <v>Sem Registro</v>
      </c>
      <c r="V227" t="str">
        <f>IFERROR(VLOOKUP($A227,'N46'!$A$1:$P$47,10,FALSE),"Sem Registro")</f>
        <v>Sem Registro</v>
      </c>
      <c r="W227" t="str">
        <f>IFERROR(VLOOKUP($A227,'N46'!$A$1:$P$47,11,FALSE),"Sem Registro")</f>
        <v>Sem Registro</v>
      </c>
    </row>
    <row r="228" spans="1:23" x14ac:dyDescent="0.3">
      <c r="A228" t="s">
        <v>364</v>
      </c>
      <c r="B228">
        <v>3519600</v>
      </c>
      <c r="C228">
        <v>494.43659600000001</v>
      </c>
      <c r="D228">
        <v>2.8384656093941643</v>
      </c>
      <c r="E228">
        <v>4.7783900466857254</v>
      </c>
      <c r="F228">
        <v>-21.757082984349758</v>
      </c>
      <c r="G228">
        <v>-48.827694693000119</v>
      </c>
      <c r="H228" t="str">
        <f>IFERROR(VLOOKUP($A228,'N71'!$A$1:$P$72,4,FALSE),"Sem Registro")</f>
        <v>Sem Registro</v>
      </c>
      <c r="I228" t="str">
        <f>IFERROR(VLOOKUP($A228,'N71'!$A$1:$P$72,5,FALSE),"Sem Registro")</f>
        <v>Sem Registro</v>
      </c>
      <c r="J228" t="str">
        <f>IFERROR(VLOOKUP($A228,'N71'!$A$1:$P$72,6,FALSE),"Sem Registro")</f>
        <v>Sem Registro</v>
      </c>
      <c r="K228" t="str">
        <f>IFERROR(VLOOKUP($A228,'N71'!$A$1:$P$72,7,FALSE),"Sem Registro")</f>
        <v>Sem Registro</v>
      </c>
      <c r="L228" t="str">
        <f>IFERROR(VLOOKUP($A228,'N71'!$A$1:$P$72,8,FALSE),"Sem Registro")</f>
        <v>Sem Registro</v>
      </c>
      <c r="M228" t="str">
        <f>IFERROR(VLOOKUP($A228,'N71'!$A$1:$P$72,9,FALSE),"Sem Registro")</f>
        <v>Sem Registro</v>
      </c>
      <c r="N228" t="str">
        <f>IFERROR(VLOOKUP($A228,'N71'!$A$1:$P$72,10,FALSE),"Sem Registro")</f>
        <v>Sem Registro</v>
      </c>
      <c r="O228" t="str">
        <f>IFERROR(VLOOKUP($A228,'N71'!$A$1:$P$72,11,FALSE),"Sem Registro")</f>
        <v>Sem Registro</v>
      </c>
      <c r="P228" t="str">
        <f>IFERROR(VLOOKUP($A228,'N46'!$A$1:$P$47,4,FALSE),"Sem Registro")</f>
        <v>Sem Registro</v>
      </c>
      <c r="Q228" t="str">
        <f>IFERROR(VLOOKUP($A228,'N46'!$A$1:$P$47,5,FALSE),"Sem Registro")</f>
        <v>Sem Registro</v>
      </c>
      <c r="R228" t="str">
        <f>IFERROR(VLOOKUP($A228,'N46'!$A$1:$P$47,6,FALSE),"Sem Registro")</f>
        <v>Sem Registro</v>
      </c>
      <c r="S228" t="str">
        <f>IFERROR(VLOOKUP($A228,'N46'!$A$1:$P$47,7,FALSE),"Sem Registro")</f>
        <v>Sem Registro</v>
      </c>
      <c r="T228" t="str">
        <f>IFERROR(VLOOKUP($A228,'N46'!$A$1:$P$47,8,FALSE),"Sem Registro")</f>
        <v>Sem Registro</v>
      </c>
      <c r="U228" t="str">
        <f>IFERROR(VLOOKUP($A228,'N46'!$A$1:$P$47,9,FALSE),"Sem Registro")</f>
        <v>Sem Registro</v>
      </c>
      <c r="V228" t="str">
        <f>IFERROR(VLOOKUP($A228,'N46'!$A$1:$P$47,10,FALSE),"Sem Registro")</f>
        <v>Sem Registro</v>
      </c>
      <c r="W228" t="str">
        <f>IFERROR(VLOOKUP($A228,'N46'!$A$1:$P$47,11,FALSE),"Sem Registro")</f>
        <v>Sem Registro</v>
      </c>
    </row>
    <row r="229" spans="1:23" x14ac:dyDescent="0.3">
      <c r="A229" t="s">
        <v>65</v>
      </c>
      <c r="B229">
        <v>3519709</v>
      </c>
      <c r="C229">
        <v>871.58019300000001</v>
      </c>
      <c r="D229">
        <v>3.0245193262696137</v>
      </c>
      <c r="E229">
        <v>4.8969558902701795</v>
      </c>
      <c r="F229">
        <v>-23.652632500000003</v>
      </c>
      <c r="G229">
        <v>-47.220491187489856</v>
      </c>
      <c r="H229" t="str">
        <f>IFERROR(VLOOKUP($A229,'N71'!$A$1:$P$72,4,FALSE),"Sem Registro")</f>
        <v>G2</v>
      </c>
      <c r="I229" t="str">
        <f>IFERROR(VLOOKUP($A229,'N71'!$A$1:$P$72,5,FALSE),"Sem Registro")</f>
        <v>G2</v>
      </c>
      <c r="J229" t="str">
        <f>IFERROR(VLOOKUP($A229,'N71'!$A$1:$P$72,6,FALSE),"Sem Registro")</f>
        <v>G2</v>
      </c>
      <c r="K229" t="str">
        <f>IFERROR(VLOOKUP($A229,'N71'!$A$1:$P$72,7,FALSE),"Sem Registro")</f>
        <v>G2</v>
      </c>
      <c r="L229" t="str">
        <f>IFERROR(VLOOKUP($A229,'N71'!$A$1:$P$72,8,FALSE),"Sem Registro")</f>
        <v>G2</v>
      </c>
      <c r="M229" t="str">
        <f>IFERROR(VLOOKUP($A229,'N71'!$A$1:$P$72,9,FALSE),"Sem Registro")</f>
        <v>G3</v>
      </c>
      <c r="N229" t="str">
        <f>IFERROR(VLOOKUP($A229,'N71'!$A$1:$P$72,10,FALSE),"Sem Registro")</f>
        <v>G3</v>
      </c>
      <c r="O229" t="str">
        <f>IFERROR(VLOOKUP($A229,'N71'!$A$1:$P$72,11,FALSE),"Sem Registro")</f>
        <v>G3</v>
      </c>
      <c r="P229" t="str">
        <f>IFERROR(VLOOKUP($A229,'N46'!$A$1:$P$47,4,FALSE),"Sem Registro")</f>
        <v>G2</v>
      </c>
      <c r="Q229" t="str">
        <f>IFERROR(VLOOKUP($A229,'N46'!$A$1:$P$47,5,FALSE),"Sem Registro")</f>
        <v>G1</v>
      </c>
      <c r="R229" t="str">
        <f>IFERROR(VLOOKUP($A229,'N46'!$A$1:$P$47,6,FALSE),"Sem Registro")</f>
        <v>G3</v>
      </c>
      <c r="S229" t="str">
        <f>IFERROR(VLOOKUP($A229,'N46'!$A$1:$P$47,7,FALSE),"Sem Registro")</f>
        <v>G2</v>
      </c>
      <c r="T229" t="str">
        <f>IFERROR(VLOOKUP($A229,'N46'!$A$1:$P$47,8,FALSE),"Sem Registro")</f>
        <v>G4</v>
      </c>
      <c r="U229" t="str">
        <f>IFERROR(VLOOKUP($A229,'N46'!$A$1:$P$47,9,FALSE),"Sem Registro")</f>
        <v>G3</v>
      </c>
      <c r="V229" t="str">
        <f>IFERROR(VLOOKUP($A229,'N46'!$A$1:$P$47,10,FALSE),"Sem Registro")</f>
        <v>G4</v>
      </c>
      <c r="W229" t="str">
        <f>IFERROR(VLOOKUP($A229,'N46'!$A$1:$P$47,11,FALSE),"Sem Registro")</f>
        <v>G3</v>
      </c>
    </row>
    <row r="230" spans="1:23" x14ac:dyDescent="0.3">
      <c r="A230" t="s">
        <v>365</v>
      </c>
      <c r="B230">
        <v>3519808</v>
      </c>
      <c r="C230">
        <v>458.09464100000002</v>
      </c>
      <c r="D230">
        <v>2.5591342583614249</v>
      </c>
      <c r="E230">
        <v>3.9160852998437026</v>
      </c>
      <c r="F230">
        <v>-20.343505121059604</v>
      </c>
      <c r="G230">
        <v>-49.196120191474236</v>
      </c>
      <c r="H230" t="str">
        <f>IFERROR(VLOOKUP($A230,'N71'!$A$1:$P$72,4,FALSE),"Sem Registro")</f>
        <v>Sem Registro</v>
      </c>
      <c r="I230" t="str">
        <f>IFERROR(VLOOKUP($A230,'N71'!$A$1:$P$72,5,FALSE),"Sem Registro")</f>
        <v>Sem Registro</v>
      </c>
      <c r="J230" t="str">
        <f>IFERROR(VLOOKUP($A230,'N71'!$A$1:$P$72,6,FALSE),"Sem Registro")</f>
        <v>Sem Registro</v>
      </c>
      <c r="K230" t="str">
        <f>IFERROR(VLOOKUP($A230,'N71'!$A$1:$P$72,7,FALSE),"Sem Registro")</f>
        <v>Sem Registro</v>
      </c>
      <c r="L230" t="str">
        <f>IFERROR(VLOOKUP($A230,'N71'!$A$1:$P$72,8,FALSE),"Sem Registro")</f>
        <v>Sem Registro</v>
      </c>
      <c r="M230" t="str">
        <f>IFERROR(VLOOKUP($A230,'N71'!$A$1:$P$72,9,FALSE),"Sem Registro")</f>
        <v>Sem Registro</v>
      </c>
      <c r="N230" t="str">
        <f>IFERROR(VLOOKUP($A230,'N71'!$A$1:$P$72,10,FALSE),"Sem Registro")</f>
        <v>Sem Registro</v>
      </c>
      <c r="O230" t="str">
        <f>IFERROR(VLOOKUP($A230,'N71'!$A$1:$P$72,11,FALSE),"Sem Registro")</f>
        <v>Sem Registro</v>
      </c>
      <c r="P230" t="str">
        <f>IFERROR(VLOOKUP($A230,'N46'!$A$1:$P$47,4,FALSE),"Sem Registro")</f>
        <v>Sem Registro</v>
      </c>
      <c r="Q230" t="str">
        <f>IFERROR(VLOOKUP($A230,'N46'!$A$1:$P$47,5,FALSE),"Sem Registro")</f>
        <v>Sem Registro</v>
      </c>
      <c r="R230" t="str">
        <f>IFERROR(VLOOKUP($A230,'N46'!$A$1:$P$47,6,FALSE),"Sem Registro")</f>
        <v>Sem Registro</v>
      </c>
      <c r="S230" t="str">
        <f>IFERROR(VLOOKUP($A230,'N46'!$A$1:$P$47,7,FALSE),"Sem Registro")</f>
        <v>Sem Registro</v>
      </c>
      <c r="T230" t="str">
        <f>IFERROR(VLOOKUP($A230,'N46'!$A$1:$P$47,8,FALSE),"Sem Registro")</f>
        <v>Sem Registro</v>
      </c>
      <c r="U230" t="str">
        <f>IFERROR(VLOOKUP($A230,'N46'!$A$1:$P$47,9,FALSE),"Sem Registro")</f>
        <v>Sem Registro</v>
      </c>
      <c r="V230" t="str">
        <f>IFERROR(VLOOKUP($A230,'N46'!$A$1:$P$47,10,FALSE),"Sem Registro")</f>
        <v>Sem Registro</v>
      </c>
      <c r="W230" t="str">
        <f>IFERROR(VLOOKUP($A230,'N46'!$A$1:$P$47,11,FALSE),"Sem Registro")</f>
        <v>Sem Registro</v>
      </c>
    </row>
    <row r="231" spans="1:23" x14ac:dyDescent="0.3">
      <c r="A231" t="s">
        <v>366</v>
      </c>
      <c r="B231">
        <v>3519907</v>
      </c>
      <c r="C231">
        <v>402.82042100000001</v>
      </c>
      <c r="D231">
        <v>2.7744979877399025</v>
      </c>
      <c r="E231">
        <v>3.9116369331294423</v>
      </c>
      <c r="F231">
        <v>-22.663101471325305</v>
      </c>
      <c r="G231">
        <v>-51.0774138909334</v>
      </c>
      <c r="H231" t="str">
        <f>IFERROR(VLOOKUP($A231,'N71'!$A$1:$P$72,4,FALSE),"Sem Registro")</f>
        <v>Sem Registro</v>
      </c>
      <c r="I231" t="str">
        <f>IFERROR(VLOOKUP($A231,'N71'!$A$1:$P$72,5,FALSE),"Sem Registro")</f>
        <v>Sem Registro</v>
      </c>
      <c r="J231" t="str">
        <f>IFERROR(VLOOKUP($A231,'N71'!$A$1:$P$72,6,FALSE),"Sem Registro")</f>
        <v>Sem Registro</v>
      </c>
      <c r="K231" t="str">
        <f>IFERROR(VLOOKUP($A231,'N71'!$A$1:$P$72,7,FALSE),"Sem Registro")</f>
        <v>Sem Registro</v>
      </c>
      <c r="L231" t="str">
        <f>IFERROR(VLOOKUP($A231,'N71'!$A$1:$P$72,8,FALSE),"Sem Registro")</f>
        <v>Sem Registro</v>
      </c>
      <c r="M231" t="str">
        <f>IFERROR(VLOOKUP($A231,'N71'!$A$1:$P$72,9,FALSE),"Sem Registro")</f>
        <v>Sem Registro</v>
      </c>
      <c r="N231" t="str">
        <f>IFERROR(VLOOKUP($A231,'N71'!$A$1:$P$72,10,FALSE),"Sem Registro")</f>
        <v>Sem Registro</v>
      </c>
      <c r="O231" t="str">
        <f>IFERROR(VLOOKUP($A231,'N71'!$A$1:$P$72,11,FALSE),"Sem Registro")</f>
        <v>Sem Registro</v>
      </c>
      <c r="P231" t="str">
        <f>IFERROR(VLOOKUP($A231,'N46'!$A$1:$P$47,4,FALSE),"Sem Registro")</f>
        <v>Sem Registro</v>
      </c>
      <c r="Q231" t="str">
        <f>IFERROR(VLOOKUP($A231,'N46'!$A$1:$P$47,5,FALSE),"Sem Registro")</f>
        <v>Sem Registro</v>
      </c>
      <c r="R231" t="str">
        <f>IFERROR(VLOOKUP($A231,'N46'!$A$1:$P$47,6,FALSE),"Sem Registro")</f>
        <v>Sem Registro</v>
      </c>
      <c r="S231" t="str">
        <f>IFERROR(VLOOKUP($A231,'N46'!$A$1:$P$47,7,FALSE),"Sem Registro")</f>
        <v>Sem Registro</v>
      </c>
      <c r="T231" t="str">
        <f>IFERROR(VLOOKUP($A231,'N46'!$A$1:$P$47,8,FALSE),"Sem Registro")</f>
        <v>Sem Registro</v>
      </c>
      <c r="U231" t="str">
        <f>IFERROR(VLOOKUP($A231,'N46'!$A$1:$P$47,9,FALSE),"Sem Registro")</f>
        <v>Sem Registro</v>
      </c>
      <c r="V231" t="str">
        <f>IFERROR(VLOOKUP($A231,'N46'!$A$1:$P$47,10,FALSE),"Sem Registro")</f>
        <v>Sem Registro</v>
      </c>
      <c r="W231" t="str">
        <f>IFERROR(VLOOKUP($A231,'N46'!$A$1:$P$47,11,FALSE),"Sem Registro")</f>
        <v>Sem Registro</v>
      </c>
    </row>
    <row r="232" spans="1:23" x14ac:dyDescent="0.3">
      <c r="A232" t="s">
        <v>367</v>
      </c>
      <c r="B232">
        <v>3520004</v>
      </c>
      <c r="C232">
        <v>493.094516</v>
      </c>
      <c r="D232">
        <v>1.9901034371324648</v>
      </c>
      <c r="E232">
        <v>4.392239560398111</v>
      </c>
      <c r="F232">
        <v>-22.511149000000003</v>
      </c>
      <c r="G232">
        <v>-48.557066101387115</v>
      </c>
      <c r="H232" t="str">
        <f>IFERROR(VLOOKUP($A232,'N71'!$A$1:$P$72,4,FALSE),"Sem Registro")</f>
        <v>Sem Registro</v>
      </c>
      <c r="I232" t="str">
        <f>IFERROR(VLOOKUP($A232,'N71'!$A$1:$P$72,5,FALSE),"Sem Registro")</f>
        <v>Sem Registro</v>
      </c>
      <c r="J232" t="str">
        <f>IFERROR(VLOOKUP($A232,'N71'!$A$1:$P$72,6,FALSE),"Sem Registro")</f>
        <v>Sem Registro</v>
      </c>
      <c r="K232" t="str">
        <f>IFERROR(VLOOKUP($A232,'N71'!$A$1:$P$72,7,FALSE),"Sem Registro")</f>
        <v>Sem Registro</v>
      </c>
      <c r="L232" t="str">
        <f>IFERROR(VLOOKUP($A232,'N71'!$A$1:$P$72,8,FALSE),"Sem Registro")</f>
        <v>Sem Registro</v>
      </c>
      <c r="M232" t="str">
        <f>IFERROR(VLOOKUP($A232,'N71'!$A$1:$P$72,9,FALSE),"Sem Registro")</f>
        <v>Sem Registro</v>
      </c>
      <c r="N232" t="str">
        <f>IFERROR(VLOOKUP($A232,'N71'!$A$1:$P$72,10,FALSE),"Sem Registro")</f>
        <v>Sem Registro</v>
      </c>
      <c r="O232" t="str">
        <f>IFERROR(VLOOKUP($A232,'N71'!$A$1:$P$72,11,FALSE),"Sem Registro")</f>
        <v>Sem Registro</v>
      </c>
      <c r="P232" t="str">
        <f>IFERROR(VLOOKUP($A232,'N46'!$A$1:$P$47,4,FALSE),"Sem Registro")</f>
        <v>Sem Registro</v>
      </c>
      <c r="Q232" t="str">
        <f>IFERROR(VLOOKUP($A232,'N46'!$A$1:$P$47,5,FALSE),"Sem Registro")</f>
        <v>Sem Registro</v>
      </c>
      <c r="R232" t="str">
        <f>IFERROR(VLOOKUP($A232,'N46'!$A$1:$P$47,6,FALSE),"Sem Registro")</f>
        <v>Sem Registro</v>
      </c>
      <c r="S232" t="str">
        <f>IFERROR(VLOOKUP($A232,'N46'!$A$1:$P$47,7,FALSE),"Sem Registro")</f>
        <v>Sem Registro</v>
      </c>
      <c r="T232" t="str">
        <f>IFERROR(VLOOKUP($A232,'N46'!$A$1:$P$47,8,FALSE),"Sem Registro")</f>
        <v>Sem Registro</v>
      </c>
      <c r="U232" t="str">
        <f>IFERROR(VLOOKUP($A232,'N46'!$A$1:$P$47,9,FALSE),"Sem Registro")</f>
        <v>Sem Registro</v>
      </c>
      <c r="V232" t="str">
        <f>IFERROR(VLOOKUP($A232,'N46'!$A$1:$P$47,10,FALSE),"Sem Registro")</f>
        <v>Sem Registro</v>
      </c>
      <c r="W232" t="str">
        <f>IFERROR(VLOOKUP($A232,'N46'!$A$1:$P$47,11,FALSE),"Sem Registro")</f>
        <v>Sem Registro</v>
      </c>
    </row>
    <row r="233" spans="1:23" x14ac:dyDescent="0.3">
      <c r="A233" t="s">
        <v>368</v>
      </c>
      <c r="B233">
        <v>3520103</v>
      </c>
      <c r="C233">
        <v>609.60143500000004</v>
      </c>
      <c r="D233">
        <v>2.6705751609722239</v>
      </c>
      <c r="E233">
        <v>4.4833304952573201</v>
      </c>
      <c r="F233">
        <v>-20.039612535000003</v>
      </c>
      <c r="G233">
        <v>-47.751066571312961</v>
      </c>
      <c r="H233" t="str">
        <f>IFERROR(VLOOKUP($A233,'N71'!$A$1:$P$72,4,FALSE),"Sem Registro")</f>
        <v>Sem Registro</v>
      </c>
      <c r="I233" t="str">
        <f>IFERROR(VLOOKUP($A233,'N71'!$A$1:$P$72,5,FALSE),"Sem Registro")</f>
        <v>Sem Registro</v>
      </c>
      <c r="J233" t="str">
        <f>IFERROR(VLOOKUP($A233,'N71'!$A$1:$P$72,6,FALSE),"Sem Registro")</f>
        <v>Sem Registro</v>
      </c>
      <c r="K233" t="str">
        <f>IFERROR(VLOOKUP($A233,'N71'!$A$1:$P$72,7,FALSE),"Sem Registro")</f>
        <v>Sem Registro</v>
      </c>
      <c r="L233" t="str">
        <f>IFERROR(VLOOKUP($A233,'N71'!$A$1:$P$72,8,FALSE),"Sem Registro")</f>
        <v>Sem Registro</v>
      </c>
      <c r="M233" t="str">
        <f>IFERROR(VLOOKUP($A233,'N71'!$A$1:$P$72,9,FALSE),"Sem Registro")</f>
        <v>Sem Registro</v>
      </c>
      <c r="N233" t="str">
        <f>IFERROR(VLOOKUP($A233,'N71'!$A$1:$P$72,10,FALSE),"Sem Registro")</f>
        <v>Sem Registro</v>
      </c>
      <c r="O233" t="str">
        <f>IFERROR(VLOOKUP($A233,'N71'!$A$1:$P$72,11,FALSE),"Sem Registro")</f>
        <v>Sem Registro</v>
      </c>
      <c r="P233" t="str">
        <f>IFERROR(VLOOKUP($A233,'N46'!$A$1:$P$47,4,FALSE),"Sem Registro")</f>
        <v>Sem Registro</v>
      </c>
      <c r="Q233" t="str">
        <f>IFERROR(VLOOKUP($A233,'N46'!$A$1:$P$47,5,FALSE),"Sem Registro")</f>
        <v>Sem Registro</v>
      </c>
      <c r="R233" t="str">
        <f>IFERROR(VLOOKUP($A233,'N46'!$A$1:$P$47,6,FALSE),"Sem Registro")</f>
        <v>Sem Registro</v>
      </c>
      <c r="S233" t="str">
        <f>IFERROR(VLOOKUP($A233,'N46'!$A$1:$P$47,7,FALSE),"Sem Registro")</f>
        <v>Sem Registro</v>
      </c>
      <c r="T233" t="str">
        <f>IFERROR(VLOOKUP($A233,'N46'!$A$1:$P$47,8,FALSE),"Sem Registro")</f>
        <v>Sem Registro</v>
      </c>
      <c r="U233" t="str">
        <f>IFERROR(VLOOKUP($A233,'N46'!$A$1:$P$47,9,FALSE),"Sem Registro")</f>
        <v>Sem Registro</v>
      </c>
      <c r="V233" t="str">
        <f>IFERROR(VLOOKUP($A233,'N46'!$A$1:$P$47,10,FALSE),"Sem Registro")</f>
        <v>Sem Registro</v>
      </c>
      <c r="W233" t="str">
        <f>IFERROR(VLOOKUP($A233,'N46'!$A$1:$P$47,11,FALSE),"Sem Registro")</f>
        <v>Sem Registro</v>
      </c>
    </row>
    <row r="234" spans="1:23" x14ac:dyDescent="0.3">
      <c r="A234" t="s">
        <v>66</v>
      </c>
      <c r="B234">
        <v>3520202</v>
      </c>
      <c r="C234">
        <v>741.813129</v>
      </c>
      <c r="D234">
        <v>2.4667979497808954</v>
      </c>
      <c r="E234">
        <v>3.9792751475910233</v>
      </c>
      <c r="F234">
        <v>-23.204843000000007</v>
      </c>
      <c r="G234">
        <v>-46.156314423937715</v>
      </c>
      <c r="H234" t="str">
        <f>IFERROR(VLOOKUP($A234,'N71'!$A$1:$P$72,4,FALSE),"Sem Registro")</f>
        <v>Sem Registro</v>
      </c>
      <c r="I234" t="str">
        <f>IFERROR(VLOOKUP($A234,'N71'!$A$1:$P$72,5,FALSE),"Sem Registro")</f>
        <v>Sem Registro</v>
      </c>
      <c r="J234" t="str">
        <f>IFERROR(VLOOKUP($A234,'N71'!$A$1:$P$72,6,FALSE),"Sem Registro")</f>
        <v>Sem Registro</v>
      </c>
      <c r="K234" t="str">
        <f>IFERROR(VLOOKUP($A234,'N71'!$A$1:$P$72,7,FALSE),"Sem Registro")</f>
        <v>Sem Registro</v>
      </c>
      <c r="L234" t="str">
        <f>IFERROR(VLOOKUP($A234,'N71'!$A$1:$P$72,8,FALSE),"Sem Registro")</f>
        <v>Sem Registro</v>
      </c>
      <c r="M234" t="str">
        <f>IFERROR(VLOOKUP($A234,'N71'!$A$1:$P$72,9,FALSE),"Sem Registro")</f>
        <v>Sem Registro</v>
      </c>
      <c r="N234" t="str">
        <f>IFERROR(VLOOKUP($A234,'N71'!$A$1:$P$72,10,FALSE),"Sem Registro")</f>
        <v>Sem Registro</v>
      </c>
      <c r="O234" t="str">
        <f>IFERROR(VLOOKUP($A234,'N71'!$A$1:$P$72,11,FALSE),"Sem Registro")</f>
        <v>Sem Registro</v>
      </c>
      <c r="P234" t="str">
        <f>IFERROR(VLOOKUP($A234,'N46'!$A$1:$P$47,4,FALSE),"Sem Registro")</f>
        <v>Sem Registro</v>
      </c>
      <c r="Q234" t="str">
        <f>IFERROR(VLOOKUP($A234,'N46'!$A$1:$P$47,5,FALSE),"Sem Registro")</f>
        <v>Sem Registro</v>
      </c>
      <c r="R234" t="str">
        <f>IFERROR(VLOOKUP($A234,'N46'!$A$1:$P$47,6,FALSE),"Sem Registro")</f>
        <v>Sem Registro</v>
      </c>
      <c r="S234" t="str">
        <f>IFERROR(VLOOKUP($A234,'N46'!$A$1:$P$47,7,FALSE),"Sem Registro")</f>
        <v>Sem Registro</v>
      </c>
      <c r="T234" t="str">
        <f>IFERROR(VLOOKUP($A234,'N46'!$A$1:$P$47,8,FALSE),"Sem Registro")</f>
        <v>Sem Registro</v>
      </c>
      <c r="U234" t="str">
        <f>IFERROR(VLOOKUP($A234,'N46'!$A$1:$P$47,9,FALSE),"Sem Registro")</f>
        <v>Sem Registro</v>
      </c>
      <c r="V234" t="str">
        <f>IFERROR(VLOOKUP($A234,'N46'!$A$1:$P$47,10,FALSE),"Sem Registro")</f>
        <v>Sem Registro</v>
      </c>
      <c r="W234" t="str">
        <f>IFERROR(VLOOKUP($A234,'N46'!$A$1:$P$47,11,FALSE),"Sem Registro")</f>
        <v>Sem Registro</v>
      </c>
    </row>
    <row r="235" spans="1:23" x14ac:dyDescent="0.3">
      <c r="A235" t="s">
        <v>67</v>
      </c>
      <c r="B235">
        <v>3520301</v>
      </c>
      <c r="C235">
        <v>4.7814889999999997</v>
      </c>
      <c r="D235">
        <v>3.2964008043224484</v>
      </c>
      <c r="E235">
        <v>4.4893537005094188</v>
      </c>
      <c r="F235">
        <v>-24.706954196425801</v>
      </c>
      <c r="G235">
        <v>-47.553137408817555</v>
      </c>
      <c r="H235" t="str">
        <f>IFERROR(VLOOKUP($A235,'N71'!$A$1:$P$72,4,FALSE),"Sem Registro")</f>
        <v>G2</v>
      </c>
      <c r="I235" t="str">
        <f>IFERROR(VLOOKUP($A235,'N71'!$A$1:$P$72,5,FALSE),"Sem Registro")</f>
        <v>G2</v>
      </c>
      <c r="J235" t="str">
        <f>IFERROR(VLOOKUP($A235,'N71'!$A$1:$P$72,6,FALSE),"Sem Registro")</f>
        <v>G2</v>
      </c>
      <c r="K235" t="str">
        <f>IFERROR(VLOOKUP($A235,'N71'!$A$1:$P$72,7,FALSE),"Sem Registro")</f>
        <v>G2</v>
      </c>
      <c r="L235" t="str">
        <f>IFERROR(VLOOKUP($A235,'N71'!$A$1:$P$72,8,FALSE),"Sem Registro")</f>
        <v>G3</v>
      </c>
      <c r="M235" t="str">
        <f>IFERROR(VLOOKUP($A235,'N71'!$A$1:$P$72,9,FALSE),"Sem Registro")</f>
        <v>G2</v>
      </c>
      <c r="N235" t="str">
        <f>IFERROR(VLOOKUP($A235,'N71'!$A$1:$P$72,10,FALSE),"Sem Registro")</f>
        <v>G4</v>
      </c>
      <c r="O235" t="str">
        <f>IFERROR(VLOOKUP($A235,'N71'!$A$1:$P$72,11,FALSE),"Sem Registro")</f>
        <v>G2</v>
      </c>
      <c r="P235" t="str">
        <f>IFERROR(VLOOKUP($A235,'N46'!$A$1:$P$47,4,FALSE),"Sem Registro")</f>
        <v>G2</v>
      </c>
      <c r="Q235" t="str">
        <f>IFERROR(VLOOKUP($A235,'N46'!$A$1:$P$47,5,FALSE),"Sem Registro")</f>
        <v>G2</v>
      </c>
      <c r="R235" t="str">
        <f>IFERROR(VLOOKUP($A235,'N46'!$A$1:$P$47,6,FALSE),"Sem Registro")</f>
        <v>G2</v>
      </c>
      <c r="S235" t="str">
        <f>IFERROR(VLOOKUP($A235,'N46'!$A$1:$P$47,7,FALSE),"Sem Registro")</f>
        <v>G3</v>
      </c>
      <c r="T235" t="str">
        <f>IFERROR(VLOOKUP($A235,'N46'!$A$1:$P$47,8,FALSE),"Sem Registro")</f>
        <v>G3</v>
      </c>
      <c r="U235" t="str">
        <f>IFERROR(VLOOKUP($A235,'N46'!$A$1:$P$47,9,FALSE),"Sem Registro")</f>
        <v>G4</v>
      </c>
      <c r="V235" t="str">
        <f>IFERROR(VLOOKUP($A235,'N46'!$A$1:$P$47,10,FALSE),"Sem Registro")</f>
        <v>G3</v>
      </c>
      <c r="W235" t="str">
        <f>IFERROR(VLOOKUP($A235,'N46'!$A$1:$P$47,11,FALSE),"Sem Registro")</f>
        <v>G4</v>
      </c>
    </row>
    <row r="236" spans="1:23" x14ac:dyDescent="0.3">
      <c r="A236" t="s">
        <v>68</v>
      </c>
      <c r="B236">
        <v>3520426</v>
      </c>
      <c r="C236">
        <v>7.931819</v>
      </c>
      <c r="D236">
        <v>2.2935106095243367</v>
      </c>
      <c r="E236">
        <v>4.0478976235144106</v>
      </c>
      <c r="F236">
        <v>-24.739239940397805</v>
      </c>
      <c r="G236">
        <v>-47.554316965929928</v>
      </c>
      <c r="H236" t="str">
        <f>IFERROR(VLOOKUP($A236,'N71'!$A$1:$P$72,4,FALSE),"Sem Registro")</f>
        <v>Sem Registro</v>
      </c>
      <c r="I236" t="str">
        <f>IFERROR(VLOOKUP($A236,'N71'!$A$1:$P$72,5,FALSE),"Sem Registro")</f>
        <v>Sem Registro</v>
      </c>
      <c r="J236" t="str">
        <f>IFERROR(VLOOKUP($A236,'N71'!$A$1:$P$72,6,FALSE),"Sem Registro")</f>
        <v>Sem Registro</v>
      </c>
      <c r="K236" t="str">
        <f>IFERROR(VLOOKUP($A236,'N71'!$A$1:$P$72,7,FALSE),"Sem Registro")</f>
        <v>Sem Registro</v>
      </c>
      <c r="L236" t="str">
        <f>IFERROR(VLOOKUP($A236,'N71'!$A$1:$P$72,8,FALSE),"Sem Registro")</f>
        <v>Sem Registro</v>
      </c>
      <c r="M236" t="str">
        <f>IFERROR(VLOOKUP($A236,'N71'!$A$1:$P$72,9,FALSE),"Sem Registro")</f>
        <v>Sem Registro</v>
      </c>
      <c r="N236" t="str">
        <f>IFERROR(VLOOKUP($A236,'N71'!$A$1:$P$72,10,FALSE),"Sem Registro")</f>
        <v>Sem Registro</v>
      </c>
      <c r="O236" t="str">
        <f>IFERROR(VLOOKUP($A236,'N71'!$A$1:$P$72,11,FALSE),"Sem Registro")</f>
        <v>Sem Registro</v>
      </c>
      <c r="P236" t="str">
        <f>IFERROR(VLOOKUP($A236,'N46'!$A$1:$P$47,4,FALSE),"Sem Registro")</f>
        <v>Sem Registro</v>
      </c>
      <c r="Q236" t="str">
        <f>IFERROR(VLOOKUP($A236,'N46'!$A$1:$P$47,5,FALSE),"Sem Registro")</f>
        <v>Sem Registro</v>
      </c>
      <c r="R236" t="str">
        <f>IFERROR(VLOOKUP($A236,'N46'!$A$1:$P$47,6,FALSE),"Sem Registro")</f>
        <v>Sem Registro</v>
      </c>
      <c r="S236" t="str">
        <f>IFERROR(VLOOKUP($A236,'N46'!$A$1:$P$47,7,FALSE),"Sem Registro")</f>
        <v>Sem Registro</v>
      </c>
      <c r="T236" t="str">
        <f>IFERROR(VLOOKUP($A236,'N46'!$A$1:$P$47,8,FALSE),"Sem Registro")</f>
        <v>Sem Registro</v>
      </c>
      <c r="U236" t="str">
        <f>IFERROR(VLOOKUP($A236,'N46'!$A$1:$P$47,9,FALSE),"Sem Registro")</f>
        <v>Sem Registro</v>
      </c>
      <c r="V236" t="str">
        <f>IFERROR(VLOOKUP($A236,'N46'!$A$1:$P$47,10,FALSE),"Sem Registro")</f>
        <v>Sem Registro</v>
      </c>
      <c r="W236" t="str">
        <f>IFERROR(VLOOKUP($A236,'N46'!$A$1:$P$47,11,FALSE),"Sem Registro")</f>
        <v>Sem Registro</v>
      </c>
    </row>
    <row r="237" spans="1:23" x14ac:dyDescent="0.3">
      <c r="A237" t="s">
        <v>369</v>
      </c>
      <c r="B237">
        <v>3520442</v>
      </c>
      <c r="C237">
        <v>376.81917199999998</v>
      </c>
      <c r="D237">
        <v>2.8146743534151453</v>
      </c>
      <c r="E237">
        <v>4.4262834816887793</v>
      </c>
      <c r="F237">
        <v>-20.429372500000003</v>
      </c>
      <c r="G237">
        <v>-51.344890657634998</v>
      </c>
      <c r="H237" t="str">
        <f>IFERROR(VLOOKUP($A237,'N71'!$A$1:$P$72,4,FALSE),"Sem Registro")</f>
        <v>Sem Registro</v>
      </c>
      <c r="I237" t="str">
        <f>IFERROR(VLOOKUP($A237,'N71'!$A$1:$P$72,5,FALSE),"Sem Registro")</f>
        <v>Sem Registro</v>
      </c>
      <c r="J237" t="str">
        <f>IFERROR(VLOOKUP($A237,'N71'!$A$1:$P$72,6,FALSE),"Sem Registro")</f>
        <v>Sem Registro</v>
      </c>
      <c r="K237" t="str">
        <f>IFERROR(VLOOKUP($A237,'N71'!$A$1:$P$72,7,FALSE),"Sem Registro")</f>
        <v>Sem Registro</v>
      </c>
      <c r="L237" t="str">
        <f>IFERROR(VLOOKUP($A237,'N71'!$A$1:$P$72,8,FALSE),"Sem Registro")</f>
        <v>Sem Registro</v>
      </c>
      <c r="M237" t="str">
        <f>IFERROR(VLOOKUP($A237,'N71'!$A$1:$P$72,9,FALSE),"Sem Registro")</f>
        <v>Sem Registro</v>
      </c>
      <c r="N237" t="str">
        <f>IFERROR(VLOOKUP($A237,'N71'!$A$1:$P$72,10,FALSE),"Sem Registro")</f>
        <v>Sem Registro</v>
      </c>
      <c r="O237" t="str">
        <f>IFERROR(VLOOKUP($A237,'N71'!$A$1:$P$72,11,FALSE),"Sem Registro")</f>
        <v>Sem Registro</v>
      </c>
      <c r="P237" t="str">
        <f>IFERROR(VLOOKUP($A237,'N46'!$A$1:$P$47,4,FALSE),"Sem Registro")</f>
        <v>Sem Registro</v>
      </c>
      <c r="Q237" t="str">
        <f>IFERROR(VLOOKUP($A237,'N46'!$A$1:$P$47,5,FALSE),"Sem Registro")</f>
        <v>Sem Registro</v>
      </c>
      <c r="R237" t="str">
        <f>IFERROR(VLOOKUP($A237,'N46'!$A$1:$P$47,6,FALSE),"Sem Registro")</f>
        <v>Sem Registro</v>
      </c>
      <c r="S237" t="str">
        <f>IFERROR(VLOOKUP($A237,'N46'!$A$1:$P$47,7,FALSE),"Sem Registro")</f>
        <v>Sem Registro</v>
      </c>
      <c r="T237" t="str">
        <f>IFERROR(VLOOKUP($A237,'N46'!$A$1:$P$47,8,FALSE),"Sem Registro")</f>
        <v>Sem Registro</v>
      </c>
      <c r="U237" t="str">
        <f>IFERROR(VLOOKUP($A237,'N46'!$A$1:$P$47,9,FALSE),"Sem Registro")</f>
        <v>Sem Registro</v>
      </c>
      <c r="V237" t="str">
        <f>IFERROR(VLOOKUP($A237,'N46'!$A$1:$P$47,10,FALSE),"Sem Registro")</f>
        <v>Sem Registro</v>
      </c>
      <c r="W237" t="str">
        <f>IFERROR(VLOOKUP($A237,'N46'!$A$1:$P$47,11,FALSE),"Sem Registro")</f>
        <v>Sem Registro</v>
      </c>
    </row>
    <row r="238" spans="1:23" x14ac:dyDescent="0.3">
      <c r="A238" t="s">
        <v>69</v>
      </c>
      <c r="B238">
        <v>3520400</v>
      </c>
      <c r="C238">
        <v>87.188124000000002</v>
      </c>
      <c r="D238">
        <v>2.5395640920198077</v>
      </c>
      <c r="E238">
        <v>4.5436956323092446</v>
      </c>
      <c r="F238">
        <v>-23.788652500000001</v>
      </c>
      <c r="G238">
        <v>-45.354056666940934</v>
      </c>
      <c r="H238" t="str">
        <f>IFERROR(VLOOKUP($A238,'N71'!$A$1:$P$72,4,FALSE),"Sem Registro")</f>
        <v>Sem Registro</v>
      </c>
      <c r="I238" t="str">
        <f>IFERROR(VLOOKUP($A238,'N71'!$A$1:$P$72,5,FALSE),"Sem Registro")</f>
        <v>Sem Registro</v>
      </c>
      <c r="J238" t="str">
        <f>IFERROR(VLOOKUP($A238,'N71'!$A$1:$P$72,6,FALSE),"Sem Registro")</f>
        <v>Sem Registro</v>
      </c>
      <c r="K238" t="str">
        <f>IFERROR(VLOOKUP($A238,'N71'!$A$1:$P$72,7,FALSE),"Sem Registro")</f>
        <v>Sem Registro</v>
      </c>
      <c r="L238" t="str">
        <f>IFERROR(VLOOKUP($A238,'N71'!$A$1:$P$72,8,FALSE),"Sem Registro")</f>
        <v>Sem Registro</v>
      </c>
      <c r="M238" t="str">
        <f>IFERROR(VLOOKUP($A238,'N71'!$A$1:$P$72,9,FALSE),"Sem Registro")</f>
        <v>Sem Registro</v>
      </c>
      <c r="N238" t="str">
        <f>IFERROR(VLOOKUP($A238,'N71'!$A$1:$P$72,10,FALSE),"Sem Registro")</f>
        <v>Sem Registro</v>
      </c>
      <c r="O238" t="str">
        <f>IFERROR(VLOOKUP($A238,'N71'!$A$1:$P$72,11,FALSE),"Sem Registro")</f>
        <v>Sem Registro</v>
      </c>
      <c r="P238" t="str">
        <f>IFERROR(VLOOKUP($A238,'N46'!$A$1:$P$47,4,FALSE),"Sem Registro")</f>
        <v>Sem Registro</v>
      </c>
      <c r="Q238" t="str">
        <f>IFERROR(VLOOKUP($A238,'N46'!$A$1:$P$47,5,FALSE),"Sem Registro")</f>
        <v>Sem Registro</v>
      </c>
      <c r="R238" t="str">
        <f>IFERROR(VLOOKUP($A238,'N46'!$A$1:$P$47,6,FALSE),"Sem Registro")</f>
        <v>Sem Registro</v>
      </c>
      <c r="S238" t="str">
        <f>IFERROR(VLOOKUP($A238,'N46'!$A$1:$P$47,7,FALSE),"Sem Registro")</f>
        <v>Sem Registro</v>
      </c>
      <c r="T238" t="str">
        <f>IFERROR(VLOOKUP($A238,'N46'!$A$1:$P$47,8,FALSE),"Sem Registro")</f>
        <v>Sem Registro</v>
      </c>
      <c r="U238" t="str">
        <f>IFERROR(VLOOKUP($A238,'N46'!$A$1:$P$47,9,FALSE),"Sem Registro")</f>
        <v>Sem Registro</v>
      </c>
      <c r="V238" t="str">
        <f>IFERROR(VLOOKUP($A238,'N46'!$A$1:$P$47,10,FALSE),"Sem Registro")</f>
        <v>Sem Registro</v>
      </c>
      <c r="W238" t="str">
        <f>IFERROR(VLOOKUP($A238,'N46'!$A$1:$P$47,11,FALSE),"Sem Registro")</f>
        <v>Sem Registro</v>
      </c>
    </row>
    <row r="239" spans="1:23" x14ac:dyDescent="0.3">
      <c r="A239" t="s">
        <v>70</v>
      </c>
      <c r="B239">
        <v>3520509</v>
      </c>
      <c r="C239">
        <v>631.62627199999997</v>
      </c>
      <c r="D239">
        <v>2.4935207856346433</v>
      </c>
      <c r="E239">
        <v>5.4007572398013783</v>
      </c>
      <c r="F239">
        <v>-23.081646000000003</v>
      </c>
      <c r="G239">
        <v>-47.212308940251397</v>
      </c>
      <c r="H239" t="str">
        <f>IFERROR(VLOOKUP($A239,'N71'!$A$1:$P$72,4,FALSE),"Sem Registro")</f>
        <v>Sem Registro</v>
      </c>
      <c r="I239" t="str">
        <f>IFERROR(VLOOKUP($A239,'N71'!$A$1:$P$72,5,FALSE),"Sem Registro")</f>
        <v>Sem Registro</v>
      </c>
      <c r="J239" t="str">
        <f>IFERROR(VLOOKUP($A239,'N71'!$A$1:$P$72,6,FALSE),"Sem Registro")</f>
        <v>Sem Registro</v>
      </c>
      <c r="K239" t="str">
        <f>IFERROR(VLOOKUP($A239,'N71'!$A$1:$P$72,7,FALSE),"Sem Registro")</f>
        <v>Sem Registro</v>
      </c>
      <c r="L239" t="str">
        <f>IFERROR(VLOOKUP($A239,'N71'!$A$1:$P$72,8,FALSE),"Sem Registro")</f>
        <v>Sem Registro</v>
      </c>
      <c r="M239" t="str">
        <f>IFERROR(VLOOKUP($A239,'N71'!$A$1:$P$72,9,FALSE),"Sem Registro")</f>
        <v>Sem Registro</v>
      </c>
      <c r="N239" t="str">
        <f>IFERROR(VLOOKUP($A239,'N71'!$A$1:$P$72,10,FALSE),"Sem Registro")</f>
        <v>Sem Registro</v>
      </c>
      <c r="O239" t="str">
        <f>IFERROR(VLOOKUP($A239,'N71'!$A$1:$P$72,11,FALSE),"Sem Registro")</f>
        <v>Sem Registro</v>
      </c>
      <c r="P239" t="str">
        <f>IFERROR(VLOOKUP($A239,'N46'!$A$1:$P$47,4,FALSE),"Sem Registro")</f>
        <v>Sem Registro</v>
      </c>
      <c r="Q239" t="str">
        <f>IFERROR(VLOOKUP($A239,'N46'!$A$1:$P$47,5,FALSE),"Sem Registro")</f>
        <v>Sem Registro</v>
      </c>
      <c r="R239" t="str">
        <f>IFERROR(VLOOKUP($A239,'N46'!$A$1:$P$47,6,FALSE),"Sem Registro")</f>
        <v>Sem Registro</v>
      </c>
      <c r="S239" t="str">
        <f>IFERROR(VLOOKUP($A239,'N46'!$A$1:$P$47,7,FALSE),"Sem Registro")</f>
        <v>Sem Registro</v>
      </c>
      <c r="T239" t="str">
        <f>IFERROR(VLOOKUP($A239,'N46'!$A$1:$P$47,8,FALSE),"Sem Registro")</f>
        <v>Sem Registro</v>
      </c>
      <c r="U239" t="str">
        <f>IFERROR(VLOOKUP($A239,'N46'!$A$1:$P$47,9,FALSE),"Sem Registro")</f>
        <v>Sem Registro</v>
      </c>
      <c r="V239" t="str">
        <f>IFERROR(VLOOKUP($A239,'N46'!$A$1:$P$47,10,FALSE),"Sem Registro")</f>
        <v>Sem Registro</v>
      </c>
      <c r="W239" t="str">
        <f>IFERROR(VLOOKUP($A239,'N46'!$A$1:$P$47,11,FALSE),"Sem Registro")</f>
        <v>Sem Registro</v>
      </c>
    </row>
    <row r="240" spans="1:23" x14ac:dyDescent="0.3">
      <c r="A240" t="s">
        <v>370</v>
      </c>
      <c r="B240">
        <v>3520608</v>
      </c>
      <c r="C240">
        <v>468.13006100000001</v>
      </c>
      <c r="D240">
        <v>2.1118235070461768</v>
      </c>
      <c r="E240">
        <v>3.6888645680547918</v>
      </c>
      <c r="F240">
        <v>-22.172093448680307</v>
      </c>
      <c r="G240">
        <v>-51.251758513420206</v>
      </c>
      <c r="H240" t="str">
        <f>IFERROR(VLOOKUP($A240,'N71'!$A$1:$P$72,4,FALSE),"Sem Registro")</f>
        <v>Sem Registro</v>
      </c>
      <c r="I240" t="str">
        <f>IFERROR(VLOOKUP($A240,'N71'!$A$1:$P$72,5,FALSE),"Sem Registro")</f>
        <v>Sem Registro</v>
      </c>
      <c r="J240" t="str">
        <f>IFERROR(VLOOKUP($A240,'N71'!$A$1:$P$72,6,FALSE),"Sem Registro")</f>
        <v>Sem Registro</v>
      </c>
      <c r="K240" t="str">
        <f>IFERROR(VLOOKUP($A240,'N71'!$A$1:$P$72,7,FALSE),"Sem Registro")</f>
        <v>Sem Registro</v>
      </c>
      <c r="L240" t="str">
        <f>IFERROR(VLOOKUP($A240,'N71'!$A$1:$P$72,8,FALSE),"Sem Registro")</f>
        <v>Sem Registro</v>
      </c>
      <c r="M240" t="str">
        <f>IFERROR(VLOOKUP($A240,'N71'!$A$1:$P$72,9,FALSE),"Sem Registro")</f>
        <v>Sem Registro</v>
      </c>
      <c r="N240" t="str">
        <f>IFERROR(VLOOKUP($A240,'N71'!$A$1:$P$72,10,FALSE),"Sem Registro")</f>
        <v>Sem Registro</v>
      </c>
      <c r="O240" t="str">
        <f>IFERROR(VLOOKUP($A240,'N71'!$A$1:$P$72,11,FALSE),"Sem Registro")</f>
        <v>Sem Registro</v>
      </c>
      <c r="P240" t="str">
        <f>IFERROR(VLOOKUP($A240,'N46'!$A$1:$P$47,4,FALSE),"Sem Registro")</f>
        <v>Sem Registro</v>
      </c>
      <c r="Q240" t="str">
        <f>IFERROR(VLOOKUP($A240,'N46'!$A$1:$P$47,5,FALSE),"Sem Registro")</f>
        <v>Sem Registro</v>
      </c>
      <c r="R240" t="str">
        <f>IFERROR(VLOOKUP($A240,'N46'!$A$1:$P$47,6,FALSE),"Sem Registro")</f>
        <v>Sem Registro</v>
      </c>
      <c r="S240" t="str">
        <f>IFERROR(VLOOKUP($A240,'N46'!$A$1:$P$47,7,FALSE),"Sem Registro")</f>
        <v>Sem Registro</v>
      </c>
      <c r="T240" t="str">
        <f>IFERROR(VLOOKUP($A240,'N46'!$A$1:$P$47,8,FALSE),"Sem Registro")</f>
        <v>Sem Registro</v>
      </c>
      <c r="U240" t="str">
        <f>IFERROR(VLOOKUP($A240,'N46'!$A$1:$P$47,9,FALSE),"Sem Registro")</f>
        <v>Sem Registro</v>
      </c>
      <c r="V240" t="str">
        <f>IFERROR(VLOOKUP($A240,'N46'!$A$1:$P$47,10,FALSE),"Sem Registro")</f>
        <v>Sem Registro</v>
      </c>
      <c r="W240" t="str">
        <f>IFERROR(VLOOKUP($A240,'N46'!$A$1:$P$47,11,FALSE),"Sem Registro")</f>
        <v>Sem Registro</v>
      </c>
    </row>
    <row r="241" spans="1:23" x14ac:dyDescent="0.3">
      <c r="A241" t="s">
        <v>371</v>
      </c>
      <c r="B241">
        <v>3520707</v>
      </c>
      <c r="C241">
        <v>457.14197200000001</v>
      </c>
      <c r="D241">
        <v>2.4465464865977244</v>
      </c>
      <c r="E241">
        <v>3.5907304057926903</v>
      </c>
      <c r="F241">
        <v>-19.977542999393453</v>
      </c>
      <c r="G241">
        <v>-50.288981041994035</v>
      </c>
      <c r="H241" t="str">
        <f>IFERROR(VLOOKUP($A241,'N71'!$A$1:$P$72,4,FALSE),"Sem Registro")</f>
        <v>Sem Registro</v>
      </c>
      <c r="I241" t="str">
        <f>IFERROR(VLOOKUP($A241,'N71'!$A$1:$P$72,5,FALSE),"Sem Registro")</f>
        <v>Sem Registro</v>
      </c>
      <c r="J241" t="str">
        <f>IFERROR(VLOOKUP($A241,'N71'!$A$1:$P$72,6,FALSE),"Sem Registro")</f>
        <v>Sem Registro</v>
      </c>
      <c r="K241" t="str">
        <f>IFERROR(VLOOKUP($A241,'N71'!$A$1:$P$72,7,FALSE),"Sem Registro")</f>
        <v>Sem Registro</v>
      </c>
      <c r="L241" t="str">
        <f>IFERROR(VLOOKUP($A241,'N71'!$A$1:$P$72,8,FALSE),"Sem Registro")</f>
        <v>Sem Registro</v>
      </c>
      <c r="M241" t="str">
        <f>IFERROR(VLOOKUP($A241,'N71'!$A$1:$P$72,9,FALSE),"Sem Registro")</f>
        <v>Sem Registro</v>
      </c>
      <c r="N241" t="str">
        <f>IFERROR(VLOOKUP($A241,'N71'!$A$1:$P$72,10,FALSE),"Sem Registro")</f>
        <v>Sem Registro</v>
      </c>
      <c r="O241" t="str">
        <f>IFERROR(VLOOKUP($A241,'N71'!$A$1:$P$72,11,FALSE),"Sem Registro")</f>
        <v>Sem Registro</v>
      </c>
      <c r="P241" t="str">
        <f>IFERROR(VLOOKUP($A241,'N46'!$A$1:$P$47,4,FALSE),"Sem Registro")</f>
        <v>Sem Registro</v>
      </c>
      <c r="Q241" t="str">
        <f>IFERROR(VLOOKUP($A241,'N46'!$A$1:$P$47,5,FALSE),"Sem Registro")</f>
        <v>Sem Registro</v>
      </c>
      <c r="R241" t="str">
        <f>IFERROR(VLOOKUP($A241,'N46'!$A$1:$P$47,6,FALSE),"Sem Registro")</f>
        <v>Sem Registro</v>
      </c>
      <c r="S241" t="str">
        <f>IFERROR(VLOOKUP($A241,'N46'!$A$1:$P$47,7,FALSE),"Sem Registro")</f>
        <v>Sem Registro</v>
      </c>
      <c r="T241" t="str">
        <f>IFERROR(VLOOKUP($A241,'N46'!$A$1:$P$47,8,FALSE),"Sem Registro")</f>
        <v>Sem Registro</v>
      </c>
      <c r="U241" t="str">
        <f>IFERROR(VLOOKUP($A241,'N46'!$A$1:$P$47,9,FALSE),"Sem Registro")</f>
        <v>Sem Registro</v>
      </c>
      <c r="V241" t="str">
        <f>IFERROR(VLOOKUP($A241,'N46'!$A$1:$P$47,10,FALSE),"Sem Registro")</f>
        <v>Sem Registro</v>
      </c>
      <c r="W241" t="str">
        <f>IFERROR(VLOOKUP($A241,'N46'!$A$1:$P$47,11,FALSE),"Sem Registro")</f>
        <v>Sem Registro</v>
      </c>
    </row>
    <row r="242" spans="1:23" x14ac:dyDescent="0.3">
      <c r="A242" t="s">
        <v>372</v>
      </c>
      <c r="B242">
        <v>3520806</v>
      </c>
      <c r="C242">
        <v>451.98613899999998</v>
      </c>
      <c r="D242">
        <v>1.940112881704394</v>
      </c>
      <c r="E242">
        <v>3.6010817277840235</v>
      </c>
      <c r="F242">
        <v>-21.769911990320651</v>
      </c>
      <c r="G242">
        <v>-50.964374893995235</v>
      </c>
      <c r="H242" t="str">
        <f>IFERROR(VLOOKUP($A242,'N71'!$A$1:$P$72,4,FALSE),"Sem Registro")</f>
        <v>Sem Registro</v>
      </c>
      <c r="I242" t="str">
        <f>IFERROR(VLOOKUP($A242,'N71'!$A$1:$P$72,5,FALSE),"Sem Registro")</f>
        <v>Sem Registro</v>
      </c>
      <c r="J242" t="str">
        <f>IFERROR(VLOOKUP($A242,'N71'!$A$1:$P$72,6,FALSE),"Sem Registro")</f>
        <v>Sem Registro</v>
      </c>
      <c r="K242" t="str">
        <f>IFERROR(VLOOKUP($A242,'N71'!$A$1:$P$72,7,FALSE),"Sem Registro")</f>
        <v>Sem Registro</v>
      </c>
      <c r="L242" t="str">
        <f>IFERROR(VLOOKUP($A242,'N71'!$A$1:$P$72,8,FALSE),"Sem Registro")</f>
        <v>Sem Registro</v>
      </c>
      <c r="M242" t="str">
        <f>IFERROR(VLOOKUP($A242,'N71'!$A$1:$P$72,9,FALSE),"Sem Registro")</f>
        <v>Sem Registro</v>
      </c>
      <c r="N242" t="str">
        <f>IFERROR(VLOOKUP($A242,'N71'!$A$1:$P$72,10,FALSE),"Sem Registro")</f>
        <v>Sem Registro</v>
      </c>
      <c r="O242" t="str">
        <f>IFERROR(VLOOKUP($A242,'N71'!$A$1:$P$72,11,FALSE),"Sem Registro")</f>
        <v>Sem Registro</v>
      </c>
      <c r="P242" t="str">
        <f>IFERROR(VLOOKUP($A242,'N46'!$A$1:$P$47,4,FALSE),"Sem Registro")</f>
        <v>Sem Registro</v>
      </c>
      <c r="Q242" t="str">
        <f>IFERROR(VLOOKUP($A242,'N46'!$A$1:$P$47,5,FALSE),"Sem Registro")</f>
        <v>Sem Registro</v>
      </c>
      <c r="R242" t="str">
        <f>IFERROR(VLOOKUP($A242,'N46'!$A$1:$P$47,6,FALSE),"Sem Registro")</f>
        <v>Sem Registro</v>
      </c>
      <c r="S242" t="str">
        <f>IFERROR(VLOOKUP($A242,'N46'!$A$1:$P$47,7,FALSE),"Sem Registro")</f>
        <v>Sem Registro</v>
      </c>
      <c r="T242" t="str">
        <f>IFERROR(VLOOKUP($A242,'N46'!$A$1:$P$47,8,FALSE),"Sem Registro")</f>
        <v>Sem Registro</v>
      </c>
      <c r="U242" t="str">
        <f>IFERROR(VLOOKUP($A242,'N46'!$A$1:$P$47,9,FALSE),"Sem Registro")</f>
        <v>Sem Registro</v>
      </c>
      <c r="V242" t="str">
        <f>IFERROR(VLOOKUP($A242,'N46'!$A$1:$P$47,10,FALSE),"Sem Registro")</f>
        <v>Sem Registro</v>
      </c>
      <c r="W242" t="str">
        <f>IFERROR(VLOOKUP($A242,'N46'!$A$1:$P$47,11,FALSE),"Sem Registro")</f>
        <v>Sem Registro</v>
      </c>
    </row>
    <row r="243" spans="1:23" x14ac:dyDescent="0.3">
      <c r="A243" t="s">
        <v>373</v>
      </c>
      <c r="B243">
        <v>3520905</v>
      </c>
      <c r="C243">
        <v>577.57906100000002</v>
      </c>
      <c r="D243">
        <v>2.3212959551309593</v>
      </c>
      <c r="E243">
        <v>4.1752508103615593</v>
      </c>
      <c r="F243">
        <v>-23.052912999319503</v>
      </c>
      <c r="G243">
        <v>-49.626806978311677</v>
      </c>
      <c r="H243" t="str">
        <f>IFERROR(VLOOKUP($A243,'N71'!$A$1:$P$72,4,FALSE),"Sem Registro")</f>
        <v>Sem Registro</v>
      </c>
      <c r="I243" t="str">
        <f>IFERROR(VLOOKUP($A243,'N71'!$A$1:$P$72,5,FALSE),"Sem Registro")</f>
        <v>Sem Registro</v>
      </c>
      <c r="J243" t="str">
        <f>IFERROR(VLOOKUP($A243,'N71'!$A$1:$P$72,6,FALSE),"Sem Registro")</f>
        <v>Sem Registro</v>
      </c>
      <c r="K243" t="str">
        <f>IFERROR(VLOOKUP($A243,'N71'!$A$1:$P$72,7,FALSE),"Sem Registro")</f>
        <v>Sem Registro</v>
      </c>
      <c r="L243" t="str">
        <f>IFERROR(VLOOKUP($A243,'N71'!$A$1:$P$72,8,FALSE),"Sem Registro")</f>
        <v>Sem Registro</v>
      </c>
      <c r="M243" t="str">
        <f>IFERROR(VLOOKUP($A243,'N71'!$A$1:$P$72,9,FALSE),"Sem Registro")</f>
        <v>Sem Registro</v>
      </c>
      <c r="N243" t="str">
        <f>IFERROR(VLOOKUP($A243,'N71'!$A$1:$P$72,10,FALSE),"Sem Registro")</f>
        <v>Sem Registro</v>
      </c>
      <c r="O243" t="str">
        <f>IFERROR(VLOOKUP($A243,'N71'!$A$1:$P$72,11,FALSE),"Sem Registro")</f>
        <v>Sem Registro</v>
      </c>
      <c r="P243" t="str">
        <f>IFERROR(VLOOKUP($A243,'N46'!$A$1:$P$47,4,FALSE),"Sem Registro")</f>
        <v>Sem Registro</v>
      </c>
      <c r="Q243" t="str">
        <f>IFERROR(VLOOKUP($A243,'N46'!$A$1:$P$47,5,FALSE),"Sem Registro")</f>
        <v>Sem Registro</v>
      </c>
      <c r="R243" t="str">
        <f>IFERROR(VLOOKUP($A243,'N46'!$A$1:$P$47,6,FALSE),"Sem Registro")</f>
        <v>Sem Registro</v>
      </c>
      <c r="S243" t="str">
        <f>IFERROR(VLOOKUP($A243,'N46'!$A$1:$P$47,7,FALSE),"Sem Registro")</f>
        <v>Sem Registro</v>
      </c>
      <c r="T243" t="str">
        <f>IFERROR(VLOOKUP($A243,'N46'!$A$1:$P$47,8,FALSE),"Sem Registro")</f>
        <v>Sem Registro</v>
      </c>
      <c r="U243" t="str">
        <f>IFERROR(VLOOKUP($A243,'N46'!$A$1:$P$47,9,FALSE),"Sem Registro")</f>
        <v>Sem Registro</v>
      </c>
      <c r="V243" t="str">
        <f>IFERROR(VLOOKUP($A243,'N46'!$A$1:$P$47,10,FALSE),"Sem Registro")</f>
        <v>Sem Registro</v>
      </c>
      <c r="W243" t="str">
        <f>IFERROR(VLOOKUP($A243,'N46'!$A$1:$P$47,11,FALSE),"Sem Registro")</f>
        <v>Sem Registro</v>
      </c>
    </row>
    <row r="244" spans="1:23" x14ac:dyDescent="0.3">
      <c r="A244" t="s">
        <v>71</v>
      </c>
      <c r="B244">
        <v>3521002</v>
      </c>
      <c r="C244">
        <v>582.03182900000002</v>
      </c>
      <c r="D244">
        <v>2.2311865951523071</v>
      </c>
      <c r="E244">
        <v>4.5697600375863496</v>
      </c>
      <c r="F244">
        <v>-23.350277390297954</v>
      </c>
      <c r="G244">
        <v>-47.689893893544628</v>
      </c>
      <c r="H244" t="str">
        <f>IFERROR(VLOOKUP($A244,'N71'!$A$1:$P$72,4,FALSE),"Sem Registro")</f>
        <v>G1</v>
      </c>
      <c r="I244" t="str">
        <f>IFERROR(VLOOKUP($A244,'N71'!$A$1:$P$72,5,FALSE),"Sem Registro")</f>
        <v>G2</v>
      </c>
      <c r="J244" t="str">
        <f>IFERROR(VLOOKUP($A244,'N71'!$A$1:$P$72,6,FALSE),"Sem Registro")</f>
        <v>G1</v>
      </c>
      <c r="K244" t="str">
        <f>IFERROR(VLOOKUP($A244,'N71'!$A$1:$P$72,7,FALSE),"Sem Registro")</f>
        <v>G2</v>
      </c>
      <c r="L244" t="str">
        <f>IFERROR(VLOOKUP($A244,'N71'!$A$1:$P$72,8,FALSE),"Sem Registro")</f>
        <v>G1</v>
      </c>
      <c r="M244" t="str">
        <f>IFERROR(VLOOKUP($A244,'N71'!$A$1:$P$72,9,FALSE),"Sem Registro")</f>
        <v>G3</v>
      </c>
      <c r="N244" t="str">
        <f>IFERROR(VLOOKUP($A244,'N71'!$A$1:$P$72,10,FALSE),"Sem Registro")</f>
        <v>G1</v>
      </c>
      <c r="O244" t="str">
        <f>IFERROR(VLOOKUP($A244,'N71'!$A$1:$P$72,11,FALSE),"Sem Registro")</f>
        <v>G3</v>
      </c>
      <c r="P244" t="str">
        <f>IFERROR(VLOOKUP($A244,'N46'!$A$1:$P$47,4,FALSE),"Sem Registro")</f>
        <v>G1</v>
      </c>
      <c r="Q244" t="str">
        <f>IFERROR(VLOOKUP($A244,'N46'!$A$1:$P$47,5,FALSE),"Sem Registro")</f>
        <v>G1</v>
      </c>
      <c r="R244" t="str">
        <f>IFERROR(VLOOKUP($A244,'N46'!$A$1:$P$47,6,FALSE),"Sem Registro")</f>
        <v>G1</v>
      </c>
      <c r="S244" t="str">
        <f>IFERROR(VLOOKUP($A244,'N46'!$A$1:$P$47,7,FALSE),"Sem Registro")</f>
        <v>G2</v>
      </c>
      <c r="T244" t="str">
        <f>IFERROR(VLOOKUP($A244,'N46'!$A$1:$P$47,8,FALSE),"Sem Registro")</f>
        <v>G2</v>
      </c>
      <c r="U244" t="str">
        <f>IFERROR(VLOOKUP($A244,'N46'!$A$1:$P$47,9,FALSE),"Sem Registro")</f>
        <v>G3</v>
      </c>
      <c r="V244" t="str">
        <f>IFERROR(VLOOKUP($A244,'N46'!$A$1:$P$47,10,FALSE),"Sem Registro")</f>
        <v>G2</v>
      </c>
      <c r="W244" t="str">
        <f>IFERROR(VLOOKUP($A244,'N46'!$A$1:$P$47,11,FALSE),"Sem Registro")</f>
        <v>G3</v>
      </c>
    </row>
    <row r="245" spans="1:23" x14ac:dyDescent="0.3">
      <c r="A245" t="s">
        <v>374</v>
      </c>
      <c r="B245">
        <v>3521101</v>
      </c>
      <c r="C245">
        <v>632.09753000000001</v>
      </c>
      <c r="D245">
        <v>2.2787764579556447</v>
      </c>
      <c r="E245">
        <v>3.8777168008649769</v>
      </c>
      <c r="F245">
        <v>-22.437299502194854</v>
      </c>
      <c r="G245">
        <v>-47.719095971109105</v>
      </c>
      <c r="H245" t="str">
        <f>IFERROR(VLOOKUP($A245,'N71'!$A$1:$P$72,4,FALSE),"Sem Registro")</f>
        <v>Sem Registro</v>
      </c>
      <c r="I245" t="str">
        <f>IFERROR(VLOOKUP($A245,'N71'!$A$1:$P$72,5,FALSE),"Sem Registro")</f>
        <v>Sem Registro</v>
      </c>
      <c r="J245" t="str">
        <f>IFERROR(VLOOKUP($A245,'N71'!$A$1:$P$72,6,FALSE),"Sem Registro")</f>
        <v>Sem Registro</v>
      </c>
      <c r="K245" t="str">
        <f>IFERROR(VLOOKUP($A245,'N71'!$A$1:$P$72,7,FALSE),"Sem Registro")</f>
        <v>Sem Registro</v>
      </c>
      <c r="L245" t="str">
        <f>IFERROR(VLOOKUP($A245,'N71'!$A$1:$P$72,8,FALSE),"Sem Registro")</f>
        <v>Sem Registro</v>
      </c>
      <c r="M245" t="str">
        <f>IFERROR(VLOOKUP($A245,'N71'!$A$1:$P$72,9,FALSE),"Sem Registro")</f>
        <v>Sem Registro</v>
      </c>
      <c r="N245" t="str">
        <f>IFERROR(VLOOKUP($A245,'N71'!$A$1:$P$72,10,FALSE),"Sem Registro")</f>
        <v>Sem Registro</v>
      </c>
      <c r="O245" t="str">
        <f>IFERROR(VLOOKUP($A245,'N71'!$A$1:$P$72,11,FALSE),"Sem Registro")</f>
        <v>Sem Registro</v>
      </c>
      <c r="P245" t="str">
        <f>IFERROR(VLOOKUP($A245,'N46'!$A$1:$P$47,4,FALSE),"Sem Registro")</f>
        <v>Sem Registro</v>
      </c>
      <c r="Q245" t="str">
        <f>IFERROR(VLOOKUP($A245,'N46'!$A$1:$P$47,5,FALSE),"Sem Registro")</f>
        <v>Sem Registro</v>
      </c>
      <c r="R245" t="str">
        <f>IFERROR(VLOOKUP($A245,'N46'!$A$1:$P$47,6,FALSE),"Sem Registro")</f>
        <v>Sem Registro</v>
      </c>
      <c r="S245" t="str">
        <f>IFERROR(VLOOKUP($A245,'N46'!$A$1:$P$47,7,FALSE),"Sem Registro")</f>
        <v>Sem Registro</v>
      </c>
      <c r="T245" t="str">
        <f>IFERROR(VLOOKUP($A245,'N46'!$A$1:$P$47,8,FALSE),"Sem Registro")</f>
        <v>Sem Registro</v>
      </c>
      <c r="U245" t="str">
        <f>IFERROR(VLOOKUP($A245,'N46'!$A$1:$P$47,9,FALSE),"Sem Registro")</f>
        <v>Sem Registro</v>
      </c>
      <c r="V245" t="str">
        <f>IFERROR(VLOOKUP($A245,'N46'!$A$1:$P$47,10,FALSE),"Sem Registro")</f>
        <v>Sem Registro</v>
      </c>
      <c r="W245" t="str">
        <f>IFERROR(VLOOKUP($A245,'N46'!$A$1:$P$47,11,FALSE),"Sem Registro")</f>
        <v>Sem Registro</v>
      </c>
    </row>
    <row r="246" spans="1:23" x14ac:dyDescent="0.3">
      <c r="A246" t="s">
        <v>375</v>
      </c>
      <c r="B246">
        <v>3521150</v>
      </c>
      <c r="C246">
        <v>509.93940500000002</v>
      </c>
      <c r="D246">
        <v>2.133628312736946</v>
      </c>
      <c r="E246">
        <v>3.7317498835272636</v>
      </c>
      <c r="F246">
        <v>-20.661645528879003</v>
      </c>
      <c r="G246">
        <v>-49.388142381684411</v>
      </c>
      <c r="H246" t="str">
        <f>IFERROR(VLOOKUP($A246,'N71'!$A$1:$P$72,4,FALSE),"Sem Registro")</f>
        <v>Sem Registro</v>
      </c>
      <c r="I246" t="str">
        <f>IFERROR(VLOOKUP($A246,'N71'!$A$1:$P$72,5,FALSE),"Sem Registro")</f>
        <v>Sem Registro</v>
      </c>
      <c r="J246" t="str">
        <f>IFERROR(VLOOKUP($A246,'N71'!$A$1:$P$72,6,FALSE),"Sem Registro")</f>
        <v>Sem Registro</v>
      </c>
      <c r="K246" t="str">
        <f>IFERROR(VLOOKUP($A246,'N71'!$A$1:$P$72,7,FALSE),"Sem Registro")</f>
        <v>Sem Registro</v>
      </c>
      <c r="L246" t="str">
        <f>IFERROR(VLOOKUP($A246,'N71'!$A$1:$P$72,8,FALSE),"Sem Registro")</f>
        <v>Sem Registro</v>
      </c>
      <c r="M246" t="str">
        <f>IFERROR(VLOOKUP($A246,'N71'!$A$1:$P$72,9,FALSE),"Sem Registro")</f>
        <v>Sem Registro</v>
      </c>
      <c r="N246" t="str">
        <f>IFERROR(VLOOKUP($A246,'N71'!$A$1:$P$72,10,FALSE),"Sem Registro")</f>
        <v>Sem Registro</v>
      </c>
      <c r="O246" t="str">
        <f>IFERROR(VLOOKUP($A246,'N71'!$A$1:$P$72,11,FALSE),"Sem Registro")</f>
        <v>Sem Registro</v>
      </c>
      <c r="P246" t="str">
        <f>IFERROR(VLOOKUP($A246,'N46'!$A$1:$P$47,4,FALSE),"Sem Registro")</f>
        <v>Sem Registro</v>
      </c>
      <c r="Q246" t="str">
        <f>IFERROR(VLOOKUP($A246,'N46'!$A$1:$P$47,5,FALSE),"Sem Registro")</f>
        <v>Sem Registro</v>
      </c>
      <c r="R246" t="str">
        <f>IFERROR(VLOOKUP($A246,'N46'!$A$1:$P$47,6,FALSE),"Sem Registro")</f>
        <v>Sem Registro</v>
      </c>
      <c r="S246" t="str">
        <f>IFERROR(VLOOKUP($A246,'N46'!$A$1:$P$47,7,FALSE),"Sem Registro")</f>
        <v>Sem Registro</v>
      </c>
      <c r="T246" t="str">
        <f>IFERROR(VLOOKUP($A246,'N46'!$A$1:$P$47,8,FALSE),"Sem Registro")</f>
        <v>Sem Registro</v>
      </c>
      <c r="U246" t="str">
        <f>IFERROR(VLOOKUP($A246,'N46'!$A$1:$P$47,9,FALSE),"Sem Registro")</f>
        <v>Sem Registro</v>
      </c>
      <c r="V246" t="str">
        <f>IFERROR(VLOOKUP($A246,'N46'!$A$1:$P$47,10,FALSE),"Sem Registro")</f>
        <v>Sem Registro</v>
      </c>
      <c r="W246" t="str">
        <f>IFERROR(VLOOKUP($A246,'N46'!$A$1:$P$47,11,FALSE),"Sem Registro")</f>
        <v>Sem Registro</v>
      </c>
    </row>
    <row r="247" spans="1:23" x14ac:dyDescent="0.3">
      <c r="A247" t="s">
        <v>72</v>
      </c>
      <c r="B247">
        <v>3521200</v>
      </c>
      <c r="C247">
        <v>79.195538999999997</v>
      </c>
      <c r="D247">
        <v>3.0614747210301623</v>
      </c>
      <c r="E247">
        <v>3.6251065754034677</v>
      </c>
      <c r="F247">
        <v>-24.584460178276952</v>
      </c>
      <c r="G247">
        <v>-48.589600714087638</v>
      </c>
      <c r="H247" t="str">
        <f>IFERROR(VLOOKUP($A247,'N71'!$A$1:$P$72,4,FALSE),"Sem Registro")</f>
        <v>Sem Registro</v>
      </c>
      <c r="I247" t="str">
        <f>IFERROR(VLOOKUP($A247,'N71'!$A$1:$P$72,5,FALSE),"Sem Registro")</f>
        <v>Sem Registro</v>
      </c>
      <c r="J247" t="str">
        <f>IFERROR(VLOOKUP($A247,'N71'!$A$1:$P$72,6,FALSE),"Sem Registro")</f>
        <v>Sem Registro</v>
      </c>
      <c r="K247" t="str">
        <f>IFERROR(VLOOKUP($A247,'N71'!$A$1:$P$72,7,FALSE),"Sem Registro")</f>
        <v>Sem Registro</v>
      </c>
      <c r="L247" t="str">
        <f>IFERROR(VLOOKUP($A247,'N71'!$A$1:$P$72,8,FALSE),"Sem Registro")</f>
        <v>Sem Registro</v>
      </c>
      <c r="M247" t="str">
        <f>IFERROR(VLOOKUP($A247,'N71'!$A$1:$P$72,9,FALSE),"Sem Registro")</f>
        <v>Sem Registro</v>
      </c>
      <c r="N247" t="str">
        <f>IFERROR(VLOOKUP($A247,'N71'!$A$1:$P$72,10,FALSE),"Sem Registro")</f>
        <v>Sem Registro</v>
      </c>
      <c r="O247" t="str">
        <f>IFERROR(VLOOKUP($A247,'N71'!$A$1:$P$72,11,FALSE),"Sem Registro")</f>
        <v>Sem Registro</v>
      </c>
      <c r="P247" t="str">
        <f>IFERROR(VLOOKUP($A247,'N46'!$A$1:$P$47,4,FALSE),"Sem Registro")</f>
        <v>Sem Registro</v>
      </c>
      <c r="Q247" t="str">
        <f>IFERROR(VLOOKUP($A247,'N46'!$A$1:$P$47,5,FALSE),"Sem Registro")</f>
        <v>Sem Registro</v>
      </c>
      <c r="R247" t="str">
        <f>IFERROR(VLOOKUP($A247,'N46'!$A$1:$P$47,6,FALSE),"Sem Registro")</f>
        <v>Sem Registro</v>
      </c>
      <c r="S247" t="str">
        <f>IFERROR(VLOOKUP($A247,'N46'!$A$1:$P$47,7,FALSE),"Sem Registro")</f>
        <v>Sem Registro</v>
      </c>
      <c r="T247" t="str">
        <f>IFERROR(VLOOKUP($A247,'N46'!$A$1:$P$47,8,FALSE),"Sem Registro")</f>
        <v>Sem Registro</v>
      </c>
      <c r="U247" t="str">
        <f>IFERROR(VLOOKUP($A247,'N46'!$A$1:$P$47,9,FALSE),"Sem Registro")</f>
        <v>Sem Registro</v>
      </c>
      <c r="V247" t="str">
        <f>IFERROR(VLOOKUP($A247,'N46'!$A$1:$P$47,10,FALSE),"Sem Registro")</f>
        <v>Sem Registro</v>
      </c>
      <c r="W247" t="str">
        <f>IFERROR(VLOOKUP($A247,'N46'!$A$1:$P$47,11,FALSE),"Sem Registro")</f>
        <v>Sem Registro</v>
      </c>
    </row>
    <row r="248" spans="1:23" x14ac:dyDescent="0.3">
      <c r="A248" t="s">
        <v>376</v>
      </c>
      <c r="B248">
        <v>3521309</v>
      </c>
      <c r="C248">
        <v>549.85797400000001</v>
      </c>
      <c r="D248">
        <v>2.6688153389874887</v>
      </c>
      <c r="E248">
        <v>4.2150821150131748</v>
      </c>
      <c r="F248">
        <v>-20.441482601041951</v>
      </c>
      <c r="G248">
        <v>-48.017385038510419</v>
      </c>
      <c r="H248" t="str">
        <f>IFERROR(VLOOKUP($A248,'N71'!$A$1:$P$72,4,FALSE),"Sem Registro")</f>
        <v>Sem Registro</v>
      </c>
      <c r="I248" t="str">
        <f>IFERROR(VLOOKUP($A248,'N71'!$A$1:$P$72,5,FALSE),"Sem Registro")</f>
        <v>Sem Registro</v>
      </c>
      <c r="J248" t="str">
        <f>IFERROR(VLOOKUP($A248,'N71'!$A$1:$P$72,6,FALSE),"Sem Registro")</f>
        <v>Sem Registro</v>
      </c>
      <c r="K248" t="str">
        <f>IFERROR(VLOOKUP($A248,'N71'!$A$1:$P$72,7,FALSE),"Sem Registro")</f>
        <v>Sem Registro</v>
      </c>
      <c r="L248" t="str">
        <f>IFERROR(VLOOKUP($A248,'N71'!$A$1:$P$72,8,FALSE),"Sem Registro")</f>
        <v>Sem Registro</v>
      </c>
      <c r="M248" t="str">
        <f>IFERROR(VLOOKUP($A248,'N71'!$A$1:$P$72,9,FALSE),"Sem Registro")</f>
        <v>Sem Registro</v>
      </c>
      <c r="N248" t="str">
        <f>IFERROR(VLOOKUP($A248,'N71'!$A$1:$P$72,10,FALSE),"Sem Registro")</f>
        <v>Sem Registro</v>
      </c>
      <c r="O248" t="str">
        <f>IFERROR(VLOOKUP($A248,'N71'!$A$1:$P$72,11,FALSE),"Sem Registro")</f>
        <v>Sem Registro</v>
      </c>
      <c r="P248" t="str">
        <f>IFERROR(VLOOKUP($A248,'N46'!$A$1:$P$47,4,FALSE),"Sem Registro")</f>
        <v>Sem Registro</v>
      </c>
      <c r="Q248" t="str">
        <f>IFERROR(VLOOKUP($A248,'N46'!$A$1:$P$47,5,FALSE),"Sem Registro")</f>
        <v>Sem Registro</v>
      </c>
      <c r="R248" t="str">
        <f>IFERROR(VLOOKUP($A248,'N46'!$A$1:$P$47,6,FALSE),"Sem Registro")</f>
        <v>Sem Registro</v>
      </c>
      <c r="S248" t="str">
        <f>IFERROR(VLOOKUP($A248,'N46'!$A$1:$P$47,7,FALSE),"Sem Registro")</f>
        <v>Sem Registro</v>
      </c>
      <c r="T248" t="str">
        <f>IFERROR(VLOOKUP($A248,'N46'!$A$1:$P$47,8,FALSE),"Sem Registro")</f>
        <v>Sem Registro</v>
      </c>
      <c r="U248" t="str">
        <f>IFERROR(VLOOKUP($A248,'N46'!$A$1:$P$47,9,FALSE),"Sem Registro")</f>
        <v>Sem Registro</v>
      </c>
      <c r="V248" t="str">
        <f>IFERROR(VLOOKUP($A248,'N46'!$A$1:$P$47,10,FALSE),"Sem Registro")</f>
        <v>Sem Registro</v>
      </c>
      <c r="W248" t="str">
        <f>IFERROR(VLOOKUP($A248,'N46'!$A$1:$P$47,11,FALSE),"Sem Registro")</f>
        <v>Sem Registro</v>
      </c>
    </row>
    <row r="249" spans="1:23" x14ac:dyDescent="0.3">
      <c r="A249" t="s">
        <v>377</v>
      </c>
      <c r="B249">
        <v>3521408</v>
      </c>
      <c r="C249">
        <v>612.84556699999996</v>
      </c>
      <c r="D249">
        <v>2.0611432357886166</v>
      </c>
      <c r="E249">
        <v>4.3844430240587782</v>
      </c>
      <c r="F249">
        <v>-22.583036934282401</v>
      </c>
      <c r="G249">
        <v>-47.522246634171658</v>
      </c>
      <c r="H249" t="str">
        <f>IFERROR(VLOOKUP($A249,'N71'!$A$1:$P$72,4,FALSE),"Sem Registro")</f>
        <v>Sem Registro</v>
      </c>
      <c r="I249" t="str">
        <f>IFERROR(VLOOKUP($A249,'N71'!$A$1:$P$72,5,FALSE),"Sem Registro")</f>
        <v>Sem Registro</v>
      </c>
      <c r="J249" t="str">
        <f>IFERROR(VLOOKUP($A249,'N71'!$A$1:$P$72,6,FALSE),"Sem Registro")</f>
        <v>Sem Registro</v>
      </c>
      <c r="K249" t="str">
        <f>IFERROR(VLOOKUP($A249,'N71'!$A$1:$P$72,7,FALSE),"Sem Registro")</f>
        <v>Sem Registro</v>
      </c>
      <c r="L249" t="str">
        <f>IFERROR(VLOOKUP($A249,'N71'!$A$1:$P$72,8,FALSE),"Sem Registro")</f>
        <v>Sem Registro</v>
      </c>
      <c r="M249" t="str">
        <f>IFERROR(VLOOKUP($A249,'N71'!$A$1:$P$72,9,FALSE),"Sem Registro")</f>
        <v>Sem Registro</v>
      </c>
      <c r="N249" t="str">
        <f>IFERROR(VLOOKUP($A249,'N71'!$A$1:$P$72,10,FALSE),"Sem Registro")</f>
        <v>Sem Registro</v>
      </c>
      <c r="O249" t="str">
        <f>IFERROR(VLOOKUP($A249,'N71'!$A$1:$P$72,11,FALSE),"Sem Registro")</f>
        <v>Sem Registro</v>
      </c>
      <c r="P249" t="str">
        <f>IFERROR(VLOOKUP($A249,'N46'!$A$1:$P$47,4,FALSE),"Sem Registro")</f>
        <v>Sem Registro</v>
      </c>
      <c r="Q249" t="str">
        <f>IFERROR(VLOOKUP($A249,'N46'!$A$1:$P$47,5,FALSE),"Sem Registro")</f>
        <v>Sem Registro</v>
      </c>
      <c r="R249" t="str">
        <f>IFERROR(VLOOKUP($A249,'N46'!$A$1:$P$47,6,FALSE),"Sem Registro")</f>
        <v>Sem Registro</v>
      </c>
      <c r="S249" t="str">
        <f>IFERROR(VLOOKUP($A249,'N46'!$A$1:$P$47,7,FALSE),"Sem Registro")</f>
        <v>Sem Registro</v>
      </c>
      <c r="T249" t="str">
        <f>IFERROR(VLOOKUP($A249,'N46'!$A$1:$P$47,8,FALSE),"Sem Registro")</f>
        <v>Sem Registro</v>
      </c>
      <c r="U249" t="str">
        <f>IFERROR(VLOOKUP($A249,'N46'!$A$1:$P$47,9,FALSE),"Sem Registro")</f>
        <v>Sem Registro</v>
      </c>
      <c r="V249" t="str">
        <f>IFERROR(VLOOKUP($A249,'N46'!$A$1:$P$47,10,FALSE),"Sem Registro")</f>
        <v>Sem Registro</v>
      </c>
      <c r="W249" t="str">
        <f>IFERROR(VLOOKUP($A249,'N46'!$A$1:$P$47,11,FALSE),"Sem Registro")</f>
        <v>Sem Registro</v>
      </c>
    </row>
    <row r="250" spans="1:23" x14ac:dyDescent="0.3">
      <c r="A250" t="s">
        <v>378</v>
      </c>
      <c r="B250">
        <v>3521507</v>
      </c>
      <c r="C250">
        <v>433.34509800000001</v>
      </c>
      <c r="D250">
        <v>2.410966089325973</v>
      </c>
      <c r="E250">
        <v>3.902709812969877</v>
      </c>
      <c r="F250">
        <v>-21.276437176419002</v>
      </c>
      <c r="G250">
        <v>-49.408151782226433</v>
      </c>
      <c r="H250" t="str">
        <f>IFERROR(VLOOKUP($A250,'N71'!$A$1:$P$72,4,FALSE),"Sem Registro")</f>
        <v>Sem Registro</v>
      </c>
      <c r="I250" t="str">
        <f>IFERROR(VLOOKUP($A250,'N71'!$A$1:$P$72,5,FALSE),"Sem Registro")</f>
        <v>Sem Registro</v>
      </c>
      <c r="J250" t="str">
        <f>IFERROR(VLOOKUP($A250,'N71'!$A$1:$P$72,6,FALSE),"Sem Registro")</f>
        <v>Sem Registro</v>
      </c>
      <c r="K250" t="str">
        <f>IFERROR(VLOOKUP($A250,'N71'!$A$1:$P$72,7,FALSE),"Sem Registro")</f>
        <v>Sem Registro</v>
      </c>
      <c r="L250" t="str">
        <f>IFERROR(VLOOKUP($A250,'N71'!$A$1:$P$72,8,FALSE),"Sem Registro")</f>
        <v>Sem Registro</v>
      </c>
      <c r="M250" t="str">
        <f>IFERROR(VLOOKUP($A250,'N71'!$A$1:$P$72,9,FALSE),"Sem Registro")</f>
        <v>Sem Registro</v>
      </c>
      <c r="N250" t="str">
        <f>IFERROR(VLOOKUP($A250,'N71'!$A$1:$P$72,10,FALSE),"Sem Registro")</f>
        <v>Sem Registro</v>
      </c>
      <c r="O250" t="str">
        <f>IFERROR(VLOOKUP($A250,'N71'!$A$1:$P$72,11,FALSE),"Sem Registro")</f>
        <v>Sem Registro</v>
      </c>
      <c r="P250" t="str">
        <f>IFERROR(VLOOKUP($A250,'N46'!$A$1:$P$47,4,FALSE),"Sem Registro")</f>
        <v>Sem Registro</v>
      </c>
      <c r="Q250" t="str">
        <f>IFERROR(VLOOKUP($A250,'N46'!$A$1:$P$47,5,FALSE),"Sem Registro")</f>
        <v>Sem Registro</v>
      </c>
      <c r="R250" t="str">
        <f>IFERROR(VLOOKUP($A250,'N46'!$A$1:$P$47,6,FALSE),"Sem Registro")</f>
        <v>Sem Registro</v>
      </c>
      <c r="S250" t="str">
        <f>IFERROR(VLOOKUP($A250,'N46'!$A$1:$P$47,7,FALSE),"Sem Registro")</f>
        <v>Sem Registro</v>
      </c>
      <c r="T250" t="str">
        <f>IFERROR(VLOOKUP($A250,'N46'!$A$1:$P$47,8,FALSE),"Sem Registro")</f>
        <v>Sem Registro</v>
      </c>
      <c r="U250" t="str">
        <f>IFERROR(VLOOKUP($A250,'N46'!$A$1:$P$47,9,FALSE),"Sem Registro")</f>
        <v>Sem Registro</v>
      </c>
      <c r="V250" t="str">
        <f>IFERROR(VLOOKUP($A250,'N46'!$A$1:$P$47,10,FALSE),"Sem Registro")</f>
        <v>Sem Registro</v>
      </c>
      <c r="W250" t="str">
        <f>IFERROR(VLOOKUP($A250,'N46'!$A$1:$P$47,11,FALSE),"Sem Registro")</f>
        <v>Sem Registro</v>
      </c>
    </row>
    <row r="251" spans="1:23" x14ac:dyDescent="0.3">
      <c r="A251" t="s">
        <v>379</v>
      </c>
      <c r="B251">
        <v>3521606</v>
      </c>
      <c r="C251">
        <v>426.73884700000002</v>
      </c>
      <c r="D251">
        <v>2.3313483267083783</v>
      </c>
      <c r="E251">
        <v>3.9187640310279992</v>
      </c>
      <c r="F251">
        <v>-21.567476235299303</v>
      </c>
      <c r="G251">
        <v>-51.350172730815665</v>
      </c>
      <c r="H251" t="str">
        <f>IFERROR(VLOOKUP($A251,'N71'!$A$1:$P$72,4,FALSE),"Sem Registro")</f>
        <v>Sem Registro</v>
      </c>
      <c r="I251" t="str">
        <f>IFERROR(VLOOKUP($A251,'N71'!$A$1:$P$72,5,FALSE),"Sem Registro")</f>
        <v>Sem Registro</v>
      </c>
      <c r="J251" t="str">
        <f>IFERROR(VLOOKUP($A251,'N71'!$A$1:$P$72,6,FALSE),"Sem Registro")</f>
        <v>Sem Registro</v>
      </c>
      <c r="K251" t="str">
        <f>IFERROR(VLOOKUP($A251,'N71'!$A$1:$P$72,7,FALSE),"Sem Registro")</f>
        <v>Sem Registro</v>
      </c>
      <c r="L251" t="str">
        <f>IFERROR(VLOOKUP($A251,'N71'!$A$1:$P$72,8,FALSE),"Sem Registro")</f>
        <v>Sem Registro</v>
      </c>
      <c r="M251" t="str">
        <f>IFERROR(VLOOKUP($A251,'N71'!$A$1:$P$72,9,FALSE),"Sem Registro")</f>
        <v>Sem Registro</v>
      </c>
      <c r="N251" t="str">
        <f>IFERROR(VLOOKUP($A251,'N71'!$A$1:$P$72,10,FALSE),"Sem Registro")</f>
        <v>Sem Registro</v>
      </c>
      <c r="O251" t="str">
        <f>IFERROR(VLOOKUP($A251,'N71'!$A$1:$P$72,11,FALSE),"Sem Registro")</f>
        <v>Sem Registro</v>
      </c>
      <c r="P251" t="str">
        <f>IFERROR(VLOOKUP($A251,'N46'!$A$1:$P$47,4,FALSE),"Sem Registro")</f>
        <v>Sem Registro</v>
      </c>
      <c r="Q251" t="str">
        <f>IFERROR(VLOOKUP($A251,'N46'!$A$1:$P$47,5,FALSE),"Sem Registro")</f>
        <v>Sem Registro</v>
      </c>
      <c r="R251" t="str">
        <f>IFERROR(VLOOKUP($A251,'N46'!$A$1:$P$47,6,FALSE),"Sem Registro")</f>
        <v>Sem Registro</v>
      </c>
      <c r="S251" t="str">
        <f>IFERROR(VLOOKUP($A251,'N46'!$A$1:$P$47,7,FALSE),"Sem Registro")</f>
        <v>Sem Registro</v>
      </c>
      <c r="T251" t="str">
        <f>IFERROR(VLOOKUP($A251,'N46'!$A$1:$P$47,8,FALSE),"Sem Registro")</f>
        <v>Sem Registro</v>
      </c>
      <c r="U251" t="str">
        <f>IFERROR(VLOOKUP($A251,'N46'!$A$1:$P$47,9,FALSE),"Sem Registro")</f>
        <v>Sem Registro</v>
      </c>
      <c r="V251" t="str">
        <f>IFERROR(VLOOKUP($A251,'N46'!$A$1:$P$47,10,FALSE),"Sem Registro")</f>
        <v>Sem Registro</v>
      </c>
      <c r="W251" t="str">
        <f>IFERROR(VLOOKUP($A251,'N46'!$A$1:$P$47,11,FALSE),"Sem Registro")</f>
        <v>Sem Registro</v>
      </c>
    </row>
    <row r="252" spans="1:23" x14ac:dyDescent="0.3">
      <c r="A252" t="s">
        <v>380</v>
      </c>
      <c r="B252">
        <v>3521705</v>
      </c>
      <c r="C252">
        <v>606.996081</v>
      </c>
      <c r="D252">
        <v>3.0414901930630021</v>
      </c>
      <c r="E252">
        <v>4.2444255721729354</v>
      </c>
      <c r="F252">
        <v>-23.859811470068852</v>
      </c>
      <c r="G252">
        <v>-49.137133285852528</v>
      </c>
      <c r="H252" t="str">
        <f>IFERROR(VLOOKUP($A252,'N71'!$A$1:$P$72,4,FALSE),"Sem Registro")</f>
        <v>Sem Registro</v>
      </c>
      <c r="I252" t="str">
        <f>IFERROR(VLOOKUP($A252,'N71'!$A$1:$P$72,5,FALSE),"Sem Registro")</f>
        <v>Sem Registro</v>
      </c>
      <c r="J252" t="str">
        <f>IFERROR(VLOOKUP($A252,'N71'!$A$1:$P$72,6,FALSE),"Sem Registro")</f>
        <v>Sem Registro</v>
      </c>
      <c r="K252" t="str">
        <f>IFERROR(VLOOKUP($A252,'N71'!$A$1:$P$72,7,FALSE),"Sem Registro")</f>
        <v>Sem Registro</v>
      </c>
      <c r="L252" t="str">
        <f>IFERROR(VLOOKUP($A252,'N71'!$A$1:$P$72,8,FALSE),"Sem Registro")</f>
        <v>Sem Registro</v>
      </c>
      <c r="M252" t="str">
        <f>IFERROR(VLOOKUP($A252,'N71'!$A$1:$P$72,9,FALSE),"Sem Registro")</f>
        <v>Sem Registro</v>
      </c>
      <c r="N252" t="str">
        <f>IFERROR(VLOOKUP($A252,'N71'!$A$1:$P$72,10,FALSE),"Sem Registro")</f>
        <v>Sem Registro</v>
      </c>
      <c r="O252" t="str">
        <f>IFERROR(VLOOKUP($A252,'N71'!$A$1:$P$72,11,FALSE),"Sem Registro")</f>
        <v>Sem Registro</v>
      </c>
      <c r="P252" t="str">
        <f>IFERROR(VLOOKUP($A252,'N46'!$A$1:$P$47,4,FALSE),"Sem Registro")</f>
        <v>Sem Registro</v>
      </c>
      <c r="Q252" t="str">
        <f>IFERROR(VLOOKUP($A252,'N46'!$A$1:$P$47,5,FALSE),"Sem Registro")</f>
        <v>Sem Registro</v>
      </c>
      <c r="R252" t="str">
        <f>IFERROR(VLOOKUP($A252,'N46'!$A$1:$P$47,6,FALSE),"Sem Registro")</f>
        <v>Sem Registro</v>
      </c>
      <c r="S252" t="str">
        <f>IFERROR(VLOOKUP($A252,'N46'!$A$1:$P$47,7,FALSE),"Sem Registro")</f>
        <v>Sem Registro</v>
      </c>
      <c r="T252" t="str">
        <f>IFERROR(VLOOKUP($A252,'N46'!$A$1:$P$47,8,FALSE),"Sem Registro")</f>
        <v>Sem Registro</v>
      </c>
      <c r="U252" t="str">
        <f>IFERROR(VLOOKUP($A252,'N46'!$A$1:$P$47,9,FALSE),"Sem Registro")</f>
        <v>Sem Registro</v>
      </c>
      <c r="V252" t="str">
        <f>IFERROR(VLOOKUP($A252,'N46'!$A$1:$P$47,10,FALSE),"Sem Registro")</f>
        <v>Sem Registro</v>
      </c>
      <c r="W252" t="str">
        <f>IFERROR(VLOOKUP($A252,'N46'!$A$1:$P$47,11,FALSE),"Sem Registro")</f>
        <v>Sem Registro</v>
      </c>
    </row>
    <row r="253" spans="1:23" x14ac:dyDescent="0.3">
      <c r="A253" t="s">
        <v>381</v>
      </c>
      <c r="B253">
        <v>3521804</v>
      </c>
      <c r="C253">
        <v>597.91868599999998</v>
      </c>
      <c r="D253">
        <v>3.0385740678660751</v>
      </c>
      <c r="E253">
        <v>4.4333697468565862</v>
      </c>
      <c r="F253">
        <v>-23.419055385000007</v>
      </c>
      <c r="G253">
        <v>-49.081032248485364</v>
      </c>
      <c r="H253" t="str">
        <f>IFERROR(VLOOKUP($A253,'N71'!$A$1:$P$72,4,FALSE),"Sem Registro")</f>
        <v>Sem Registro</v>
      </c>
      <c r="I253" t="str">
        <f>IFERROR(VLOOKUP($A253,'N71'!$A$1:$P$72,5,FALSE),"Sem Registro")</f>
        <v>Sem Registro</v>
      </c>
      <c r="J253" t="str">
        <f>IFERROR(VLOOKUP($A253,'N71'!$A$1:$P$72,6,FALSE),"Sem Registro")</f>
        <v>Sem Registro</v>
      </c>
      <c r="K253" t="str">
        <f>IFERROR(VLOOKUP($A253,'N71'!$A$1:$P$72,7,FALSE),"Sem Registro")</f>
        <v>Sem Registro</v>
      </c>
      <c r="L253" t="str">
        <f>IFERROR(VLOOKUP($A253,'N71'!$A$1:$P$72,8,FALSE),"Sem Registro")</f>
        <v>Sem Registro</v>
      </c>
      <c r="M253" t="str">
        <f>IFERROR(VLOOKUP($A253,'N71'!$A$1:$P$72,9,FALSE),"Sem Registro")</f>
        <v>Sem Registro</v>
      </c>
      <c r="N253" t="str">
        <f>IFERROR(VLOOKUP($A253,'N71'!$A$1:$P$72,10,FALSE),"Sem Registro")</f>
        <v>Sem Registro</v>
      </c>
      <c r="O253" t="str">
        <f>IFERROR(VLOOKUP($A253,'N71'!$A$1:$P$72,11,FALSE),"Sem Registro")</f>
        <v>Sem Registro</v>
      </c>
      <c r="P253" t="str">
        <f>IFERROR(VLOOKUP($A253,'N46'!$A$1:$P$47,4,FALSE),"Sem Registro")</f>
        <v>Sem Registro</v>
      </c>
      <c r="Q253" t="str">
        <f>IFERROR(VLOOKUP($A253,'N46'!$A$1:$P$47,5,FALSE),"Sem Registro")</f>
        <v>Sem Registro</v>
      </c>
      <c r="R253" t="str">
        <f>IFERROR(VLOOKUP($A253,'N46'!$A$1:$P$47,6,FALSE),"Sem Registro")</f>
        <v>Sem Registro</v>
      </c>
      <c r="S253" t="str">
        <f>IFERROR(VLOOKUP($A253,'N46'!$A$1:$P$47,7,FALSE),"Sem Registro")</f>
        <v>Sem Registro</v>
      </c>
      <c r="T253" t="str">
        <f>IFERROR(VLOOKUP($A253,'N46'!$A$1:$P$47,8,FALSE),"Sem Registro")</f>
        <v>Sem Registro</v>
      </c>
      <c r="U253" t="str">
        <f>IFERROR(VLOOKUP($A253,'N46'!$A$1:$P$47,9,FALSE),"Sem Registro")</f>
        <v>Sem Registro</v>
      </c>
      <c r="V253" t="str">
        <f>IFERROR(VLOOKUP($A253,'N46'!$A$1:$P$47,10,FALSE),"Sem Registro")</f>
        <v>Sem Registro</v>
      </c>
      <c r="W253" t="str">
        <f>IFERROR(VLOOKUP($A253,'N46'!$A$1:$P$47,11,FALSE),"Sem Registro")</f>
        <v>Sem Registro</v>
      </c>
    </row>
    <row r="254" spans="1:23" x14ac:dyDescent="0.3">
      <c r="A254" t="s">
        <v>382</v>
      </c>
      <c r="B254">
        <v>3521903</v>
      </c>
      <c r="C254">
        <v>467.08361200000002</v>
      </c>
      <c r="D254">
        <v>2.700760811869563</v>
      </c>
      <c r="E254">
        <v>4.1836114492184322</v>
      </c>
      <c r="F254">
        <v>-21.315707058707854</v>
      </c>
      <c r="G254">
        <v>-49.054311079798545</v>
      </c>
      <c r="H254" t="str">
        <f>IFERROR(VLOOKUP($A254,'N71'!$A$1:$P$72,4,FALSE),"Sem Registro")</f>
        <v>Sem Registro</v>
      </c>
      <c r="I254" t="str">
        <f>IFERROR(VLOOKUP($A254,'N71'!$A$1:$P$72,5,FALSE),"Sem Registro")</f>
        <v>Sem Registro</v>
      </c>
      <c r="J254" t="str">
        <f>IFERROR(VLOOKUP($A254,'N71'!$A$1:$P$72,6,FALSE),"Sem Registro")</f>
        <v>Sem Registro</v>
      </c>
      <c r="K254" t="str">
        <f>IFERROR(VLOOKUP($A254,'N71'!$A$1:$P$72,7,FALSE),"Sem Registro")</f>
        <v>Sem Registro</v>
      </c>
      <c r="L254" t="str">
        <f>IFERROR(VLOOKUP($A254,'N71'!$A$1:$P$72,8,FALSE),"Sem Registro")</f>
        <v>Sem Registro</v>
      </c>
      <c r="M254" t="str">
        <f>IFERROR(VLOOKUP($A254,'N71'!$A$1:$P$72,9,FALSE),"Sem Registro")</f>
        <v>Sem Registro</v>
      </c>
      <c r="N254" t="str">
        <f>IFERROR(VLOOKUP($A254,'N71'!$A$1:$P$72,10,FALSE),"Sem Registro")</f>
        <v>Sem Registro</v>
      </c>
      <c r="O254" t="str">
        <f>IFERROR(VLOOKUP($A254,'N71'!$A$1:$P$72,11,FALSE),"Sem Registro")</f>
        <v>Sem Registro</v>
      </c>
      <c r="P254" t="str">
        <f>IFERROR(VLOOKUP($A254,'N46'!$A$1:$P$47,4,FALSE),"Sem Registro")</f>
        <v>Sem Registro</v>
      </c>
      <c r="Q254" t="str">
        <f>IFERROR(VLOOKUP($A254,'N46'!$A$1:$P$47,5,FALSE),"Sem Registro")</f>
        <v>Sem Registro</v>
      </c>
      <c r="R254" t="str">
        <f>IFERROR(VLOOKUP($A254,'N46'!$A$1:$P$47,6,FALSE),"Sem Registro")</f>
        <v>Sem Registro</v>
      </c>
      <c r="S254" t="str">
        <f>IFERROR(VLOOKUP($A254,'N46'!$A$1:$P$47,7,FALSE),"Sem Registro")</f>
        <v>Sem Registro</v>
      </c>
      <c r="T254" t="str">
        <f>IFERROR(VLOOKUP($A254,'N46'!$A$1:$P$47,8,FALSE),"Sem Registro")</f>
        <v>Sem Registro</v>
      </c>
      <c r="U254" t="str">
        <f>IFERROR(VLOOKUP($A254,'N46'!$A$1:$P$47,9,FALSE),"Sem Registro")</f>
        <v>Sem Registro</v>
      </c>
      <c r="V254" t="str">
        <f>IFERROR(VLOOKUP($A254,'N46'!$A$1:$P$47,10,FALSE),"Sem Registro")</f>
        <v>Sem Registro</v>
      </c>
      <c r="W254" t="str">
        <f>IFERROR(VLOOKUP($A254,'N46'!$A$1:$P$47,11,FALSE),"Sem Registro")</f>
        <v>Sem Registro</v>
      </c>
    </row>
    <row r="255" spans="1:23" x14ac:dyDescent="0.3">
      <c r="A255" t="s">
        <v>383</v>
      </c>
      <c r="B255">
        <v>3522000</v>
      </c>
      <c r="C255">
        <v>509.82670899999999</v>
      </c>
      <c r="D255">
        <v>2.3623976433255889</v>
      </c>
      <c r="E255">
        <v>3.5837653682849999</v>
      </c>
      <c r="F255">
        <v>-21.984672420775752</v>
      </c>
      <c r="G255">
        <v>-48.805021736265651</v>
      </c>
      <c r="H255" t="str">
        <f>IFERROR(VLOOKUP($A255,'N71'!$A$1:$P$72,4,FALSE),"Sem Registro")</f>
        <v>Sem Registro</v>
      </c>
      <c r="I255" t="str">
        <f>IFERROR(VLOOKUP($A255,'N71'!$A$1:$P$72,5,FALSE),"Sem Registro")</f>
        <v>Sem Registro</v>
      </c>
      <c r="J255" t="str">
        <f>IFERROR(VLOOKUP($A255,'N71'!$A$1:$P$72,6,FALSE),"Sem Registro")</f>
        <v>Sem Registro</v>
      </c>
      <c r="K255" t="str">
        <f>IFERROR(VLOOKUP($A255,'N71'!$A$1:$P$72,7,FALSE),"Sem Registro")</f>
        <v>Sem Registro</v>
      </c>
      <c r="L255" t="str">
        <f>IFERROR(VLOOKUP($A255,'N71'!$A$1:$P$72,8,FALSE),"Sem Registro")</f>
        <v>Sem Registro</v>
      </c>
      <c r="M255" t="str">
        <f>IFERROR(VLOOKUP($A255,'N71'!$A$1:$P$72,9,FALSE),"Sem Registro")</f>
        <v>Sem Registro</v>
      </c>
      <c r="N255" t="str">
        <f>IFERROR(VLOOKUP($A255,'N71'!$A$1:$P$72,10,FALSE),"Sem Registro")</f>
        <v>Sem Registro</v>
      </c>
      <c r="O255" t="str">
        <f>IFERROR(VLOOKUP($A255,'N71'!$A$1:$P$72,11,FALSE),"Sem Registro")</f>
        <v>Sem Registro</v>
      </c>
      <c r="P255" t="str">
        <f>IFERROR(VLOOKUP($A255,'N46'!$A$1:$P$47,4,FALSE),"Sem Registro")</f>
        <v>Sem Registro</v>
      </c>
      <c r="Q255" t="str">
        <f>IFERROR(VLOOKUP($A255,'N46'!$A$1:$P$47,5,FALSE),"Sem Registro")</f>
        <v>Sem Registro</v>
      </c>
      <c r="R255" t="str">
        <f>IFERROR(VLOOKUP($A255,'N46'!$A$1:$P$47,6,FALSE),"Sem Registro")</f>
        <v>Sem Registro</v>
      </c>
      <c r="S255" t="str">
        <f>IFERROR(VLOOKUP($A255,'N46'!$A$1:$P$47,7,FALSE),"Sem Registro")</f>
        <v>Sem Registro</v>
      </c>
      <c r="T255" t="str">
        <f>IFERROR(VLOOKUP($A255,'N46'!$A$1:$P$47,8,FALSE),"Sem Registro")</f>
        <v>Sem Registro</v>
      </c>
      <c r="U255" t="str">
        <f>IFERROR(VLOOKUP($A255,'N46'!$A$1:$P$47,9,FALSE),"Sem Registro")</f>
        <v>Sem Registro</v>
      </c>
      <c r="V255" t="str">
        <f>IFERROR(VLOOKUP($A255,'N46'!$A$1:$P$47,10,FALSE),"Sem Registro")</f>
        <v>Sem Registro</v>
      </c>
      <c r="W255" t="str">
        <f>IFERROR(VLOOKUP($A255,'N46'!$A$1:$P$47,11,FALSE),"Sem Registro")</f>
        <v>Sem Registro</v>
      </c>
    </row>
    <row r="256" spans="1:23" x14ac:dyDescent="0.3">
      <c r="A256" t="s">
        <v>73</v>
      </c>
      <c r="B256">
        <v>3522109</v>
      </c>
      <c r="C256">
        <v>6.4738429999999996</v>
      </c>
      <c r="D256">
        <v>2.7793879509891362</v>
      </c>
      <c r="E256">
        <v>5.0078160311019184</v>
      </c>
      <c r="F256">
        <v>-24.186120666832753</v>
      </c>
      <c r="G256">
        <v>-46.790991482878688</v>
      </c>
      <c r="H256" t="str">
        <f>IFERROR(VLOOKUP($A256,'N71'!$A$1:$P$72,4,FALSE),"Sem Registro")</f>
        <v>G2</v>
      </c>
      <c r="I256" t="str">
        <f>IFERROR(VLOOKUP($A256,'N71'!$A$1:$P$72,5,FALSE),"Sem Registro")</f>
        <v>G1</v>
      </c>
      <c r="J256" t="str">
        <f>IFERROR(VLOOKUP($A256,'N71'!$A$1:$P$72,6,FALSE),"Sem Registro")</f>
        <v>G2</v>
      </c>
      <c r="K256" t="str">
        <f>IFERROR(VLOOKUP($A256,'N71'!$A$1:$P$72,7,FALSE),"Sem Registro")</f>
        <v>G3</v>
      </c>
      <c r="L256" t="str">
        <f>IFERROR(VLOOKUP($A256,'N71'!$A$1:$P$72,8,FALSE),"Sem Registro")</f>
        <v>G3</v>
      </c>
      <c r="M256" t="str">
        <f>IFERROR(VLOOKUP($A256,'N71'!$A$1:$P$72,9,FALSE),"Sem Registro")</f>
        <v>G4</v>
      </c>
      <c r="N256" t="str">
        <f>IFERROR(VLOOKUP($A256,'N71'!$A$1:$P$72,10,FALSE),"Sem Registro")</f>
        <v>G4</v>
      </c>
      <c r="O256" t="str">
        <f>IFERROR(VLOOKUP($A256,'N71'!$A$1:$P$72,11,FALSE),"Sem Registro")</f>
        <v>G4</v>
      </c>
      <c r="P256" t="str">
        <f>IFERROR(VLOOKUP($A256,'N46'!$A$1:$P$47,4,FALSE),"Sem Registro")</f>
        <v>G2</v>
      </c>
      <c r="Q256" t="str">
        <f>IFERROR(VLOOKUP($A256,'N46'!$A$1:$P$47,5,FALSE),"Sem Registro")</f>
        <v>G2</v>
      </c>
      <c r="R256" t="str">
        <f>IFERROR(VLOOKUP($A256,'N46'!$A$1:$P$47,6,FALSE),"Sem Registro")</f>
        <v>G2</v>
      </c>
      <c r="S256" t="str">
        <f>IFERROR(VLOOKUP($A256,'N46'!$A$1:$P$47,7,FALSE),"Sem Registro")</f>
        <v>G3</v>
      </c>
      <c r="T256" t="str">
        <f>IFERROR(VLOOKUP($A256,'N46'!$A$1:$P$47,8,FALSE),"Sem Registro")</f>
        <v>G3</v>
      </c>
      <c r="U256" t="str">
        <f>IFERROR(VLOOKUP($A256,'N46'!$A$1:$P$47,9,FALSE),"Sem Registro")</f>
        <v>G4</v>
      </c>
      <c r="V256" t="str">
        <f>IFERROR(VLOOKUP($A256,'N46'!$A$1:$P$47,10,FALSE),"Sem Registro")</f>
        <v>G3</v>
      </c>
      <c r="W256" t="str">
        <f>IFERROR(VLOOKUP($A256,'N46'!$A$1:$P$47,11,FALSE),"Sem Registro")</f>
        <v>G5</v>
      </c>
    </row>
    <row r="257" spans="1:23" x14ac:dyDescent="0.3">
      <c r="A257" t="s">
        <v>384</v>
      </c>
      <c r="B257">
        <v>3522158</v>
      </c>
      <c r="C257">
        <v>170.37789699999999</v>
      </c>
      <c r="D257">
        <v>2.2624866861799311</v>
      </c>
      <c r="E257">
        <v>3.5221833176186865</v>
      </c>
      <c r="F257">
        <v>-24.642594234803955</v>
      </c>
      <c r="G257">
        <v>-48.842855681530537</v>
      </c>
      <c r="H257" t="str">
        <f>IFERROR(VLOOKUP($A257,'N71'!$A$1:$P$72,4,FALSE),"Sem Registro")</f>
        <v>Sem Registro</v>
      </c>
      <c r="I257" t="str">
        <f>IFERROR(VLOOKUP($A257,'N71'!$A$1:$P$72,5,FALSE),"Sem Registro")</f>
        <v>Sem Registro</v>
      </c>
      <c r="J257" t="str">
        <f>IFERROR(VLOOKUP($A257,'N71'!$A$1:$P$72,6,FALSE),"Sem Registro")</f>
        <v>Sem Registro</v>
      </c>
      <c r="K257" t="str">
        <f>IFERROR(VLOOKUP($A257,'N71'!$A$1:$P$72,7,FALSE),"Sem Registro")</f>
        <v>Sem Registro</v>
      </c>
      <c r="L257" t="str">
        <f>IFERROR(VLOOKUP($A257,'N71'!$A$1:$P$72,8,FALSE),"Sem Registro")</f>
        <v>Sem Registro</v>
      </c>
      <c r="M257" t="str">
        <f>IFERROR(VLOOKUP($A257,'N71'!$A$1:$P$72,9,FALSE),"Sem Registro")</f>
        <v>Sem Registro</v>
      </c>
      <c r="N257" t="str">
        <f>IFERROR(VLOOKUP($A257,'N71'!$A$1:$P$72,10,FALSE),"Sem Registro")</f>
        <v>Sem Registro</v>
      </c>
      <c r="O257" t="str">
        <f>IFERROR(VLOOKUP($A257,'N71'!$A$1:$P$72,11,FALSE),"Sem Registro")</f>
        <v>Sem Registro</v>
      </c>
      <c r="P257" t="str">
        <f>IFERROR(VLOOKUP($A257,'N46'!$A$1:$P$47,4,FALSE),"Sem Registro")</f>
        <v>Sem Registro</v>
      </c>
      <c r="Q257" t="str">
        <f>IFERROR(VLOOKUP($A257,'N46'!$A$1:$P$47,5,FALSE),"Sem Registro")</f>
        <v>Sem Registro</v>
      </c>
      <c r="R257" t="str">
        <f>IFERROR(VLOOKUP($A257,'N46'!$A$1:$P$47,6,FALSE),"Sem Registro")</f>
        <v>Sem Registro</v>
      </c>
      <c r="S257" t="str">
        <f>IFERROR(VLOOKUP($A257,'N46'!$A$1:$P$47,7,FALSE),"Sem Registro")</f>
        <v>Sem Registro</v>
      </c>
      <c r="T257" t="str">
        <f>IFERROR(VLOOKUP($A257,'N46'!$A$1:$P$47,8,FALSE),"Sem Registro")</f>
        <v>Sem Registro</v>
      </c>
      <c r="U257" t="str">
        <f>IFERROR(VLOOKUP($A257,'N46'!$A$1:$P$47,9,FALSE),"Sem Registro")</f>
        <v>Sem Registro</v>
      </c>
      <c r="V257" t="str">
        <f>IFERROR(VLOOKUP($A257,'N46'!$A$1:$P$47,10,FALSE),"Sem Registro")</f>
        <v>Sem Registro</v>
      </c>
      <c r="W257" t="str">
        <f>IFERROR(VLOOKUP($A257,'N46'!$A$1:$P$47,11,FALSE),"Sem Registro")</f>
        <v>Sem Registro</v>
      </c>
    </row>
    <row r="258" spans="1:23" x14ac:dyDescent="0.3">
      <c r="A258" t="s">
        <v>385</v>
      </c>
      <c r="B258">
        <v>3522208</v>
      </c>
      <c r="C258">
        <v>905.95026900000005</v>
      </c>
      <c r="D258">
        <v>2.1782342730639499</v>
      </c>
      <c r="E258">
        <v>5.244754458581613</v>
      </c>
      <c r="F258">
        <v>-23.715357000000004</v>
      </c>
      <c r="G258">
        <v>-46.85055196685208</v>
      </c>
      <c r="H258" t="str">
        <f>IFERROR(VLOOKUP($A258,'N71'!$A$1:$P$72,4,FALSE),"Sem Registro")</f>
        <v>Sem Registro</v>
      </c>
      <c r="I258" t="str">
        <f>IFERROR(VLOOKUP($A258,'N71'!$A$1:$P$72,5,FALSE),"Sem Registro")</f>
        <v>Sem Registro</v>
      </c>
      <c r="J258" t="str">
        <f>IFERROR(VLOOKUP($A258,'N71'!$A$1:$P$72,6,FALSE),"Sem Registro")</f>
        <v>Sem Registro</v>
      </c>
      <c r="K258" t="str">
        <f>IFERROR(VLOOKUP($A258,'N71'!$A$1:$P$72,7,FALSE),"Sem Registro")</f>
        <v>Sem Registro</v>
      </c>
      <c r="L258" t="str">
        <f>IFERROR(VLOOKUP($A258,'N71'!$A$1:$P$72,8,FALSE),"Sem Registro")</f>
        <v>Sem Registro</v>
      </c>
      <c r="M258" t="str">
        <f>IFERROR(VLOOKUP($A258,'N71'!$A$1:$P$72,9,FALSE),"Sem Registro")</f>
        <v>Sem Registro</v>
      </c>
      <c r="N258" t="str">
        <f>IFERROR(VLOOKUP($A258,'N71'!$A$1:$P$72,10,FALSE),"Sem Registro")</f>
        <v>Sem Registro</v>
      </c>
      <c r="O258" t="str">
        <f>IFERROR(VLOOKUP($A258,'N71'!$A$1:$P$72,11,FALSE),"Sem Registro")</f>
        <v>Sem Registro</v>
      </c>
      <c r="P258" t="str">
        <f>IFERROR(VLOOKUP($A258,'N46'!$A$1:$P$47,4,FALSE),"Sem Registro")</f>
        <v>Sem Registro</v>
      </c>
      <c r="Q258" t="str">
        <f>IFERROR(VLOOKUP($A258,'N46'!$A$1:$P$47,5,FALSE),"Sem Registro")</f>
        <v>Sem Registro</v>
      </c>
      <c r="R258" t="str">
        <f>IFERROR(VLOOKUP($A258,'N46'!$A$1:$P$47,6,FALSE),"Sem Registro")</f>
        <v>Sem Registro</v>
      </c>
      <c r="S258" t="str">
        <f>IFERROR(VLOOKUP($A258,'N46'!$A$1:$P$47,7,FALSE),"Sem Registro")</f>
        <v>Sem Registro</v>
      </c>
      <c r="T258" t="str">
        <f>IFERROR(VLOOKUP($A258,'N46'!$A$1:$P$47,8,FALSE),"Sem Registro")</f>
        <v>Sem Registro</v>
      </c>
      <c r="U258" t="str">
        <f>IFERROR(VLOOKUP($A258,'N46'!$A$1:$P$47,9,FALSE),"Sem Registro")</f>
        <v>Sem Registro</v>
      </c>
      <c r="V258" t="str">
        <f>IFERROR(VLOOKUP($A258,'N46'!$A$1:$P$47,10,FALSE),"Sem Registro")</f>
        <v>Sem Registro</v>
      </c>
      <c r="W258" t="str">
        <f>IFERROR(VLOOKUP($A258,'N46'!$A$1:$P$47,11,FALSE),"Sem Registro")</f>
        <v>Sem Registro</v>
      </c>
    </row>
    <row r="259" spans="1:23" x14ac:dyDescent="0.3">
      <c r="A259" t="s">
        <v>74</v>
      </c>
      <c r="B259">
        <v>3522307</v>
      </c>
      <c r="C259">
        <v>668.67916200000002</v>
      </c>
      <c r="D259">
        <v>3.252695297639292</v>
      </c>
      <c r="E259">
        <v>5.214581603315203</v>
      </c>
      <c r="F259">
        <v>-23.587872500000007</v>
      </c>
      <c r="G259">
        <v>-48.046142895454686</v>
      </c>
      <c r="H259" t="str">
        <f>IFERROR(VLOOKUP($A259,'N71'!$A$1:$P$72,4,FALSE),"Sem Registro")</f>
        <v>G1</v>
      </c>
      <c r="I259" t="str">
        <f>IFERROR(VLOOKUP($A259,'N71'!$A$1:$P$72,5,FALSE),"Sem Registro")</f>
        <v>G2</v>
      </c>
      <c r="J259" t="str">
        <f>IFERROR(VLOOKUP($A259,'N71'!$A$1:$P$72,6,FALSE),"Sem Registro")</f>
        <v>G1</v>
      </c>
      <c r="K259" t="str">
        <f>IFERROR(VLOOKUP($A259,'N71'!$A$1:$P$72,7,FALSE),"Sem Registro")</f>
        <v>G2</v>
      </c>
      <c r="L259" t="str">
        <f>IFERROR(VLOOKUP($A259,'N71'!$A$1:$P$72,8,FALSE),"Sem Registro")</f>
        <v>G1</v>
      </c>
      <c r="M259" t="str">
        <f>IFERROR(VLOOKUP($A259,'N71'!$A$1:$P$72,9,FALSE),"Sem Registro")</f>
        <v>G2</v>
      </c>
      <c r="N259" t="str">
        <f>IFERROR(VLOOKUP($A259,'N71'!$A$1:$P$72,10,FALSE),"Sem Registro")</f>
        <v>G1</v>
      </c>
      <c r="O259" t="str">
        <f>IFERROR(VLOOKUP($A259,'N71'!$A$1:$P$72,11,FALSE),"Sem Registro")</f>
        <v>G2</v>
      </c>
      <c r="P259" t="str">
        <f>IFERROR(VLOOKUP($A259,'N46'!$A$1:$P$47,4,FALSE),"Sem Registro")</f>
        <v>G1</v>
      </c>
      <c r="Q259" t="str">
        <f>IFERROR(VLOOKUP($A259,'N46'!$A$1:$P$47,5,FALSE),"Sem Registro")</f>
        <v>G1</v>
      </c>
      <c r="R259" t="str">
        <f>IFERROR(VLOOKUP($A259,'N46'!$A$1:$P$47,6,FALSE),"Sem Registro")</f>
        <v>G1</v>
      </c>
      <c r="S259" t="str">
        <f>IFERROR(VLOOKUP($A259,'N46'!$A$1:$P$47,7,FALSE),"Sem Registro")</f>
        <v>G1</v>
      </c>
      <c r="T259" t="str">
        <f>IFERROR(VLOOKUP($A259,'N46'!$A$1:$P$47,8,FALSE),"Sem Registro")</f>
        <v>G2</v>
      </c>
      <c r="U259" t="str">
        <f>IFERROR(VLOOKUP($A259,'N46'!$A$1:$P$47,9,FALSE),"Sem Registro")</f>
        <v>G2</v>
      </c>
      <c r="V259" t="str">
        <f>IFERROR(VLOOKUP($A259,'N46'!$A$1:$P$47,10,FALSE),"Sem Registro")</f>
        <v>G2</v>
      </c>
      <c r="W259" t="str">
        <f>IFERROR(VLOOKUP($A259,'N46'!$A$1:$P$47,11,FALSE),"Sem Registro")</f>
        <v>G2</v>
      </c>
    </row>
    <row r="260" spans="1:23" x14ac:dyDescent="0.3">
      <c r="A260" t="s">
        <v>75</v>
      </c>
      <c r="B260">
        <v>3522406</v>
      </c>
      <c r="C260">
        <v>690.31585800000005</v>
      </c>
      <c r="D260">
        <v>3.2615621313917691</v>
      </c>
      <c r="E260">
        <v>4.9747603161713743</v>
      </c>
      <c r="F260">
        <v>-23.983437999298651</v>
      </c>
      <c r="G260">
        <v>-48.877389159065352</v>
      </c>
      <c r="H260" t="str">
        <f>IFERROR(VLOOKUP($A260,'N71'!$A$1:$P$72,4,FALSE),"Sem Registro")</f>
        <v>Sem Registro</v>
      </c>
      <c r="I260" t="str">
        <f>IFERROR(VLOOKUP($A260,'N71'!$A$1:$P$72,5,FALSE),"Sem Registro")</f>
        <v>Sem Registro</v>
      </c>
      <c r="J260" t="str">
        <f>IFERROR(VLOOKUP($A260,'N71'!$A$1:$P$72,6,FALSE),"Sem Registro")</f>
        <v>Sem Registro</v>
      </c>
      <c r="K260" t="str">
        <f>IFERROR(VLOOKUP($A260,'N71'!$A$1:$P$72,7,FALSE),"Sem Registro")</f>
        <v>Sem Registro</v>
      </c>
      <c r="L260" t="str">
        <f>IFERROR(VLOOKUP($A260,'N71'!$A$1:$P$72,8,FALSE),"Sem Registro")</f>
        <v>Sem Registro</v>
      </c>
      <c r="M260" t="str">
        <f>IFERROR(VLOOKUP($A260,'N71'!$A$1:$P$72,9,FALSE),"Sem Registro")</f>
        <v>Sem Registro</v>
      </c>
      <c r="N260" t="str">
        <f>IFERROR(VLOOKUP($A260,'N71'!$A$1:$P$72,10,FALSE),"Sem Registro")</f>
        <v>Sem Registro</v>
      </c>
      <c r="O260" t="str">
        <f>IFERROR(VLOOKUP($A260,'N71'!$A$1:$P$72,11,FALSE),"Sem Registro")</f>
        <v>Sem Registro</v>
      </c>
      <c r="P260" t="str">
        <f>IFERROR(VLOOKUP($A260,'N46'!$A$1:$P$47,4,FALSE),"Sem Registro")</f>
        <v>Sem Registro</v>
      </c>
      <c r="Q260" t="str">
        <f>IFERROR(VLOOKUP($A260,'N46'!$A$1:$P$47,5,FALSE),"Sem Registro")</f>
        <v>Sem Registro</v>
      </c>
      <c r="R260" t="str">
        <f>IFERROR(VLOOKUP($A260,'N46'!$A$1:$P$47,6,FALSE),"Sem Registro")</f>
        <v>Sem Registro</v>
      </c>
      <c r="S260" t="str">
        <f>IFERROR(VLOOKUP($A260,'N46'!$A$1:$P$47,7,FALSE),"Sem Registro")</f>
        <v>Sem Registro</v>
      </c>
      <c r="T260" t="str">
        <f>IFERROR(VLOOKUP($A260,'N46'!$A$1:$P$47,8,FALSE),"Sem Registro")</f>
        <v>Sem Registro</v>
      </c>
      <c r="U260" t="str">
        <f>IFERROR(VLOOKUP($A260,'N46'!$A$1:$P$47,9,FALSE),"Sem Registro")</f>
        <v>Sem Registro</v>
      </c>
      <c r="V260" t="str">
        <f>IFERROR(VLOOKUP($A260,'N46'!$A$1:$P$47,10,FALSE),"Sem Registro")</f>
        <v>Sem Registro</v>
      </c>
      <c r="W260" t="str">
        <f>IFERROR(VLOOKUP($A260,'N46'!$A$1:$P$47,11,FALSE),"Sem Registro")</f>
        <v>Sem Registro</v>
      </c>
    </row>
    <row r="261" spans="1:23" x14ac:dyDescent="0.3">
      <c r="A261" t="s">
        <v>76</v>
      </c>
      <c r="B261">
        <v>3522505</v>
      </c>
      <c r="C261">
        <v>743.05072299999995</v>
      </c>
      <c r="D261">
        <v>1.9172848928465853</v>
      </c>
      <c r="E261">
        <v>5.37602918172818</v>
      </c>
      <c r="F261">
        <v>-23.546934000000004</v>
      </c>
      <c r="G261">
        <v>-46.933372863488053</v>
      </c>
      <c r="H261" t="str">
        <f>IFERROR(VLOOKUP($A261,'N71'!$A$1:$P$72,4,FALSE),"Sem Registro")</f>
        <v>Sem Registro</v>
      </c>
      <c r="I261" t="str">
        <f>IFERROR(VLOOKUP($A261,'N71'!$A$1:$P$72,5,FALSE),"Sem Registro")</f>
        <v>Sem Registro</v>
      </c>
      <c r="J261" t="str">
        <f>IFERROR(VLOOKUP($A261,'N71'!$A$1:$P$72,6,FALSE),"Sem Registro")</f>
        <v>Sem Registro</v>
      </c>
      <c r="K261" t="str">
        <f>IFERROR(VLOOKUP($A261,'N71'!$A$1:$P$72,7,FALSE),"Sem Registro")</f>
        <v>Sem Registro</v>
      </c>
      <c r="L261" t="str">
        <f>IFERROR(VLOOKUP($A261,'N71'!$A$1:$P$72,8,FALSE),"Sem Registro")</f>
        <v>Sem Registro</v>
      </c>
      <c r="M261" t="str">
        <f>IFERROR(VLOOKUP($A261,'N71'!$A$1:$P$72,9,FALSE),"Sem Registro")</f>
        <v>Sem Registro</v>
      </c>
      <c r="N261" t="str">
        <f>IFERROR(VLOOKUP($A261,'N71'!$A$1:$P$72,10,FALSE),"Sem Registro")</f>
        <v>Sem Registro</v>
      </c>
      <c r="O261" t="str">
        <f>IFERROR(VLOOKUP($A261,'N71'!$A$1:$P$72,11,FALSE),"Sem Registro")</f>
        <v>Sem Registro</v>
      </c>
      <c r="P261" t="str">
        <f>IFERROR(VLOOKUP($A261,'N46'!$A$1:$P$47,4,FALSE),"Sem Registro")</f>
        <v>Sem Registro</v>
      </c>
      <c r="Q261" t="str">
        <f>IFERROR(VLOOKUP($A261,'N46'!$A$1:$P$47,5,FALSE),"Sem Registro")</f>
        <v>Sem Registro</v>
      </c>
      <c r="R261" t="str">
        <f>IFERROR(VLOOKUP($A261,'N46'!$A$1:$P$47,6,FALSE),"Sem Registro")</f>
        <v>Sem Registro</v>
      </c>
      <c r="S261" t="str">
        <f>IFERROR(VLOOKUP($A261,'N46'!$A$1:$P$47,7,FALSE),"Sem Registro")</f>
        <v>Sem Registro</v>
      </c>
      <c r="T261" t="str">
        <f>IFERROR(VLOOKUP($A261,'N46'!$A$1:$P$47,8,FALSE),"Sem Registro")</f>
        <v>Sem Registro</v>
      </c>
      <c r="U261" t="str">
        <f>IFERROR(VLOOKUP($A261,'N46'!$A$1:$P$47,9,FALSE),"Sem Registro")</f>
        <v>Sem Registro</v>
      </c>
      <c r="V261" t="str">
        <f>IFERROR(VLOOKUP($A261,'N46'!$A$1:$P$47,10,FALSE),"Sem Registro")</f>
        <v>Sem Registro</v>
      </c>
      <c r="W261" t="str">
        <f>IFERROR(VLOOKUP($A261,'N46'!$A$1:$P$47,11,FALSE),"Sem Registro")</f>
        <v>Sem Registro</v>
      </c>
    </row>
    <row r="262" spans="1:23" x14ac:dyDescent="0.3">
      <c r="A262" t="s">
        <v>77</v>
      </c>
      <c r="B262">
        <v>3522604</v>
      </c>
      <c r="C262">
        <v>648.92559400000005</v>
      </c>
      <c r="D262">
        <v>2.714678396806363</v>
      </c>
      <c r="E262">
        <v>4.8737448055137191</v>
      </c>
      <c r="F262">
        <v>-22.436005499333753</v>
      </c>
      <c r="G262">
        <v>-46.821248011133704</v>
      </c>
      <c r="H262" t="str">
        <f>IFERROR(VLOOKUP($A262,'N71'!$A$1:$P$72,4,FALSE),"Sem Registro")</f>
        <v>Sem Registro</v>
      </c>
      <c r="I262" t="str">
        <f>IFERROR(VLOOKUP($A262,'N71'!$A$1:$P$72,5,FALSE),"Sem Registro")</f>
        <v>Sem Registro</v>
      </c>
      <c r="J262" t="str">
        <f>IFERROR(VLOOKUP($A262,'N71'!$A$1:$P$72,6,FALSE),"Sem Registro")</f>
        <v>Sem Registro</v>
      </c>
      <c r="K262" t="str">
        <f>IFERROR(VLOOKUP($A262,'N71'!$A$1:$P$72,7,FALSE),"Sem Registro")</f>
        <v>Sem Registro</v>
      </c>
      <c r="L262" t="str">
        <f>IFERROR(VLOOKUP($A262,'N71'!$A$1:$P$72,8,FALSE),"Sem Registro")</f>
        <v>Sem Registro</v>
      </c>
      <c r="M262" t="str">
        <f>IFERROR(VLOOKUP($A262,'N71'!$A$1:$P$72,9,FALSE),"Sem Registro")</f>
        <v>Sem Registro</v>
      </c>
      <c r="N262" t="str">
        <f>IFERROR(VLOOKUP($A262,'N71'!$A$1:$P$72,10,FALSE),"Sem Registro")</f>
        <v>Sem Registro</v>
      </c>
      <c r="O262" t="str">
        <f>IFERROR(VLOOKUP($A262,'N71'!$A$1:$P$72,11,FALSE),"Sem Registro")</f>
        <v>Sem Registro</v>
      </c>
      <c r="P262" t="str">
        <f>IFERROR(VLOOKUP($A262,'N46'!$A$1:$P$47,4,FALSE),"Sem Registro")</f>
        <v>Sem Registro</v>
      </c>
      <c r="Q262" t="str">
        <f>IFERROR(VLOOKUP($A262,'N46'!$A$1:$P$47,5,FALSE),"Sem Registro")</f>
        <v>Sem Registro</v>
      </c>
      <c r="R262" t="str">
        <f>IFERROR(VLOOKUP($A262,'N46'!$A$1:$P$47,6,FALSE),"Sem Registro")</f>
        <v>Sem Registro</v>
      </c>
      <c r="S262" t="str">
        <f>IFERROR(VLOOKUP($A262,'N46'!$A$1:$P$47,7,FALSE),"Sem Registro")</f>
        <v>Sem Registro</v>
      </c>
      <c r="T262" t="str">
        <f>IFERROR(VLOOKUP($A262,'N46'!$A$1:$P$47,8,FALSE),"Sem Registro")</f>
        <v>Sem Registro</v>
      </c>
      <c r="U262" t="str">
        <f>IFERROR(VLOOKUP($A262,'N46'!$A$1:$P$47,9,FALSE),"Sem Registro")</f>
        <v>Sem Registro</v>
      </c>
      <c r="V262" t="str">
        <f>IFERROR(VLOOKUP($A262,'N46'!$A$1:$P$47,10,FALSE),"Sem Registro")</f>
        <v>Sem Registro</v>
      </c>
      <c r="W262" t="str">
        <f>IFERROR(VLOOKUP($A262,'N46'!$A$1:$P$47,11,FALSE),"Sem Registro")</f>
        <v>Sem Registro</v>
      </c>
    </row>
    <row r="263" spans="1:23" x14ac:dyDescent="0.3">
      <c r="A263" t="s">
        <v>386</v>
      </c>
      <c r="B263">
        <v>3522653</v>
      </c>
      <c r="C263">
        <v>570.51710500000002</v>
      </c>
      <c r="D263">
        <v>2.6090370450416294</v>
      </c>
      <c r="E263">
        <v>3.6274682724597098</v>
      </c>
      <c r="F263">
        <v>-24.571553499285802</v>
      </c>
      <c r="G263">
        <v>-49.172165655280821</v>
      </c>
      <c r="H263" t="str">
        <f>IFERROR(VLOOKUP($A263,'N71'!$A$1:$P$72,4,FALSE),"Sem Registro")</f>
        <v>Sem Registro</v>
      </c>
      <c r="I263" t="str">
        <f>IFERROR(VLOOKUP($A263,'N71'!$A$1:$P$72,5,FALSE),"Sem Registro")</f>
        <v>Sem Registro</v>
      </c>
      <c r="J263" t="str">
        <f>IFERROR(VLOOKUP($A263,'N71'!$A$1:$P$72,6,FALSE),"Sem Registro")</f>
        <v>Sem Registro</v>
      </c>
      <c r="K263" t="str">
        <f>IFERROR(VLOOKUP($A263,'N71'!$A$1:$P$72,7,FALSE),"Sem Registro")</f>
        <v>Sem Registro</v>
      </c>
      <c r="L263" t="str">
        <f>IFERROR(VLOOKUP($A263,'N71'!$A$1:$P$72,8,FALSE),"Sem Registro")</f>
        <v>Sem Registro</v>
      </c>
      <c r="M263" t="str">
        <f>IFERROR(VLOOKUP($A263,'N71'!$A$1:$P$72,9,FALSE),"Sem Registro")</f>
        <v>Sem Registro</v>
      </c>
      <c r="N263" t="str">
        <f>IFERROR(VLOOKUP($A263,'N71'!$A$1:$P$72,10,FALSE),"Sem Registro")</f>
        <v>Sem Registro</v>
      </c>
      <c r="O263" t="str">
        <f>IFERROR(VLOOKUP($A263,'N71'!$A$1:$P$72,11,FALSE),"Sem Registro")</f>
        <v>Sem Registro</v>
      </c>
      <c r="P263" t="str">
        <f>IFERROR(VLOOKUP($A263,'N46'!$A$1:$P$47,4,FALSE),"Sem Registro")</f>
        <v>Sem Registro</v>
      </c>
      <c r="Q263" t="str">
        <f>IFERROR(VLOOKUP($A263,'N46'!$A$1:$P$47,5,FALSE),"Sem Registro")</f>
        <v>Sem Registro</v>
      </c>
      <c r="R263" t="str">
        <f>IFERROR(VLOOKUP($A263,'N46'!$A$1:$P$47,6,FALSE),"Sem Registro")</f>
        <v>Sem Registro</v>
      </c>
      <c r="S263" t="str">
        <f>IFERROR(VLOOKUP($A263,'N46'!$A$1:$P$47,7,FALSE),"Sem Registro")</f>
        <v>Sem Registro</v>
      </c>
      <c r="T263" t="str">
        <f>IFERROR(VLOOKUP($A263,'N46'!$A$1:$P$47,8,FALSE),"Sem Registro")</f>
        <v>Sem Registro</v>
      </c>
      <c r="U263" t="str">
        <f>IFERROR(VLOOKUP($A263,'N46'!$A$1:$P$47,9,FALSE),"Sem Registro")</f>
        <v>Sem Registro</v>
      </c>
      <c r="V263" t="str">
        <f>IFERROR(VLOOKUP($A263,'N46'!$A$1:$P$47,10,FALSE),"Sem Registro")</f>
        <v>Sem Registro</v>
      </c>
      <c r="W263" t="str">
        <f>IFERROR(VLOOKUP($A263,'N46'!$A$1:$P$47,11,FALSE),"Sem Registro")</f>
        <v>Sem Registro</v>
      </c>
    </row>
    <row r="264" spans="1:23" x14ac:dyDescent="0.3">
      <c r="A264" t="s">
        <v>387</v>
      </c>
      <c r="B264">
        <v>3522703</v>
      </c>
      <c r="C264">
        <v>489.88086099999998</v>
      </c>
      <c r="D264">
        <v>2.9985849372008415</v>
      </c>
      <c r="E264">
        <v>4.6346787521786821</v>
      </c>
      <c r="F264">
        <v>-21.594703994353655</v>
      </c>
      <c r="G264">
        <v>-48.813391985538438</v>
      </c>
      <c r="H264" t="str">
        <f>IFERROR(VLOOKUP($A264,'N71'!$A$1:$P$72,4,FALSE),"Sem Registro")</f>
        <v>Sem Registro</v>
      </c>
      <c r="I264" t="str">
        <f>IFERROR(VLOOKUP($A264,'N71'!$A$1:$P$72,5,FALSE),"Sem Registro")</f>
        <v>Sem Registro</v>
      </c>
      <c r="J264" t="str">
        <f>IFERROR(VLOOKUP($A264,'N71'!$A$1:$P$72,6,FALSE),"Sem Registro")</f>
        <v>Sem Registro</v>
      </c>
      <c r="K264" t="str">
        <f>IFERROR(VLOOKUP($A264,'N71'!$A$1:$P$72,7,FALSE),"Sem Registro")</f>
        <v>Sem Registro</v>
      </c>
      <c r="L264" t="str">
        <f>IFERROR(VLOOKUP($A264,'N71'!$A$1:$P$72,8,FALSE),"Sem Registro")</f>
        <v>Sem Registro</v>
      </c>
      <c r="M264" t="str">
        <f>IFERROR(VLOOKUP($A264,'N71'!$A$1:$P$72,9,FALSE),"Sem Registro")</f>
        <v>Sem Registro</v>
      </c>
      <c r="N264" t="str">
        <f>IFERROR(VLOOKUP($A264,'N71'!$A$1:$P$72,10,FALSE),"Sem Registro")</f>
        <v>Sem Registro</v>
      </c>
      <c r="O264" t="str">
        <f>IFERROR(VLOOKUP($A264,'N71'!$A$1:$P$72,11,FALSE),"Sem Registro")</f>
        <v>Sem Registro</v>
      </c>
      <c r="P264" t="str">
        <f>IFERROR(VLOOKUP($A264,'N46'!$A$1:$P$47,4,FALSE),"Sem Registro")</f>
        <v>Sem Registro</v>
      </c>
      <c r="Q264" t="str">
        <f>IFERROR(VLOOKUP($A264,'N46'!$A$1:$P$47,5,FALSE),"Sem Registro")</f>
        <v>Sem Registro</v>
      </c>
      <c r="R264" t="str">
        <f>IFERROR(VLOOKUP($A264,'N46'!$A$1:$P$47,6,FALSE),"Sem Registro")</f>
        <v>Sem Registro</v>
      </c>
      <c r="S264" t="str">
        <f>IFERROR(VLOOKUP($A264,'N46'!$A$1:$P$47,7,FALSE),"Sem Registro")</f>
        <v>Sem Registro</v>
      </c>
      <c r="T264" t="str">
        <f>IFERROR(VLOOKUP($A264,'N46'!$A$1:$P$47,8,FALSE),"Sem Registro")</f>
        <v>Sem Registro</v>
      </c>
      <c r="U264" t="str">
        <f>IFERROR(VLOOKUP($A264,'N46'!$A$1:$P$47,9,FALSE),"Sem Registro")</f>
        <v>Sem Registro</v>
      </c>
      <c r="V264" t="str">
        <f>IFERROR(VLOOKUP($A264,'N46'!$A$1:$P$47,10,FALSE),"Sem Registro")</f>
        <v>Sem Registro</v>
      </c>
      <c r="W264" t="str">
        <f>IFERROR(VLOOKUP($A264,'N46'!$A$1:$P$47,11,FALSE),"Sem Registro")</f>
        <v>Sem Registro</v>
      </c>
    </row>
    <row r="265" spans="1:23" x14ac:dyDescent="0.3">
      <c r="A265" t="s">
        <v>388</v>
      </c>
      <c r="B265">
        <v>3522802</v>
      </c>
      <c r="C265">
        <v>545.30364799999995</v>
      </c>
      <c r="D265">
        <v>2.7058611475451539</v>
      </c>
      <c r="E265">
        <v>4.1803839655897637</v>
      </c>
      <c r="F265">
        <v>-23.703499943163258</v>
      </c>
      <c r="G265">
        <v>-49.484396312080925</v>
      </c>
      <c r="H265" t="str">
        <f>IFERROR(VLOOKUP($A265,'N71'!$A$1:$P$72,4,FALSE),"Sem Registro")</f>
        <v>Sem Registro</v>
      </c>
      <c r="I265" t="str">
        <f>IFERROR(VLOOKUP($A265,'N71'!$A$1:$P$72,5,FALSE),"Sem Registro")</f>
        <v>Sem Registro</v>
      </c>
      <c r="J265" t="str">
        <f>IFERROR(VLOOKUP($A265,'N71'!$A$1:$P$72,6,FALSE),"Sem Registro")</f>
        <v>Sem Registro</v>
      </c>
      <c r="K265" t="str">
        <f>IFERROR(VLOOKUP($A265,'N71'!$A$1:$P$72,7,FALSE),"Sem Registro")</f>
        <v>Sem Registro</v>
      </c>
      <c r="L265" t="str">
        <f>IFERROR(VLOOKUP($A265,'N71'!$A$1:$P$72,8,FALSE),"Sem Registro")</f>
        <v>Sem Registro</v>
      </c>
      <c r="M265" t="str">
        <f>IFERROR(VLOOKUP($A265,'N71'!$A$1:$P$72,9,FALSE),"Sem Registro")</f>
        <v>Sem Registro</v>
      </c>
      <c r="N265" t="str">
        <f>IFERROR(VLOOKUP($A265,'N71'!$A$1:$P$72,10,FALSE),"Sem Registro")</f>
        <v>Sem Registro</v>
      </c>
      <c r="O265" t="str">
        <f>IFERROR(VLOOKUP($A265,'N71'!$A$1:$P$72,11,FALSE),"Sem Registro")</f>
        <v>Sem Registro</v>
      </c>
      <c r="P265" t="str">
        <f>IFERROR(VLOOKUP($A265,'N46'!$A$1:$P$47,4,FALSE),"Sem Registro")</f>
        <v>Sem Registro</v>
      </c>
      <c r="Q265" t="str">
        <f>IFERROR(VLOOKUP($A265,'N46'!$A$1:$P$47,5,FALSE),"Sem Registro")</f>
        <v>Sem Registro</v>
      </c>
      <c r="R265" t="str">
        <f>IFERROR(VLOOKUP($A265,'N46'!$A$1:$P$47,6,FALSE),"Sem Registro")</f>
        <v>Sem Registro</v>
      </c>
      <c r="S265" t="str">
        <f>IFERROR(VLOOKUP($A265,'N46'!$A$1:$P$47,7,FALSE),"Sem Registro")</f>
        <v>Sem Registro</v>
      </c>
      <c r="T265" t="str">
        <f>IFERROR(VLOOKUP($A265,'N46'!$A$1:$P$47,8,FALSE),"Sem Registro")</f>
        <v>Sem Registro</v>
      </c>
      <c r="U265" t="str">
        <f>IFERROR(VLOOKUP($A265,'N46'!$A$1:$P$47,9,FALSE),"Sem Registro")</f>
        <v>Sem Registro</v>
      </c>
      <c r="V265" t="str">
        <f>IFERROR(VLOOKUP($A265,'N46'!$A$1:$P$47,10,FALSE),"Sem Registro")</f>
        <v>Sem Registro</v>
      </c>
      <c r="W265" t="str">
        <f>IFERROR(VLOOKUP($A265,'N46'!$A$1:$P$47,11,FALSE),"Sem Registro")</f>
        <v>Sem Registro</v>
      </c>
    </row>
    <row r="266" spans="1:23" x14ac:dyDescent="0.3">
      <c r="A266" t="s">
        <v>389</v>
      </c>
      <c r="B266">
        <v>3522901</v>
      </c>
      <c r="C266">
        <v>458.50312100000002</v>
      </c>
      <c r="D266">
        <v>2.1461993781972901</v>
      </c>
      <c r="E266">
        <v>4.14587979647062</v>
      </c>
      <c r="F266">
        <v>-22.232127625043706</v>
      </c>
      <c r="G266">
        <v>-48.718874159535133</v>
      </c>
      <c r="H266" t="str">
        <f>IFERROR(VLOOKUP($A266,'N71'!$A$1:$P$72,4,FALSE),"Sem Registro")</f>
        <v>Sem Registro</v>
      </c>
      <c r="I266" t="str">
        <f>IFERROR(VLOOKUP($A266,'N71'!$A$1:$P$72,5,FALSE),"Sem Registro")</f>
        <v>Sem Registro</v>
      </c>
      <c r="J266" t="str">
        <f>IFERROR(VLOOKUP($A266,'N71'!$A$1:$P$72,6,FALSE),"Sem Registro")</f>
        <v>Sem Registro</v>
      </c>
      <c r="K266" t="str">
        <f>IFERROR(VLOOKUP($A266,'N71'!$A$1:$P$72,7,FALSE),"Sem Registro")</f>
        <v>Sem Registro</v>
      </c>
      <c r="L266" t="str">
        <f>IFERROR(VLOOKUP($A266,'N71'!$A$1:$P$72,8,FALSE),"Sem Registro")</f>
        <v>Sem Registro</v>
      </c>
      <c r="M266" t="str">
        <f>IFERROR(VLOOKUP($A266,'N71'!$A$1:$P$72,9,FALSE),"Sem Registro")</f>
        <v>Sem Registro</v>
      </c>
      <c r="N266" t="str">
        <f>IFERROR(VLOOKUP($A266,'N71'!$A$1:$P$72,10,FALSE),"Sem Registro")</f>
        <v>Sem Registro</v>
      </c>
      <c r="O266" t="str">
        <f>IFERROR(VLOOKUP($A266,'N71'!$A$1:$P$72,11,FALSE),"Sem Registro")</f>
        <v>Sem Registro</v>
      </c>
      <c r="P266" t="str">
        <f>IFERROR(VLOOKUP($A266,'N46'!$A$1:$P$47,4,FALSE),"Sem Registro")</f>
        <v>Sem Registro</v>
      </c>
      <c r="Q266" t="str">
        <f>IFERROR(VLOOKUP($A266,'N46'!$A$1:$P$47,5,FALSE),"Sem Registro")</f>
        <v>Sem Registro</v>
      </c>
      <c r="R266" t="str">
        <f>IFERROR(VLOOKUP($A266,'N46'!$A$1:$P$47,6,FALSE),"Sem Registro")</f>
        <v>Sem Registro</v>
      </c>
      <c r="S266" t="str">
        <f>IFERROR(VLOOKUP($A266,'N46'!$A$1:$P$47,7,FALSE),"Sem Registro")</f>
        <v>Sem Registro</v>
      </c>
      <c r="T266" t="str">
        <f>IFERROR(VLOOKUP($A266,'N46'!$A$1:$P$47,8,FALSE),"Sem Registro")</f>
        <v>Sem Registro</v>
      </c>
      <c r="U266" t="str">
        <f>IFERROR(VLOOKUP($A266,'N46'!$A$1:$P$47,9,FALSE),"Sem Registro")</f>
        <v>Sem Registro</v>
      </c>
      <c r="V266" t="str">
        <f>IFERROR(VLOOKUP($A266,'N46'!$A$1:$P$47,10,FALSE),"Sem Registro")</f>
        <v>Sem Registro</v>
      </c>
      <c r="W266" t="str">
        <f>IFERROR(VLOOKUP($A266,'N46'!$A$1:$P$47,11,FALSE),"Sem Registro")</f>
        <v>Sem Registro</v>
      </c>
    </row>
    <row r="267" spans="1:23" x14ac:dyDescent="0.3">
      <c r="A267" t="s">
        <v>390</v>
      </c>
      <c r="B267">
        <v>3523008</v>
      </c>
      <c r="C267">
        <v>299.54548199999999</v>
      </c>
      <c r="D267">
        <v>2.4795076488202237</v>
      </c>
      <c r="E267">
        <v>3.6907275438703668</v>
      </c>
      <c r="F267">
        <v>-20.639825775573904</v>
      </c>
      <c r="G267">
        <v>-51.509969369509719</v>
      </c>
      <c r="H267" t="str">
        <f>IFERROR(VLOOKUP($A267,'N71'!$A$1:$P$72,4,FALSE),"Sem Registro")</f>
        <v>Sem Registro</v>
      </c>
      <c r="I267" t="str">
        <f>IFERROR(VLOOKUP($A267,'N71'!$A$1:$P$72,5,FALSE),"Sem Registro")</f>
        <v>Sem Registro</v>
      </c>
      <c r="J267" t="str">
        <f>IFERROR(VLOOKUP($A267,'N71'!$A$1:$P$72,6,FALSE),"Sem Registro")</f>
        <v>Sem Registro</v>
      </c>
      <c r="K267" t="str">
        <f>IFERROR(VLOOKUP($A267,'N71'!$A$1:$P$72,7,FALSE),"Sem Registro")</f>
        <v>Sem Registro</v>
      </c>
      <c r="L267" t="str">
        <f>IFERROR(VLOOKUP($A267,'N71'!$A$1:$P$72,8,FALSE),"Sem Registro")</f>
        <v>Sem Registro</v>
      </c>
      <c r="M267" t="str">
        <f>IFERROR(VLOOKUP($A267,'N71'!$A$1:$P$72,9,FALSE),"Sem Registro")</f>
        <v>Sem Registro</v>
      </c>
      <c r="N267" t="str">
        <f>IFERROR(VLOOKUP($A267,'N71'!$A$1:$P$72,10,FALSE),"Sem Registro")</f>
        <v>Sem Registro</v>
      </c>
      <c r="O267" t="str">
        <f>IFERROR(VLOOKUP($A267,'N71'!$A$1:$P$72,11,FALSE),"Sem Registro")</f>
        <v>Sem Registro</v>
      </c>
      <c r="P267" t="str">
        <f>IFERROR(VLOOKUP($A267,'N46'!$A$1:$P$47,4,FALSE),"Sem Registro")</f>
        <v>Sem Registro</v>
      </c>
      <c r="Q267" t="str">
        <f>IFERROR(VLOOKUP($A267,'N46'!$A$1:$P$47,5,FALSE),"Sem Registro")</f>
        <v>Sem Registro</v>
      </c>
      <c r="R267" t="str">
        <f>IFERROR(VLOOKUP($A267,'N46'!$A$1:$P$47,6,FALSE),"Sem Registro")</f>
        <v>Sem Registro</v>
      </c>
      <c r="S267" t="str">
        <f>IFERROR(VLOOKUP($A267,'N46'!$A$1:$P$47,7,FALSE),"Sem Registro")</f>
        <v>Sem Registro</v>
      </c>
      <c r="T267" t="str">
        <f>IFERROR(VLOOKUP($A267,'N46'!$A$1:$P$47,8,FALSE),"Sem Registro")</f>
        <v>Sem Registro</v>
      </c>
      <c r="U267" t="str">
        <f>IFERROR(VLOOKUP($A267,'N46'!$A$1:$P$47,9,FALSE),"Sem Registro")</f>
        <v>Sem Registro</v>
      </c>
      <c r="V267" t="str">
        <f>IFERROR(VLOOKUP($A267,'N46'!$A$1:$P$47,10,FALSE),"Sem Registro")</f>
        <v>Sem Registro</v>
      </c>
      <c r="W267" t="str">
        <f>IFERROR(VLOOKUP($A267,'N46'!$A$1:$P$47,11,FALSE),"Sem Registro")</f>
        <v>Sem Registro</v>
      </c>
    </row>
    <row r="268" spans="1:23" x14ac:dyDescent="0.3">
      <c r="A268" t="s">
        <v>78</v>
      </c>
      <c r="B268">
        <v>3523107</v>
      </c>
      <c r="C268">
        <v>762.25442199999998</v>
      </c>
      <c r="D268">
        <v>1.9170957035726772</v>
      </c>
      <c r="E268">
        <v>5.5691643207418018</v>
      </c>
      <c r="F268">
        <v>-23.476897500000007</v>
      </c>
      <c r="G268">
        <v>-46.351603140965388</v>
      </c>
      <c r="H268" t="str">
        <f>IFERROR(VLOOKUP($A268,'N71'!$A$1:$P$72,4,FALSE),"Sem Registro")</f>
        <v>Sem Registro</v>
      </c>
      <c r="I268" t="str">
        <f>IFERROR(VLOOKUP($A268,'N71'!$A$1:$P$72,5,FALSE),"Sem Registro")</f>
        <v>Sem Registro</v>
      </c>
      <c r="J268" t="str">
        <f>IFERROR(VLOOKUP($A268,'N71'!$A$1:$P$72,6,FALSE),"Sem Registro")</f>
        <v>Sem Registro</v>
      </c>
      <c r="K268" t="str">
        <f>IFERROR(VLOOKUP($A268,'N71'!$A$1:$P$72,7,FALSE),"Sem Registro")</f>
        <v>Sem Registro</v>
      </c>
      <c r="L268" t="str">
        <f>IFERROR(VLOOKUP($A268,'N71'!$A$1:$P$72,8,FALSE),"Sem Registro")</f>
        <v>Sem Registro</v>
      </c>
      <c r="M268" t="str">
        <f>IFERROR(VLOOKUP($A268,'N71'!$A$1:$P$72,9,FALSE),"Sem Registro")</f>
        <v>Sem Registro</v>
      </c>
      <c r="N268" t="str">
        <f>IFERROR(VLOOKUP($A268,'N71'!$A$1:$P$72,10,FALSE),"Sem Registro")</f>
        <v>Sem Registro</v>
      </c>
      <c r="O268" t="str">
        <f>IFERROR(VLOOKUP($A268,'N71'!$A$1:$P$72,11,FALSE),"Sem Registro")</f>
        <v>Sem Registro</v>
      </c>
      <c r="P268" t="str">
        <f>IFERROR(VLOOKUP($A268,'N46'!$A$1:$P$47,4,FALSE),"Sem Registro")</f>
        <v>Sem Registro</v>
      </c>
      <c r="Q268" t="str">
        <f>IFERROR(VLOOKUP($A268,'N46'!$A$1:$P$47,5,FALSE),"Sem Registro")</f>
        <v>Sem Registro</v>
      </c>
      <c r="R268" t="str">
        <f>IFERROR(VLOOKUP($A268,'N46'!$A$1:$P$47,6,FALSE),"Sem Registro")</f>
        <v>Sem Registro</v>
      </c>
      <c r="S268" t="str">
        <f>IFERROR(VLOOKUP($A268,'N46'!$A$1:$P$47,7,FALSE),"Sem Registro")</f>
        <v>Sem Registro</v>
      </c>
      <c r="T268" t="str">
        <f>IFERROR(VLOOKUP($A268,'N46'!$A$1:$P$47,8,FALSE),"Sem Registro")</f>
        <v>Sem Registro</v>
      </c>
      <c r="U268" t="str">
        <f>IFERROR(VLOOKUP($A268,'N46'!$A$1:$P$47,9,FALSE),"Sem Registro")</f>
        <v>Sem Registro</v>
      </c>
      <c r="V268" t="str">
        <f>IFERROR(VLOOKUP($A268,'N46'!$A$1:$P$47,10,FALSE),"Sem Registro")</f>
        <v>Sem Registro</v>
      </c>
      <c r="W268" t="str">
        <f>IFERROR(VLOOKUP($A268,'N46'!$A$1:$P$47,11,FALSE),"Sem Registro")</f>
        <v>Sem Registro</v>
      </c>
    </row>
    <row r="269" spans="1:23" x14ac:dyDescent="0.3">
      <c r="A269" t="s">
        <v>79</v>
      </c>
      <c r="B269">
        <v>3523206</v>
      </c>
      <c r="C269">
        <v>734.12665600000003</v>
      </c>
      <c r="D269">
        <v>3.001673149594867</v>
      </c>
      <c r="E269">
        <v>4.703317177024557</v>
      </c>
      <c r="F269">
        <v>-24.112137960000002</v>
      </c>
      <c r="G269">
        <v>-49.336119713929449</v>
      </c>
      <c r="H269" t="str">
        <f>IFERROR(VLOOKUP($A269,'N71'!$A$1:$P$72,4,FALSE),"Sem Registro")</f>
        <v>G1</v>
      </c>
      <c r="I269" t="str">
        <f>IFERROR(VLOOKUP($A269,'N71'!$A$1:$P$72,5,FALSE),"Sem Registro")</f>
        <v>G2</v>
      </c>
      <c r="J269" t="str">
        <f>IFERROR(VLOOKUP($A269,'N71'!$A$1:$P$72,6,FALSE),"Sem Registro")</f>
        <v>G1</v>
      </c>
      <c r="K269" t="str">
        <f>IFERROR(VLOOKUP($A269,'N71'!$A$1:$P$72,7,FALSE),"Sem Registro")</f>
        <v>G2</v>
      </c>
      <c r="L269" t="str">
        <f>IFERROR(VLOOKUP($A269,'N71'!$A$1:$P$72,8,FALSE),"Sem Registro")</f>
        <v>G1</v>
      </c>
      <c r="M269" t="str">
        <f>IFERROR(VLOOKUP($A269,'N71'!$A$1:$P$72,9,FALSE),"Sem Registro")</f>
        <v>G3</v>
      </c>
      <c r="N269" t="str">
        <f>IFERROR(VLOOKUP($A269,'N71'!$A$1:$P$72,10,FALSE),"Sem Registro")</f>
        <v>G1</v>
      </c>
      <c r="O269" t="str">
        <f>IFERROR(VLOOKUP($A269,'N71'!$A$1:$P$72,11,FALSE),"Sem Registro")</f>
        <v>G3</v>
      </c>
      <c r="P269" t="str">
        <f>IFERROR(VLOOKUP($A269,'N46'!$A$1:$P$47,4,FALSE),"Sem Registro")</f>
        <v>Sem Registro</v>
      </c>
      <c r="Q269" t="str">
        <f>IFERROR(VLOOKUP($A269,'N46'!$A$1:$P$47,5,FALSE),"Sem Registro")</f>
        <v>Sem Registro</v>
      </c>
      <c r="R269" t="str">
        <f>IFERROR(VLOOKUP($A269,'N46'!$A$1:$P$47,6,FALSE),"Sem Registro")</f>
        <v>Sem Registro</v>
      </c>
      <c r="S269" t="str">
        <f>IFERROR(VLOOKUP($A269,'N46'!$A$1:$P$47,7,FALSE),"Sem Registro")</f>
        <v>Sem Registro</v>
      </c>
      <c r="T269" t="str">
        <f>IFERROR(VLOOKUP($A269,'N46'!$A$1:$P$47,8,FALSE),"Sem Registro")</f>
        <v>Sem Registro</v>
      </c>
      <c r="U269" t="str">
        <f>IFERROR(VLOOKUP($A269,'N46'!$A$1:$P$47,9,FALSE),"Sem Registro")</f>
        <v>Sem Registro</v>
      </c>
      <c r="V269" t="str">
        <f>IFERROR(VLOOKUP($A269,'N46'!$A$1:$P$47,10,FALSE),"Sem Registro")</f>
        <v>Sem Registro</v>
      </c>
      <c r="W269" t="str">
        <f>IFERROR(VLOOKUP($A269,'N46'!$A$1:$P$47,11,FALSE),"Sem Registro")</f>
        <v>Sem Registro</v>
      </c>
    </row>
    <row r="270" spans="1:23" x14ac:dyDescent="0.3">
      <c r="A270" t="s">
        <v>391</v>
      </c>
      <c r="B270">
        <v>3523305</v>
      </c>
      <c r="C270">
        <v>61.154409999999999</v>
      </c>
      <c r="D270">
        <v>2.4372224313817727</v>
      </c>
      <c r="E270">
        <v>4.2414468603456461</v>
      </c>
      <c r="F270">
        <v>-24.292005633897006</v>
      </c>
      <c r="G270">
        <v>-47.175726056555447</v>
      </c>
      <c r="H270" t="str">
        <f>IFERROR(VLOOKUP($A270,'N71'!$A$1:$P$72,4,FALSE),"Sem Registro")</f>
        <v>Sem Registro</v>
      </c>
      <c r="I270" t="str">
        <f>IFERROR(VLOOKUP($A270,'N71'!$A$1:$P$72,5,FALSE),"Sem Registro")</f>
        <v>Sem Registro</v>
      </c>
      <c r="J270" t="str">
        <f>IFERROR(VLOOKUP($A270,'N71'!$A$1:$P$72,6,FALSE),"Sem Registro")</f>
        <v>Sem Registro</v>
      </c>
      <c r="K270" t="str">
        <f>IFERROR(VLOOKUP($A270,'N71'!$A$1:$P$72,7,FALSE),"Sem Registro")</f>
        <v>Sem Registro</v>
      </c>
      <c r="L270" t="str">
        <f>IFERROR(VLOOKUP($A270,'N71'!$A$1:$P$72,8,FALSE),"Sem Registro")</f>
        <v>Sem Registro</v>
      </c>
      <c r="M270" t="str">
        <f>IFERROR(VLOOKUP($A270,'N71'!$A$1:$P$72,9,FALSE),"Sem Registro")</f>
        <v>Sem Registro</v>
      </c>
      <c r="N270" t="str">
        <f>IFERROR(VLOOKUP($A270,'N71'!$A$1:$P$72,10,FALSE),"Sem Registro")</f>
        <v>Sem Registro</v>
      </c>
      <c r="O270" t="str">
        <f>IFERROR(VLOOKUP($A270,'N71'!$A$1:$P$72,11,FALSE),"Sem Registro")</f>
        <v>Sem Registro</v>
      </c>
      <c r="P270" t="str">
        <f>IFERROR(VLOOKUP($A270,'N46'!$A$1:$P$47,4,FALSE),"Sem Registro")</f>
        <v>Sem Registro</v>
      </c>
      <c r="Q270" t="str">
        <f>IFERROR(VLOOKUP($A270,'N46'!$A$1:$P$47,5,FALSE),"Sem Registro")</f>
        <v>Sem Registro</v>
      </c>
      <c r="R270" t="str">
        <f>IFERROR(VLOOKUP($A270,'N46'!$A$1:$P$47,6,FALSE),"Sem Registro")</f>
        <v>Sem Registro</v>
      </c>
      <c r="S270" t="str">
        <f>IFERROR(VLOOKUP($A270,'N46'!$A$1:$P$47,7,FALSE),"Sem Registro")</f>
        <v>Sem Registro</v>
      </c>
      <c r="T270" t="str">
        <f>IFERROR(VLOOKUP($A270,'N46'!$A$1:$P$47,8,FALSE),"Sem Registro")</f>
        <v>Sem Registro</v>
      </c>
      <c r="U270" t="str">
        <f>IFERROR(VLOOKUP($A270,'N46'!$A$1:$P$47,9,FALSE),"Sem Registro")</f>
        <v>Sem Registro</v>
      </c>
      <c r="V270" t="str">
        <f>IFERROR(VLOOKUP($A270,'N46'!$A$1:$P$47,10,FALSE),"Sem Registro")</f>
        <v>Sem Registro</v>
      </c>
      <c r="W270" t="str">
        <f>IFERROR(VLOOKUP($A270,'N46'!$A$1:$P$47,11,FALSE),"Sem Registro")</f>
        <v>Sem Registro</v>
      </c>
    </row>
    <row r="271" spans="1:23" x14ac:dyDescent="0.3">
      <c r="A271" t="s">
        <v>80</v>
      </c>
      <c r="B271">
        <v>3523404</v>
      </c>
      <c r="C271">
        <v>766.77427399999999</v>
      </c>
      <c r="D271">
        <v>2.5082279646632477</v>
      </c>
      <c r="E271">
        <v>5.0822754031165527</v>
      </c>
      <c r="F271">
        <v>-23.004852999320605</v>
      </c>
      <c r="G271">
        <v>-46.837557852941181</v>
      </c>
      <c r="H271" t="str">
        <f>IFERROR(VLOOKUP($A271,'N71'!$A$1:$P$72,4,FALSE),"Sem Registro")</f>
        <v>G1</v>
      </c>
      <c r="I271" t="str">
        <f>IFERROR(VLOOKUP($A271,'N71'!$A$1:$P$72,5,FALSE),"Sem Registro")</f>
        <v>G1</v>
      </c>
      <c r="J271" t="str">
        <f>IFERROR(VLOOKUP($A271,'N71'!$A$1:$P$72,6,FALSE),"Sem Registro")</f>
        <v>G1</v>
      </c>
      <c r="K271" t="str">
        <f>IFERROR(VLOOKUP($A271,'N71'!$A$1:$P$72,7,FALSE),"Sem Registro")</f>
        <v>G1</v>
      </c>
      <c r="L271" t="str">
        <f>IFERROR(VLOOKUP($A271,'N71'!$A$1:$P$72,8,FALSE),"Sem Registro")</f>
        <v>G1</v>
      </c>
      <c r="M271" t="str">
        <f>IFERROR(VLOOKUP($A271,'N71'!$A$1:$P$72,9,FALSE),"Sem Registro")</f>
        <v>G1</v>
      </c>
      <c r="N271" t="str">
        <f>IFERROR(VLOOKUP($A271,'N71'!$A$1:$P$72,10,FALSE),"Sem Registro")</f>
        <v>G2</v>
      </c>
      <c r="O271" t="str">
        <f>IFERROR(VLOOKUP($A271,'N71'!$A$1:$P$72,11,FALSE),"Sem Registro")</f>
        <v>G1</v>
      </c>
      <c r="P271" t="str">
        <f>IFERROR(VLOOKUP($A271,'N46'!$A$1:$P$47,4,FALSE),"Sem Registro")</f>
        <v>G1</v>
      </c>
      <c r="Q271" t="str">
        <f>IFERROR(VLOOKUP($A271,'N46'!$A$1:$P$47,5,FALSE),"Sem Registro")</f>
        <v>G1</v>
      </c>
      <c r="R271" t="str">
        <f>IFERROR(VLOOKUP($A271,'N46'!$A$1:$P$47,6,FALSE),"Sem Registro")</f>
        <v>G1</v>
      </c>
      <c r="S271" t="str">
        <f>IFERROR(VLOOKUP($A271,'N46'!$A$1:$P$47,7,FALSE),"Sem Registro")</f>
        <v>G1</v>
      </c>
      <c r="T271" t="str">
        <f>IFERROR(VLOOKUP($A271,'N46'!$A$1:$P$47,8,FALSE),"Sem Registro")</f>
        <v>G2</v>
      </c>
      <c r="U271" t="str">
        <f>IFERROR(VLOOKUP($A271,'N46'!$A$1:$P$47,9,FALSE),"Sem Registro")</f>
        <v>G1</v>
      </c>
      <c r="V271" t="str">
        <f>IFERROR(VLOOKUP($A271,'N46'!$A$1:$P$47,10,FALSE),"Sem Registro")</f>
        <v>G2</v>
      </c>
      <c r="W271" t="str">
        <f>IFERROR(VLOOKUP($A271,'N46'!$A$1:$P$47,11,FALSE),"Sem Registro")</f>
        <v>G1</v>
      </c>
    </row>
    <row r="272" spans="1:23" x14ac:dyDescent="0.3">
      <c r="A272" t="s">
        <v>392</v>
      </c>
      <c r="B272">
        <v>3523503</v>
      </c>
      <c r="C272">
        <v>839.32126600000004</v>
      </c>
      <c r="D272">
        <v>2.9911449702725306</v>
      </c>
      <c r="E272">
        <v>4.3159073996662567</v>
      </c>
      <c r="F272">
        <v>-23.104273401677357</v>
      </c>
      <c r="G272">
        <v>-48.6133802692841</v>
      </c>
      <c r="H272" t="str">
        <f>IFERROR(VLOOKUP($A272,'N71'!$A$1:$P$72,4,FALSE),"Sem Registro")</f>
        <v>Sem Registro</v>
      </c>
      <c r="I272" t="str">
        <f>IFERROR(VLOOKUP($A272,'N71'!$A$1:$P$72,5,FALSE),"Sem Registro")</f>
        <v>Sem Registro</v>
      </c>
      <c r="J272" t="str">
        <f>IFERROR(VLOOKUP($A272,'N71'!$A$1:$P$72,6,FALSE),"Sem Registro")</f>
        <v>Sem Registro</v>
      </c>
      <c r="K272" t="str">
        <f>IFERROR(VLOOKUP($A272,'N71'!$A$1:$P$72,7,FALSE),"Sem Registro")</f>
        <v>Sem Registro</v>
      </c>
      <c r="L272" t="str">
        <f>IFERROR(VLOOKUP($A272,'N71'!$A$1:$P$72,8,FALSE),"Sem Registro")</f>
        <v>Sem Registro</v>
      </c>
      <c r="M272" t="str">
        <f>IFERROR(VLOOKUP($A272,'N71'!$A$1:$P$72,9,FALSE),"Sem Registro")</f>
        <v>Sem Registro</v>
      </c>
      <c r="N272" t="str">
        <f>IFERROR(VLOOKUP($A272,'N71'!$A$1:$P$72,10,FALSE),"Sem Registro")</f>
        <v>Sem Registro</v>
      </c>
      <c r="O272" t="str">
        <f>IFERROR(VLOOKUP($A272,'N71'!$A$1:$P$72,11,FALSE),"Sem Registro")</f>
        <v>Sem Registro</v>
      </c>
      <c r="P272" t="str">
        <f>IFERROR(VLOOKUP($A272,'N46'!$A$1:$P$47,4,FALSE),"Sem Registro")</f>
        <v>Sem Registro</v>
      </c>
      <c r="Q272" t="str">
        <f>IFERROR(VLOOKUP($A272,'N46'!$A$1:$P$47,5,FALSE),"Sem Registro")</f>
        <v>Sem Registro</v>
      </c>
      <c r="R272" t="str">
        <f>IFERROR(VLOOKUP($A272,'N46'!$A$1:$P$47,6,FALSE),"Sem Registro")</f>
        <v>Sem Registro</v>
      </c>
      <c r="S272" t="str">
        <f>IFERROR(VLOOKUP($A272,'N46'!$A$1:$P$47,7,FALSE),"Sem Registro")</f>
        <v>Sem Registro</v>
      </c>
      <c r="T272" t="str">
        <f>IFERROR(VLOOKUP($A272,'N46'!$A$1:$P$47,8,FALSE),"Sem Registro")</f>
        <v>Sem Registro</v>
      </c>
      <c r="U272" t="str">
        <f>IFERROR(VLOOKUP($A272,'N46'!$A$1:$P$47,9,FALSE),"Sem Registro")</f>
        <v>Sem Registro</v>
      </c>
      <c r="V272" t="str">
        <f>IFERROR(VLOOKUP($A272,'N46'!$A$1:$P$47,10,FALSE),"Sem Registro")</f>
        <v>Sem Registro</v>
      </c>
      <c r="W272" t="str">
        <f>IFERROR(VLOOKUP($A272,'N46'!$A$1:$P$47,11,FALSE),"Sem Registro")</f>
        <v>Sem Registro</v>
      </c>
    </row>
    <row r="273" spans="1:23" x14ac:dyDescent="0.3">
      <c r="A273" t="s">
        <v>81</v>
      </c>
      <c r="B273">
        <v>3523602</v>
      </c>
      <c r="C273">
        <v>762.11245199999996</v>
      </c>
      <c r="D273">
        <v>2.751743181426884</v>
      </c>
      <c r="E273">
        <v>4.2590440935752323</v>
      </c>
      <c r="F273">
        <v>-22.253967973805057</v>
      </c>
      <c r="G273">
        <v>-47.819884866607318</v>
      </c>
      <c r="H273" t="str">
        <f>IFERROR(VLOOKUP($A273,'N71'!$A$1:$P$72,4,FALSE),"Sem Registro")</f>
        <v>G1</v>
      </c>
      <c r="I273" t="str">
        <f>IFERROR(VLOOKUP($A273,'N71'!$A$1:$P$72,5,FALSE),"Sem Registro")</f>
        <v>G1</v>
      </c>
      <c r="J273" t="str">
        <f>IFERROR(VLOOKUP($A273,'N71'!$A$1:$P$72,6,FALSE),"Sem Registro")</f>
        <v>G1</v>
      </c>
      <c r="K273" t="str">
        <f>IFERROR(VLOOKUP($A273,'N71'!$A$1:$P$72,7,FALSE),"Sem Registro")</f>
        <v>G1</v>
      </c>
      <c r="L273" t="str">
        <f>IFERROR(VLOOKUP($A273,'N71'!$A$1:$P$72,8,FALSE),"Sem Registro")</f>
        <v>G1</v>
      </c>
      <c r="M273" t="str">
        <f>IFERROR(VLOOKUP($A273,'N71'!$A$1:$P$72,9,FALSE),"Sem Registro")</f>
        <v>G1</v>
      </c>
      <c r="N273" t="str">
        <f>IFERROR(VLOOKUP($A273,'N71'!$A$1:$P$72,10,FALSE),"Sem Registro")</f>
        <v>G2</v>
      </c>
      <c r="O273" t="str">
        <f>IFERROR(VLOOKUP($A273,'N71'!$A$1:$P$72,11,FALSE),"Sem Registro")</f>
        <v>G1</v>
      </c>
      <c r="P273" t="str">
        <f>IFERROR(VLOOKUP($A273,'N46'!$A$1:$P$47,4,FALSE),"Sem Registro")</f>
        <v>Sem Registro</v>
      </c>
      <c r="Q273" t="str">
        <f>IFERROR(VLOOKUP($A273,'N46'!$A$1:$P$47,5,FALSE),"Sem Registro")</f>
        <v>Sem Registro</v>
      </c>
      <c r="R273" t="str">
        <f>IFERROR(VLOOKUP($A273,'N46'!$A$1:$P$47,6,FALSE),"Sem Registro")</f>
        <v>Sem Registro</v>
      </c>
      <c r="S273" t="str">
        <f>IFERROR(VLOOKUP($A273,'N46'!$A$1:$P$47,7,FALSE),"Sem Registro")</f>
        <v>Sem Registro</v>
      </c>
      <c r="T273" t="str">
        <f>IFERROR(VLOOKUP($A273,'N46'!$A$1:$P$47,8,FALSE),"Sem Registro")</f>
        <v>Sem Registro</v>
      </c>
      <c r="U273" t="str">
        <f>IFERROR(VLOOKUP($A273,'N46'!$A$1:$P$47,9,FALSE),"Sem Registro")</f>
        <v>Sem Registro</v>
      </c>
      <c r="V273" t="str">
        <f>IFERROR(VLOOKUP($A273,'N46'!$A$1:$P$47,10,FALSE),"Sem Registro")</f>
        <v>Sem Registro</v>
      </c>
      <c r="W273" t="str">
        <f>IFERROR(VLOOKUP($A273,'N46'!$A$1:$P$47,11,FALSE),"Sem Registro")</f>
        <v>Sem Registro</v>
      </c>
    </row>
    <row r="274" spans="1:23" x14ac:dyDescent="0.3">
      <c r="A274" t="s">
        <v>393</v>
      </c>
      <c r="B274">
        <v>3523701</v>
      </c>
      <c r="C274">
        <v>867.03915400000005</v>
      </c>
      <c r="D274">
        <v>2.2071440622316705</v>
      </c>
      <c r="E274">
        <v>3.8128465369670712</v>
      </c>
      <c r="F274">
        <v>-20.642426529747404</v>
      </c>
      <c r="G274">
        <v>-47.219952884855068</v>
      </c>
      <c r="H274" t="str">
        <f>IFERROR(VLOOKUP($A274,'N71'!$A$1:$P$72,4,FALSE),"Sem Registro")</f>
        <v>Sem Registro</v>
      </c>
      <c r="I274" t="str">
        <f>IFERROR(VLOOKUP($A274,'N71'!$A$1:$P$72,5,FALSE),"Sem Registro")</f>
        <v>Sem Registro</v>
      </c>
      <c r="J274" t="str">
        <f>IFERROR(VLOOKUP($A274,'N71'!$A$1:$P$72,6,FALSE),"Sem Registro")</f>
        <v>Sem Registro</v>
      </c>
      <c r="K274" t="str">
        <f>IFERROR(VLOOKUP($A274,'N71'!$A$1:$P$72,7,FALSE),"Sem Registro")</f>
        <v>Sem Registro</v>
      </c>
      <c r="L274" t="str">
        <f>IFERROR(VLOOKUP($A274,'N71'!$A$1:$P$72,8,FALSE),"Sem Registro")</f>
        <v>Sem Registro</v>
      </c>
      <c r="M274" t="str">
        <f>IFERROR(VLOOKUP($A274,'N71'!$A$1:$P$72,9,FALSE),"Sem Registro")</f>
        <v>Sem Registro</v>
      </c>
      <c r="N274" t="str">
        <f>IFERROR(VLOOKUP($A274,'N71'!$A$1:$P$72,10,FALSE),"Sem Registro")</f>
        <v>Sem Registro</v>
      </c>
      <c r="O274" t="str">
        <f>IFERROR(VLOOKUP($A274,'N71'!$A$1:$P$72,11,FALSE),"Sem Registro")</f>
        <v>Sem Registro</v>
      </c>
      <c r="P274" t="str">
        <f>IFERROR(VLOOKUP($A274,'N46'!$A$1:$P$47,4,FALSE),"Sem Registro")</f>
        <v>Sem Registro</v>
      </c>
      <c r="Q274" t="str">
        <f>IFERROR(VLOOKUP($A274,'N46'!$A$1:$P$47,5,FALSE),"Sem Registro")</f>
        <v>Sem Registro</v>
      </c>
      <c r="R274" t="str">
        <f>IFERROR(VLOOKUP($A274,'N46'!$A$1:$P$47,6,FALSE),"Sem Registro")</f>
        <v>Sem Registro</v>
      </c>
      <c r="S274" t="str">
        <f>IFERROR(VLOOKUP($A274,'N46'!$A$1:$P$47,7,FALSE),"Sem Registro")</f>
        <v>Sem Registro</v>
      </c>
      <c r="T274" t="str">
        <f>IFERROR(VLOOKUP($A274,'N46'!$A$1:$P$47,8,FALSE),"Sem Registro")</f>
        <v>Sem Registro</v>
      </c>
      <c r="U274" t="str">
        <f>IFERROR(VLOOKUP($A274,'N46'!$A$1:$P$47,9,FALSE),"Sem Registro")</f>
        <v>Sem Registro</v>
      </c>
      <c r="V274" t="str">
        <f>IFERROR(VLOOKUP($A274,'N46'!$A$1:$P$47,10,FALSE),"Sem Registro")</f>
        <v>Sem Registro</v>
      </c>
      <c r="W274" t="str">
        <f>IFERROR(VLOOKUP($A274,'N46'!$A$1:$P$47,11,FALSE),"Sem Registro")</f>
        <v>Sem Registro</v>
      </c>
    </row>
    <row r="275" spans="1:23" x14ac:dyDescent="0.3">
      <c r="A275" t="s">
        <v>394</v>
      </c>
      <c r="B275">
        <v>3523800</v>
      </c>
      <c r="C275">
        <v>687.11849400000006</v>
      </c>
      <c r="D275">
        <v>2.1429710561608544</v>
      </c>
      <c r="E275">
        <v>3.8943714538562375</v>
      </c>
      <c r="F275">
        <v>-21.734901819147655</v>
      </c>
      <c r="G275">
        <v>-46.973418654180172</v>
      </c>
      <c r="H275" t="str">
        <f>IFERROR(VLOOKUP($A275,'N71'!$A$1:$P$72,4,FALSE),"Sem Registro")</f>
        <v>Sem Registro</v>
      </c>
      <c r="I275" t="str">
        <f>IFERROR(VLOOKUP($A275,'N71'!$A$1:$P$72,5,FALSE),"Sem Registro")</f>
        <v>Sem Registro</v>
      </c>
      <c r="J275" t="str">
        <f>IFERROR(VLOOKUP($A275,'N71'!$A$1:$P$72,6,FALSE),"Sem Registro")</f>
        <v>Sem Registro</v>
      </c>
      <c r="K275" t="str">
        <f>IFERROR(VLOOKUP($A275,'N71'!$A$1:$P$72,7,FALSE),"Sem Registro")</f>
        <v>Sem Registro</v>
      </c>
      <c r="L275" t="str">
        <f>IFERROR(VLOOKUP($A275,'N71'!$A$1:$P$72,8,FALSE),"Sem Registro")</f>
        <v>Sem Registro</v>
      </c>
      <c r="M275" t="str">
        <f>IFERROR(VLOOKUP($A275,'N71'!$A$1:$P$72,9,FALSE),"Sem Registro")</f>
        <v>Sem Registro</v>
      </c>
      <c r="N275" t="str">
        <f>IFERROR(VLOOKUP($A275,'N71'!$A$1:$P$72,10,FALSE),"Sem Registro")</f>
        <v>Sem Registro</v>
      </c>
      <c r="O275" t="str">
        <f>IFERROR(VLOOKUP($A275,'N71'!$A$1:$P$72,11,FALSE),"Sem Registro")</f>
        <v>Sem Registro</v>
      </c>
      <c r="P275" t="str">
        <f>IFERROR(VLOOKUP($A275,'N46'!$A$1:$P$47,4,FALSE),"Sem Registro")</f>
        <v>Sem Registro</v>
      </c>
      <c r="Q275" t="str">
        <f>IFERROR(VLOOKUP($A275,'N46'!$A$1:$P$47,5,FALSE),"Sem Registro")</f>
        <v>Sem Registro</v>
      </c>
      <c r="R275" t="str">
        <f>IFERROR(VLOOKUP($A275,'N46'!$A$1:$P$47,6,FALSE),"Sem Registro")</f>
        <v>Sem Registro</v>
      </c>
      <c r="S275" t="str">
        <f>IFERROR(VLOOKUP($A275,'N46'!$A$1:$P$47,7,FALSE),"Sem Registro")</f>
        <v>Sem Registro</v>
      </c>
      <c r="T275" t="str">
        <f>IFERROR(VLOOKUP($A275,'N46'!$A$1:$P$47,8,FALSE),"Sem Registro")</f>
        <v>Sem Registro</v>
      </c>
      <c r="U275" t="str">
        <f>IFERROR(VLOOKUP($A275,'N46'!$A$1:$P$47,9,FALSE),"Sem Registro")</f>
        <v>Sem Registro</v>
      </c>
      <c r="V275" t="str">
        <f>IFERROR(VLOOKUP($A275,'N46'!$A$1:$P$47,10,FALSE),"Sem Registro")</f>
        <v>Sem Registro</v>
      </c>
      <c r="W275" t="str">
        <f>IFERROR(VLOOKUP($A275,'N46'!$A$1:$P$47,11,FALSE),"Sem Registro")</f>
        <v>Sem Registro</v>
      </c>
    </row>
    <row r="276" spans="1:23" x14ac:dyDescent="0.3">
      <c r="A276" t="s">
        <v>395</v>
      </c>
      <c r="B276">
        <v>3523909</v>
      </c>
      <c r="C276">
        <v>587.35891000000004</v>
      </c>
      <c r="D276">
        <v>2.8066676028318915</v>
      </c>
      <c r="E276">
        <v>5.2403969689251975</v>
      </c>
      <c r="F276">
        <v>-23.265442500000002</v>
      </c>
      <c r="G276">
        <v>-47.299749835960981</v>
      </c>
      <c r="H276" t="str">
        <f>IFERROR(VLOOKUP($A276,'N71'!$A$1:$P$72,4,FALSE),"Sem Registro")</f>
        <v>Sem Registro</v>
      </c>
      <c r="I276" t="str">
        <f>IFERROR(VLOOKUP($A276,'N71'!$A$1:$P$72,5,FALSE),"Sem Registro")</f>
        <v>Sem Registro</v>
      </c>
      <c r="J276" t="str">
        <f>IFERROR(VLOOKUP($A276,'N71'!$A$1:$P$72,6,FALSE),"Sem Registro")</f>
        <v>Sem Registro</v>
      </c>
      <c r="K276" t="str">
        <f>IFERROR(VLOOKUP($A276,'N71'!$A$1:$P$72,7,FALSE),"Sem Registro")</f>
        <v>Sem Registro</v>
      </c>
      <c r="L276" t="str">
        <f>IFERROR(VLOOKUP($A276,'N71'!$A$1:$P$72,8,FALSE),"Sem Registro")</f>
        <v>Sem Registro</v>
      </c>
      <c r="M276" t="str">
        <f>IFERROR(VLOOKUP($A276,'N71'!$A$1:$P$72,9,FALSE),"Sem Registro")</f>
        <v>Sem Registro</v>
      </c>
      <c r="N276" t="str">
        <f>IFERROR(VLOOKUP($A276,'N71'!$A$1:$P$72,10,FALSE),"Sem Registro")</f>
        <v>Sem Registro</v>
      </c>
      <c r="O276" t="str">
        <f>IFERROR(VLOOKUP($A276,'N71'!$A$1:$P$72,11,FALSE),"Sem Registro")</f>
        <v>Sem Registro</v>
      </c>
      <c r="P276" t="str">
        <f>IFERROR(VLOOKUP($A276,'N46'!$A$1:$P$47,4,FALSE),"Sem Registro")</f>
        <v>Sem Registro</v>
      </c>
      <c r="Q276" t="str">
        <f>IFERROR(VLOOKUP($A276,'N46'!$A$1:$P$47,5,FALSE),"Sem Registro")</f>
        <v>Sem Registro</v>
      </c>
      <c r="R276" t="str">
        <f>IFERROR(VLOOKUP($A276,'N46'!$A$1:$P$47,6,FALSE),"Sem Registro")</f>
        <v>Sem Registro</v>
      </c>
      <c r="S276" t="str">
        <f>IFERROR(VLOOKUP($A276,'N46'!$A$1:$P$47,7,FALSE),"Sem Registro")</f>
        <v>Sem Registro</v>
      </c>
      <c r="T276" t="str">
        <f>IFERROR(VLOOKUP($A276,'N46'!$A$1:$P$47,8,FALSE),"Sem Registro")</f>
        <v>Sem Registro</v>
      </c>
      <c r="U276" t="str">
        <f>IFERROR(VLOOKUP($A276,'N46'!$A$1:$P$47,9,FALSE),"Sem Registro")</f>
        <v>Sem Registro</v>
      </c>
      <c r="V276" t="str">
        <f>IFERROR(VLOOKUP($A276,'N46'!$A$1:$P$47,10,FALSE),"Sem Registro")</f>
        <v>Sem Registro</v>
      </c>
      <c r="W276" t="str">
        <f>IFERROR(VLOOKUP($A276,'N46'!$A$1:$P$47,11,FALSE),"Sem Registro")</f>
        <v>Sem Registro</v>
      </c>
    </row>
    <row r="277" spans="1:23" x14ac:dyDescent="0.3">
      <c r="A277" t="s">
        <v>82</v>
      </c>
      <c r="B277">
        <v>3524006</v>
      </c>
      <c r="C277">
        <v>672.32714899999996</v>
      </c>
      <c r="D277">
        <v>2.3027983122323645</v>
      </c>
      <c r="E277">
        <v>4.7871202738493546</v>
      </c>
      <c r="F277">
        <v>-23.153409626186349</v>
      </c>
      <c r="G277">
        <v>-47.055701152091729</v>
      </c>
      <c r="H277" t="str">
        <f>IFERROR(VLOOKUP($A277,'N71'!$A$1:$P$72,4,FALSE),"Sem Registro")</f>
        <v>Sem Registro</v>
      </c>
      <c r="I277" t="str">
        <f>IFERROR(VLOOKUP($A277,'N71'!$A$1:$P$72,5,FALSE),"Sem Registro")</f>
        <v>Sem Registro</v>
      </c>
      <c r="J277" t="str">
        <f>IFERROR(VLOOKUP($A277,'N71'!$A$1:$P$72,6,FALSE),"Sem Registro")</f>
        <v>Sem Registro</v>
      </c>
      <c r="K277" t="str">
        <f>IFERROR(VLOOKUP($A277,'N71'!$A$1:$P$72,7,FALSE),"Sem Registro")</f>
        <v>Sem Registro</v>
      </c>
      <c r="L277" t="str">
        <f>IFERROR(VLOOKUP($A277,'N71'!$A$1:$P$72,8,FALSE),"Sem Registro")</f>
        <v>Sem Registro</v>
      </c>
      <c r="M277" t="str">
        <f>IFERROR(VLOOKUP($A277,'N71'!$A$1:$P$72,9,FALSE),"Sem Registro")</f>
        <v>Sem Registro</v>
      </c>
      <c r="N277" t="str">
        <f>IFERROR(VLOOKUP($A277,'N71'!$A$1:$P$72,10,FALSE),"Sem Registro")</f>
        <v>Sem Registro</v>
      </c>
      <c r="O277" t="str">
        <f>IFERROR(VLOOKUP($A277,'N71'!$A$1:$P$72,11,FALSE),"Sem Registro")</f>
        <v>Sem Registro</v>
      </c>
      <c r="P277" t="str">
        <f>IFERROR(VLOOKUP($A277,'N46'!$A$1:$P$47,4,FALSE),"Sem Registro")</f>
        <v>Sem Registro</v>
      </c>
      <c r="Q277" t="str">
        <f>IFERROR(VLOOKUP($A277,'N46'!$A$1:$P$47,5,FALSE),"Sem Registro")</f>
        <v>Sem Registro</v>
      </c>
      <c r="R277" t="str">
        <f>IFERROR(VLOOKUP($A277,'N46'!$A$1:$P$47,6,FALSE),"Sem Registro")</f>
        <v>Sem Registro</v>
      </c>
      <c r="S277" t="str">
        <f>IFERROR(VLOOKUP($A277,'N46'!$A$1:$P$47,7,FALSE),"Sem Registro")</f>
        <v>Sem Registro</v>
      </c>
      <c r="T277" t="str">
        <f>IFERROR(VLOOKUP($A277,'N46'!$A$1:$P$47,8,FALSE),"Sem Registro")</f>
        <v>Sem Registro</v>
      </c>
      <c r="U277" t="str">
        <f>IFERROR(VLOOKUP($A277,'N46'!$A$1:$P$47,9,FALSE),"Sem Registro")</f>
        <v>Sem Registro</v>
      </c>
      <c r="V277" t="str">
        <f>IFERROR(VLOOKUP($A277,'N46'!$A$1:$P$47,10,FALSE),"Sem Registro")</f>
        <v>Sem Registro</v>
      </c>
      <c r="W277" t="str">
        <f>IFERROR(VLOOKUP($A277,'N46'!$A$1:$P$47,11,FALSE),"Sem Registro")</f>
        <v>Sem Registro</v>
      </c>
    </row>
    <row r="278" spans="1:23" x14ac:dyDescent="0.3">
      <c r="A278" t="s">
        <v>396</v>
      </c>
      <c r="B278">
        <v>3524105</v>
      </c>
      <c r="C278">
        <v>609.81985499999996</v>
      </c>
      <c r="D278">
        <v>2.8479790031678176</v>
      </c>
      <c r="E278">
        <v>4.6214255659004504</v>
      </c>
      <c r="F278">
        <v>-20.336287965870802</v>
      </c>
      <c r="G278">
        <v>-47.780415655388985</v>
      </c>
      <c r="H278" t="str">
        <f>IFERROR(VLOOKUP($A278,'N71'!$A$1:$P$72,4,FALSE),"Sem Registro")</f>
        <v>Sem Registro</v>
      </c>
      <c r="I278" t="str">
        <f>IFERROR(VLOOKUP($A278,'N71'!$A$1:$P$72,5,FALSE),"Sem Registro")</f>
        <v>Sem Registro</v>
      </c>
      <c r="J278" t="str">
        <f>IFERROR(VLOOKUP($A278,'N71'!$A$1:$P$72,6,FALSE),"Sem Registro")</f>
        <v>Sem Registro</v>
      </c>
      <c r="K278" t="str">
        <f>IFERROR(VLOOKUP($A278,'N71'!$A$1:$P$72,7,FALSE),"Sem Registro")</f>
        <v>Sem Registro</v>
      </c>
      <c r="L278" t="str">
        <f>IFERROR(VLOOKUP($A278,'N71'!$A$1:$P$72,8,FALSE),"Sem Registro")</f>
        <v>Sem Registro</v>
      </c>
      <c r="M278" t="str">
        <f>IFERROR(VLOOKUP($A278,'N71'!$A$1:$P$72,9,FALSE),"Sem Registro")</f>
        <v>Sem Registro</v>
      </c>
      <c r="N278" t="str">
        <f>IFERROR(VLOOKUP($A278,'N71'!$A$1:$P$72,10,FALSE),"Sem Registro")</f>
        <v>Sem Registro</v>
      </c>
      <c r="O278" t="str">
        <f>IFERROR(VLOOKUP($A278,'N71'!$A$1:$P$72,11,FALSE),"Sem Registro")</f>
        <v>Sem Registro</v>
      </c>
      <c r="P278" t="str">
        <f>IFERROR(VLOOKUP($A278,'N46'!$A$1:$P$47,4,FALSE),"Sem Registro")</f>
        <v>Sem Registro</v>
      </c>
      <c r="Q278" t="str">
        <f>IFERROR(VLOOKUP($A278,'N46'!$A$1:$P$47,5,FALSE),"Sem Registro")</f>
        <v>Sem Registro</v>
      </c>
      <c r="R278" t="str">
        <f>IFERROR(VLOOKUP($A278,'N46'!$A$1:$P$47,6,FALSE),"Sem Registro")</f>
        <v>Sem Registro</v>
      </c>
      <c r="S278" t="str">
        <f>IFERROR(VLOOKUP($A278,'N46'!$A$1:$P$47,7,FALSE),"Sem Registro")</f>
        <v>Sem Registro</v>
      </c>
      <c r="T278" t="str">
        <f>IFERROR(VLOOKUP($A278,'N46'!$A$1:$P$47,8,FALSE),"Sem Registro")</f>
        <v>Sem Registro</v>
      </c>
      <c r="U278" t="str">
        <f>IFERROR(VLOOKUP($A278,'N46'!$A$1:$P$47,9,FALSE),"Sem Registro")</f>
        <v>Sem Registro</v>
      </c>
      <c r="V278" t="str">
        <f>IFERROR(VLOOKUP($A278,'N46'!$A$1:$P$47,10,FALSE),"Sem Registro")</f>
        <v>Sem Registro</v>
      </c>
      <c r="W278" t="str">
        <f>IFERROR(VLOOKUP($A278,'N46'!$A$1:$P$47,11,FALSE),"Sem Registro")</f>
        <v>Sem Registro</v>
      </c>
    </row>
    <row r="279" spans="1:23" x14ac:dyDescent="0.3">
      <c r="A279" t="s">
        <v>397</v>
      </c>
      <c r="B279">
        <v>3524204</v>
      </c>
      <c r="C279">
        <v>504.204836</v>
      </c>
      <c r="D279">
        <v>2.4368588688401625</v>
      </c>
      <c r="E279">
        <v>3.8406705613334089</v>
      </c>
      <c r="F279">
        <v>-20.687224499375752</v>
      </c>
      <c r="G279">
        <v>-48.413444920628585</v>
      </c>
      <c r="H279" t="str">
        <f>IFERROR(VLOOKUP($A279,'N71'!$A$1:$P$72,4,FALSE),"Sem Registro")</f>
        <v>Sem Registro</v>
      </c>
      <c r="I279" t="str">
        <f>IFERROR(VLOOKUP($A279,'N71'!$A$1:$P$72,5,FALSE),"Sem Registro")</f>
        <v>Sem Registro</v>
      </c>
      <c r="J279" t="str">
        <f>IFERROR(VLOOKUP($A279,'N71'!$A$1:$P$72,6,FALSE),"Sem Registro")</f>
        <v>Sem Registro</v>
      </c>
      <c r="K279" t="str">
        <f>IFERROR(VLOOKUP($A279,'N71'!$A$1:$P$72,7,FALSE),"Sem Registro")</f>
        <v>Sem Registro</v>
      </c>
      <c r="L279" t="str">
        <f>IFERROR(VLOOKUP($A279,'N71'!$A$1:$P$72,8,FALSE),"Sem Registro")</f>
        <v>Sem Registro</v>
      </c>
      <c r="M279" t="str">
        <f>IFERROR(VLOOKUP($A279,'N71'!$A$1:$P$72,9,FALSE),"Sem Registro")</f>
        <v>Sem Registro</v>
      </c>
      <c r="N279" t="str">
        <f>IFERROR(VLOOKUP($A279,'N71'!$A$1:$P$72,10,FALSE),"Sem Registro")</f>
        <v>Sem Registro</v>
      </c>
      <c r="O279" t="str">
        <f>IFERROR(VLOOKUP($A279,'N71'!$A$1:$P$72,11,FALSE),"Sem Registro")</f>
        <v>Sem Registro</v>
      </c>
      <c r="P279" t="str">
        <f>IFERROR(VLOOKUP($A279,'N46'!$A$1:$P$47,4,FALSE),"Sem Registro")</f>
        <v>Sem Registro</v>
      </c>
      <c r="Q279" t="str">
        <f>IFERROR(VLOOKUP($A279,'N46'!$A$1:$P$47,5,FALSE),"Sem Registro")</f>
        <v>Sem Registro</v>
      </c>
      <c r="R279" t="str">
        <f>IFERROR(VLOOKUP($A279,'N46'!$A$1:$P$47,6,FALSE),"Sem Registro")</f>
        <v>Sem Registro</v>
      </c>
      <c r="S279" t="str">
        <f>IFERROR(VLOOKUP($A279,'N46'!$A$1:$P$47,7,FALSE),"Sem Registro")</f>
        <v>Sem Registro</v>
      </c>
      <c r="T279" t="str">
        <f>IFERROR(VLOOKUP($A279,'N46'!$A$1:$P$47,8,FALSE),"Sem Registro")</f>
        <v>Sem Registro</v>
      </c>
      <c r="U279" t="str">
        <f>IFERROR(VLOOKUP($A279,'N46'!$A$1:$P$47,9,FALSE),"Sem Registro")</f>
        <v>Sem Registro</v>
      </c>
      <c r="V279" t="str">
        <f>IFERROR(VLOOKUP($A279,'N46'!$A$1:$P$47,10,FALSE),"Sem Registro")</f>
        <v>Sem Registro</v>
      </c>
      <c r="W279" t="str">
        <f>IFERROR(VLOOKUP($A279,'N46'!$A$1:$P$47,11,FALSE),"Sem Registro")</f>
        <v>Sem Registro</v>
      </c>
    </row>
    <row r="280" spans="1:23" x14ac:dyDescent="0.3">
      <c r="A280" t="s">
        <v>398</v>
      </c>
      <c r="B280">
        <v>3524303</v>
      </c>
      <c r="C280">
        <v>594.409941</v>
      </c>
      <c r="D280">
        <v>2.8491748623483804</v>
      </c>
      <c r="E280">
        <v>4.8879715671035324</v>
      </c>
      <c r="F280">
        <v>-21.254471499361856</v>
      </c>
      <c r="G280">
        <v>-48.32034975125751</v>
      </c>
      <c r="H280" t="str">
        <f>IFERROR(VLOOKUP($A280,'N71'!$A$1:$P$72,4,FALSE),"Sem Registro")</f>
        <v>Sem Registro</v>
      </c>
      <c r="I280" t="str">
        <f>IFERROR(VLOOKUP($A280,'N71'!$A$1:$P$72,5,FALSE),"Sem Registro")</f>
        <v>Sem Registro</v>
      </c>
      <c r="J280" t="str">
        <f>IFERROR(VLOOKUP($A280,'N71'!$A$1:$P$72,6,FALSE),"Sem Registro")</f>
        <v>Sem Registro</v>
      </c>
      <c r="K280" t="str">
        <f>IFERROR(VLOOKUP($A280,'N71'!$A$1:$P$72,7,FALSE),"Sem Registro")</f>
        <v>Sem Registro</v>
      </c>
      <c r="L280" t="str">
        <f>IFERROR(VLOOKUP($A280,'N71'!$A$1:$P$72,8,FALSE),"Sem Registro")</f>
        <v>Sem Registro</v>
      </c>
      <c r="M280" t="str">
        <f>IFERROR(VLOOKUP($A280,'N71'!$A$1:$P$72,9,FALSE),"Sem Registro")</f>
        <v>Sem Registro</v>
      </c>
      <c r="N280" t="str">
        <f>IFERROR(VLOOKUP($A280,'N71'!$A$1:$P$72,10,FALSE),"Sem Registro")</f>
        <v>Sem Registro</v>
      </c>
      <c r="O280" t="str">
        <f>IFERROR(VLOOKUP($A280,'N71'!$A$1:$P$72,11,FALSE),"Sem Registro")</f>
        <v>Sem Registro</v>
      </c>
      <c r="P280" t="str">
        <f>IFERROR(VLOOKUP($A280,'N46'!$A$1:$P$47,4,FALSE),"Sem Registro")</f>
        <v>Sem Registro</v>
      </c>
      <c r="Q280" t="str">
        <f>IFERROR(VLOOKUP($A280,'N46'!$A$1:$P$47,5,FALSE),"Sem Registro")</f>
        <v>Sem Registro</v>
      </c>
      <c r="R280" t="str">
        <f>IFERROR(VLOOKUP($A280,'N46'!$A$1:$P$47,6,FALSE),"Sem Registro")</f>
        <v>Sem Registro</v>
      </c>
      <c r="S280" t="str">
        <f>IFERROR(VLOOKUP($A280,'N46'!$A$1:$P$47,7,FALSE),"Sem Registro")</f>
        <v>Sem Registro</v>
      </c>
      <c r="T280" t="str">
        <f>IFERROR(VLOOKUP($A280,'N46'!$A$1:$P$47,8,FALSE),"Sem Registro")</f>
        <v>Sem Registro</v>
      </c>
      <c r="U280" t="str">
        <f>IFERROR(VLOOKUP($A280,'N46'!$A$1:$P$47,9,FALSE),"Sem Registro")</f>
        <v>Sem Registro</v>
      </c>
      <c r="V280" t="str">
        <f>IFERROR(VLOOKUP($A280,'N46'!$A$1:$P$47,10,FALSE),"Sem Registro")</f>
        <v>Sem Registro</v>
      </c>
      <c r="W280" t="str">
        <f>IFERROR(VLOOKUP($A280,'N46'!$A$1:$P$47,11,FALSE),"Sem Registro")</f>
        <v>Sem Registro</v>
      </c>
    </row>
    <row r="281" spans="1:23" x14ac:dyDescent="0.3">
      <c r="A281" t="s">
        <v>399</v>
      </c>
      <c r="B281">
        <v>3524402</v>
      </c>
      <c r="C281">
        <v>572.58551699999998</v>
      </c>
      <c r="D281">
        <v>2.6667724923842981</v>
      </c>
      <c r="E281">
        <v>5.3685880896614586</v>
      </c>
      <c r="F281">
        <v>-23.304880499313754</v>
      </c>
      <c r="G281">
        <v>-45.969593204409357</v>
      </c>
      <c r="H281" t="str">
        <f>IFERROR(VLOOKUP($A281,'N71'!$A$1:$P$72,4,FALSE),"Sem Registro")</f>
        <v>Sem Registro</v>
      </c>
      <c r="I281" t="str">
        <f>IFERROR(VLOOKUP($A281,'N71'!$A$1:$P$72,5,FALSE),"Sem Registro")</f>
        <v>Sem Registro</v>
      </c>
      <c r="J281" t="str">
        <f>IFERROR(VLOOKUP($A281,'N71'!$A$1:$P$72,6,FALSE),"Sem Registro")</f>
        <v>Sem Registro</v>
      </c>
      <c r="K281" t="str">
        <f>IFERROR(VLOOKUP($A281,'N71'!$A$1:$P$72,7,FALSE),"Sem Registro")</f>
        <v>Sem Registro</v>
      </c>
      <c r="L281" t="str">
        <f>IFERROR(VLOOKUP($A281,'N71'!$A$1:$P$72,8,FALSE),"Sem Registro")</f>
        <v>Sem Registro</v>
      </c>
      <c r="M281" t="str">
        <f>IFERROR(VLOOKUP($A281,'N71'!$A$1:$P$72,9,FALSE),"Sem Registro")</f>
        <v>Sem Registro</v>
      </c>
      <c r="N281" t="str">
        <f>IFERROR(VLOOKUP($A281,'N71'!$A$1:$P$72,10,FALSE),"Sem Registro")</f>
        <v>Sem Registro</v>
      </c>
      <c r="O281" t="str">
        <f>IFERROR(VLOOKUP($A281,'N71'!$A$1:$P$72,11,FALSE),"Sem Registro")</f>
        <v>Sem Registro</v>
      </c>
      <c r="P281" t="str">
        <f>IFERROR(VLOOKUP($A281,'N46'!$A$1:$P$47,4,FALSE),"Sem Registro")</f>
        <v>Sem Registro</v>
      </c>
      <c r="Q281" t="str">
        <f>IFERROR(VLOOKUP($A281,'N46'!$A$1:$P$47,5,FALSE),"Sem Registro")</f>
        <v>Sem Registro</v>
      </c>
      <c r="R281" t="str">
        <f>IFERROR(VLOOKUP($A281,'N46'!$A$1:$P$47,6,FALSE),"Sem Registro")</f>
        <v>Sem Registro</v>
      </c>
      <c r="S281" t="str">
        <f>IFERROR(VLOOKUP($A281,'N46'!$A$1:$P$47,7,FALSE),"Sem Registro")</f>
        <v>Sem Registro</v>
      </c>
      <c r="T281" t="str">
        <f>IFERROR(VLOOKUP($A281,'N46'!$A$1:$P$47,8,FALSE),"Sem Registro")</f>
        <v>Sem Registro</v>
      </c>
      <c r="U281" t="str">
        <f>IFERROR(VLOOKUP($A281,'N46'!$A$1:$P$47,9,FALSE),"Sem Registro")</f>
        <v>Sem Registro</v>
      </c>
      <c r="V281" t="str">
        <f>IFERROR(VLOOKUP($A281,'N46'!$A$1:$P$47,10,FALSE),"Sem Registro")</f>
        <v>Sem Registro</v>
      </c>
      <c r="W281" t="str">
        <f>IFERROR(VLOOKUP($A281,'N46'!$A$1:$P$47,11,FALSE),"Sem Registro")</f>
        <v>Sem Registro</v>
      </c>
    </row>
    <row r="282" spans="1:23" x14ac:dyDescent="0.3">
      <c r="A282" t="s">
        <v>400</v>
      </c>
      <c r="B282">
        <v>3524501</v>
      </c>
      <c r="C282">
        <v>541.93222900000001</v>
      </c>
      <c r="D282">
        <v>2.1617661725233539</v>
      </c>
      <c r="E282">
        <v>3.8492350913147226</v>
      </c>
      <c r="F282">
        <v>-20.884085133117853</v>
      </c>
      <c r="G282">
        <v>-49.573344611531674</v>
      </c>
      <c r="H282" t="str">
        <f>IFERROR(VLOOKUP($A282,'N71'!$A$1:$P$72,4,FALSE),"Sem Registro")</f>
        <v>Sem Registro</v>
      </c>
      <c r="I282" t="str">
        <f>IFERROR(VLOOKUP($A282,'N71'!$A$1:$P$72,5,FALSE),"Sem Registro")</f>
        <v>Sem Registro</v>
      </c>
      <c r="J282" t="str">
        <f>IFERROR(VLOOKUP($A282,'N71'!$A$1:$P$72,6,FALSE),"Sem Registro")</f>
        <v>Sem Registro</v>
      </c>
      <c r="K282" t="str">
        <f>IFERROR(VLOOKUP($A282,'N71'!$A$1:$P$72,7,FALSE),"Sem Registro")</f>
        <v>Sem Registro</v>
      </c>
      <c r="L282" t="str">
        <f>IFERROR(VLOOKUP($A282,'N71'!$A$1:$P$72,8,FALSE),"Sem Registro")</f>
        <v>Sem Registro</v>
      </c>
      <c r="M282" t="str">
        <f>IFERROR(VLOOKUP($A282,'N71'!$A$1:$P$72,9,FALSE),"Sem Registro")</f>
        <v>Sem Registro</v>
      </c>
      <c r="N282" t="str">
        <f>IFERROR(VLOOKUP($A282,'N71'!$A$1:$P$72,10,FALSE),"Sem Registro")</f>
        <v>Sem Registro</v>
      </c>
      <c r="O282" t="str">
        <f>IFERROR(VLOOKUP($A282,'N71'!$A$1:$P$72,11,FALSE),"Sem Registro")</f>
        <v>Sem Registro</v>
      </c>
      <c r="P282" t="str">
        <f>IFERROR(VLOOKUP($A282,'N46'!$A$1:$P$47,4,FALSE),"Sem Registro")</f>
        <v>Sem Registro</v>
      </c>
      <c r="Q282" t="str">
        <f>IFERROR(VLOOKUP($A282,'N46'!$A$1:$P$47,5,FALSE),"Sem Registro")</f>
        <v>Sem Registro</v>
      </c>
      <c r="R282" t="str">
        <f>IFERROR(VLOOKUP($A282,'N46'!$A$1:$P$47,6,FALSE),"Sem Registro")</f>
        <v>Sem Registro</v>
      </c>
      <c r="S282" t="str">
        <f>IFERROR(VLOOKUP($A282,'N46'!$A$1:$P$47,7,FALSE),"Sem Registro")</f>
        <v>Sem Registro</v>
      </c>
      <c r="T282" t="str">
        <f>IFERROR(VLOOKUP($A282,'N46'!$A$1:$P$47,8,FALSE),"Sem Registro")</f>
        <v>Sem Registro</v>
      </c>
      <c r="U282" t="str">
        <f>IFERROR(VLOOKUP($A282,'N46'!$A$1:$P$47,9,FALSE),"Sem Registro")</f>
        <v>Sem Registro</v>
      </c>
      <c r="V282" t="str">
        <f>IFERROR(VLOOKUP($A282,'N46'!$A$1:$P$47,10,FALSE),"Sem Registro")</f>
        <v>Sem Registro</v>
      </c>
      <c r="W282" t="str">
        <f>IFERROR(VLOOKUP($A282,'N46'!$A$1:$P$47,11,FALSE),"Sem Registro")</f>
        <v>Sem Registro</v>
      </c>
    </row>
    <row r="283" spans="1:23" x14ac:dyDescent="0.3">
      <c r="A283" t="s">
        <v>83</v>
      </c>
      <c r="B283">
        <v>3524600</v>
      </c>
      <c r="C283">
        <v>44.204442</v>
      </c>
      <c r="D283">
        <v>2.847689236757152</v>
      </c>
      <c r="E283">
        <v>4.252027329652786</v>
      </c>
      <c r="F283">
        <v>-24.698150280957801</v>
      </c>
      <c r="G283">
        <v>-48.004704511540098</v>
      </c>
      <c r="H283" t="str">
        <f>IFERROR(VLOOKUP($A283,'N71'!$A$1:$P$72,4,FALSE),"Sem Registro")</f>
        <v>G2</v>
      </c>
      <c r="I283" t="str">
        <f>IFERROR(VLOOKUP($A283,'N71'!$A$1:$P$72,5,FALSE),"Sem Registro")</f>
        <v>G1</v>
      </c>
      <c r="J283" t="str">
        <f>IFERROR(VLOOKUP($A283,'N71'!$A$1:$P$72,6,FALSE),"Sem Registro")</f>
        <v>G2</v>
      </c>
      <c r="K283" t="str">
        <f>IFERROR(VLOOKUP($A283,'N71'!$A$1:$P$72,7,FALSE),"Sem Registro")</f>
        <v>G3</v>
      </c>
      <c r="L283" t="str">
        <f>IFERROR(VLOOKUP($A283,'N71'!$A$1:$P$72,8,FALSE),"Sem Registro")</f>
        <v>G3</v>
      </c>
      <c r="M283" t="str">
        <f>IFERROR(VLOOKUP($A283,'N71'!$A$1:$P$72,9,FALSE),"Sem Registro")</f>
        <v>G4</v>
      </c>
      <c r="N283" t="str">
        <f>IFERROR(VLOOKUP($A283,'N71'!$A$1:$P$72,10,FALSE),"Sem Registro")</f>
        <v>G4</v>
      </c>
      <c r="O283" t="str">
        <f>IFERROR(VLOOKUP($A283,'N71'!$A$1:$P$72,11,FALSE),"Sem Registro")</f>
        <v>G4</v>
      </c>
      <c r="P283" t="str">
        <f>IFERROR(VLOOKUP($A283,'N46'!$A$1:$P$47,4,FALSE),"Sem Registro")</f>
        <v>G2</v>
      </c>
      <c r="Q283" t="str">
        <f>IFERROR(VLOOKUP($A283,'N46'!$A$1:$P$47,5,FALSE),"Sem Registro")</f>
        <v>G2</v>
      </c>
      <c r="R283" t="str">
        <f>IFERROR(VLOOKUP($A283,'N46'!$A$1:$P$47,6,FALSE),"Sem Registro")</f>
        <v>G2</v>
      </c>
      <c r="S283" t="str">
        <f>IFERROR(VLOOKUP($A283,'N46'!$A$1:$P$47,7,FALSE),"Sem Registro")</f>
        <v>G3</v>
      </c>
      <c r="T283" t="str">
        <f>IFERROR(VLOOKUP($A283,'N46'!$A$1:$P$47,8,FALSE),"Sem Registro")</f>
        <v>G3</v>
      </c>
      <c r="U283" t="str">
        <f>IFERROR(VLOOKUP($A283,'N46'!$A$1:$P$47,9,FALSE),"Sem Registro")</f>
        <v>G4</v>
      </c>
      <c r="V283" t="str">
        <f>IFERROR(VLOOKUP($A283,'N46'!$A$1:$P$47,10,FALSE),"Sem Registro")</f>
        <v>G5</v>
      </c>
      <c r="W283" t="str">
        <f>IFERROR(VLOOKUP($A283,'N46'!$A$1:$P$47,11,FALSE),"Sem Registro")</f>
        <v>G5</v>
      </c>
    </row>
    <row r="284" spans="1:23" x14ac:dyDescent="0.3">
      <c r="A284" t="s">
        <v>84</v>
      </c>
      <c r="B284">
        <v>3524709</v>
      </c>
      <c r="C284">
        <v>571.13846599999999</v>
      </c>
      <c r="D284">
        <v>2.150421766075211</v>
      </c>
      <c r="E284">
        <v>4.7595771998605745</v>
      </c>
      <c r="F284">
        <v>-22.706781958197556</v>
      </c>
      <c r="G284">
        <v>-46.98234346628788</v>
      </c>
      <c r="H284" t="str">
        <f>IFERROR(VLOOKUP($A284,'N71'!$A$1:$P$72,4,FALSE),"Sem Registro")</f>
        <v>Sem Registro</v>
      </c>
      <c r="I284" t="str">
        <f>IFERROR(VLOOKUP($A284,'N71'!$A$1:$P$72,5,FALSE),"Sem Registro")</f>
        <v>Sem Registro</v>
      </c>
      <c r="J284" t="str">
        <f>IFERROR(VLOOKUP($A284,'N71'!$A$1:$P$72,6,FALSE),"Sem Registro")</f>
        <v>Sem Registro</v>
      </c>
      <c r="K284" t="str">
        <f>IFERROR(VLOOKUP($A284,'N71'!$A$1:$P$72,7,FALSE),"Sem Registro")</f>
        <v>Sem Registro</v>
      </c>
      <c r="L284" t="str">
        <f>IFERROR(VLOOKUP($A284,'N71'!$A$1:$P$72,8,FALSE),"Sem Registro")</f>
        <v>Sem Registro</v>
      </c>
      <c r="M284" t="str">
        <f>IFERROR(VLOOKUP($A284,'N71'!$A$1:$P$72,9,FALSE),"Sem Registro")</f>
        <v>Sem Registro</v>
      </c>
      <c r="N284" t="str">
        <f>IFERROR(VLOOKUP($A284,'N71'!$A$1:$P$72,10,FALSE),"Sem Registro")</f>
        <v>Sem Registro</v>
      </c>
      <c r="O284" t="str">
        <f>IFERROR(VLOOKUP($A284,'N71'!$A$1:$P$72,11,FALSE),"Sem Registro")</f>
        <v>Sem Registro</v>
      </c>
      <c r="P284" t="str">
        <f>IFERROR(VLOOKUP($A284,'N46'!$A$1:$P$47,4,FALSE),"Sem Registro")</f>
        <v>Sem Registro</v>
      </c>
      <c r="Q284" t="str">
        <f>IFERROR(VLOOKUP($A284,'N46'!$A$1:$P$47,5,FALSE),"Sem Registro")</f>
        <v>Sem Registro</v>
      </c>
      <c r="R284" t="str">
        <f>IFERROR(VLOOKUP($A284,'N46'!$A$1:$P$47,6,FALSE),"Sem Registro")</f>
        <v>Sem Registro</v>
      </c>
      <c r="S284" t="str">
        <f>IFERROR(VLOOKUP($A284,'N46'!$A$1:$P$47,7,FALSE),"Sem Registro")</f>
        <v>Sem Registro</v>
      </c>
      <c r="T284" t="str">
        <f>IFERROR(VLOOKUP($A284,'N46'!$A$1:$P$47,8,FALSE),"Sem Registro")</f>
        <v>Sem Registro</v>
      </c>
      <c r="U284" t="str">
        <f>IFERROR(VLOOKUP($A284,'N46'!$A$1:$P$47,9,FALSE),"Sem Registro")</f>
        <v>Sem Registro</v>
      </c>
      <c r="V284" t="str">
        <f>IFERROR(VLOOKUP($A284,'N46'!$A$1:$P$47,10,FALSE),"Sem Registro")</f>
        <v>Sem Registro</v>
      </c>
      <c r="W284" t="str">
        <f>IFERROR(VLOOKUP($A284,'N46'!$A$1:$P$47,11,FALSE),"Sem Registro")</f>
        <v>Sem Registro</v>
      </c>
    </row>
    <row r="285" spans="1:23" x14ac:dyDescent="0.3">
      <c r="A285" t="s">
        <v>401</v>
      </c>
      <c r="B285">
        <v>3524808</v>
      </c>
      <c r="C285">
        <v>480.696124</v>
      </c>
      <c r="D285">
        <v>2.5665246958999055</v>
      </c>
      <c r="E285">
        <v>4.6911434034200949</v>
      </c>
      <c r="F285">
        <v>-20.267853047500004</v>
      </c>
      <c r="G285">
        <v>-50.550356199042753</v>
      </c>
      <c r="H285" t="str">
        <f>IFERROR(VLOOKUP($A285,'N71'!$A$1:$P$72,4,FALSE),"Sem Registro")</f>
        <v>Sem Registro</v>
      </c>
      <c r="I285" t="str">
        <f>IFERROR(VLOOKUP($A285,'N71'!$A$1:$P$72,5,FALSE),"Sem Registro")</f>
        <v>Sem Registro</v>
      </c>
      <c r="J285" t="str">
        <f>IFERROR(VLOOKUP($A285,'N71'!$A$1:$P$72,6,FALSE),"Sem Registro")</f>
        <v>Sem Registro</v>
      </c>
      <c r="K285" t="str">
        <f>IFERROR(VLOOKUP($A285,'N71'!$A$1:$P$72,7,FALSE),"Sem Registro")</f>
        <v>Sem Registro</v>
      </c>
      <c r="L285" t="str">
        <f>IFERROR(VLOOKUP($A285,'N71'!$A$1:$P$72,8,FALSE),"Sem Registro")</f>
        <v>Sem Registro</v>
      </c>
      <c r="M285" t="str">
        <f>IFERROR(VLOOKUP($A285,'N71'!$A$1:$P$72,9,FALSE),"Sem Registro")</f>
        <v>Sem Registro</v>
      </c>
      <c r="N285" t="str">
        <f>IFERROR(VLOOKUP($A285,'N71'!$A$1:$P$72,10,FALSE),"Sem Registro")</f>
        <v>Sem Registro</v>
      </c>
      <c r="O285" t="str">
        <f>IFERROR(VLOOKUP($A285,'N71'!$A$1:$P$72,11,FALSE),"Sem Registro")</f>
        <v>Sem Registro</v>
      </c>
      <c r="P285" t="str">
        <f>IFERROR(VLOOKUP($A285,'N46'!$A$1:$P$47,4,FALSE),"Sem Registro")</f>
        <v>Sem Registro</v>
      </c>
      <c r="Q285" t="str">
        <f>IFERROR(VLOOKUP($A285,'N46'!$A$1:$P$47,5,FALSE),"Sem Registro")</f>
        <v>Sem Registro</v>
      </c>
      <c r="R285" t="str">
        <f>IFERROR(VLOOKUP($A285,'N46'!$A$1:$P$47,6,FALSE),"Sem Registro")</f>
        <v>Sem Registro</v>
      </c>
      <c r="S285" t="str">
        <f>IFERROR(VLOOKUP($A285,'N46'!$A$1:$P$47,7,FALSE),"Sem Registro")</f>
        <v>Sem Registro</v>
      </c>
      <c r="T285" t="str">
        <f>IFERROR(VLOOKUP($A285,'N46'!$A$1:$P$47,8,FALSE),"Sem Registro")</f>
        <v>Sem Registro</v>
      </c>
      <c r="U285" t="str">
        <f>IFERROR(VLOOKUP($A285,'N46'!$A$1:$P$47,9,FALSE),"Sem Registro")</f>
        <v>Sem Registro</v>
      </c>
      <c r="V285" t="str">
        <f>IFERROR(VLOOKUP($A285,'N46'!$A$1:$P$47,10,FALSE),"Sem Registro")</f>
        <v>Sem Registro</v>
      </c>
      <c r="W285" t="str">
        <f>IFERROR(VLOOKUP($A285,'N46'!$A$1:$P$47,11,FALSE),"Sem Registro")</f>
        <v>Sem Registro</v>
      </c>
    </row>
    <row r="286" spans="1:23" x14ac:dyDescent="0.3">
      <c r="A286" t="s">
        <v>402</v>
      </c>
      <c r="B286">
        <v>3524907</v>
      </c>
      <c r="C286">
        <v>702.43401500000004</v>
      </c>
      <c r="D286">
        <v>2.2657915329283576</v>
      </c>
      <c r="E286">
        <v>3.8196755199942927</v>
      </c>
      <c r="F286">
        <v>-23.256576866836607</v>
      </c>
      <c r="G286">
        <v>-45.69365512457987</v>
      </c>
      <c r="H286" t="str">
        <f>IFERROR(VLOOKUP($A286,'N71'!$A$1:$P$72,4,FALSE),"Sem Registro")</f>
        <v>Sem Registro</v>
      </c>
      <c r="I286" t="str">
        <f>IFERROR(VLOOKUP($A286,'N71'!$A$1:$P$72,5,FALSE),"Sem Registro")</f>
        <v>Sem Registro</v>
      </c>
      <c r="J286" t="str">
        <f>IFERROR(VLOOKUP($A286,'N71'!$A$1:$P$72,6,FALSE),"Sem Registro")</f>
        <v>Sem Registro</v>
      </c>
      <c r="K286" t="str">
        <f>IFERROR(VLOOKUP($A286,'N71'!$A$1:$P$72,7,FALSE),"Sem Registro")</f>
        <v>Sem Registro</v>
      </c>
      <c r="L286" t="str">
        <f>IFERROR(VLOOKUP($A286,'N71'!$A$1:$P$72,8,FALSE),"Sem Registro")</f>
        <v>Sem Registro</v>
      </c>
      <c r="M286" t="str">
        <f>IFERROR(VLOOKUP($A286,'N71'!$A$1:$P$72,9,FALSE),"Sem Registro")</f>
        <v>Sem Registro</v>
      </c>
      <c r="N286" t="str">
        <f>IFERROR(VLOOKUP($A286,'N71'!$A$1:$P$72,10,FALSE),"Sem Registro")</f>
        <v>Sem Registro</v>
      </c>
      <c r="O286" t="str">
        <f>IFERROR(VLOOKUP($A286,'N71'!$A$1:$P$72,11,FALSE),"Sem Registro")</f>
        <v>Sem Registro</v>
      </c>
      <c r="P286" t="str">
        <f>IFERROR(VLOOKUP($A286,'N46'!$A$1:$P$47,4,FALSE),"Sem Registro")</f>
        <v>Sem Registro</v>
      </c>
      <c r="Q286" t="str">
        <f>IFERROR(VLOOKUP($A286,'N46'!$A$1:$P$47,5,FALSE),"Sem Registro")</f>
        <v>Sem Registro</v>
      </c>
      <c r="R286" t="str">
        <f>IFERROR(VLOOKUP($A286,'N46'!$A$1:$P$47,6,FALSE),"Sem Registro")</f>
        <v>Sem Registro</v>
      </c>
      <c r="S286" t="str">
        <f>IFERROR(VLOOKUP($A286,'N46'!$A$1:$P$47,7,FALSE),"Sem Registro")</f>
        <v>Sem Registro</v>
      </c>
      <c r="T286" t="str">
        <f>IFERROR(VLOOKUP($A286,'N46'!$A$1:$P$47,8,FALSE),"Sem Registro")</f>
        <v>Sem Registro</v>
      </c>
      <c r="U286" t="str">
        <f>IFERROR(VLOOKUP($A286,'N46'!$A$1:$P$47,9,FALSE),"Sem Registro")</f>
        <v>Sem Registro</v>
      </c>
      <c r="V286" t="str">
        <f>IFERROR(VLOOKUP($A286,'N46'!$A$1:$P$47,10,FALSE),"Sem Registro")</f>
        <v>Sem Registro</v>
      </c>
      <c r="W286" t="str">
        <f>IFERROR(VLOOKUP($A286,'N46'!$A$1:$P$47,11,FALSE),"Sem Registro")</f>
        <v>Sem Registro</v>
      </c>
    </row>
    <row r="287" spans="1:23" x14ac:dyDescent="0.3">
      <c r="A287" t="s">
        <v>403</v>
      </c>
      <c r="B287">
        <v>3525003</v>
      </c>
      <c r="C287">
        <v>755.57207600000004</v>
      </c>
      <c r="D287">
        <v>1.2417705426461245</v>
      </c>
      <c r="E287">
        <v>5.0966910734117636</v>
      </c>
      <c r="F287">
        <v>-23.529939000000002</v>
      </c>
      <c r="G287">
        <v>-46.905221141741073</v>
      </c>
      <c r="H287" t="str">
        <f>IFERROR(VLOOKUP($A287,'N71'!$A$1:$P$72,4,FALSE),"Sem Registro")</f>
        <v>Sem Registro</v>
      </c>
      <c r="I287" t="str">
        <f>IFERROR(VLOOKUP($A287,'N71'!$A$1:$P$72,5,FALSE),"Sem Registro")</f>
        <v>Sem Registro</v>
      </c>
      <c r="J287" t="str">
        <f>IFERROR(VLOOKUP($A287,'N71'!$A$1:$P$72,6,FALSE),"Sem Registro")</f>
        <v>Sem Registro</v>
      </c>
      <c r="K287" t="str">
        <f>IFERROR(VLOOKUP($A287,'N71'!$A$1:$P$72,7,FALSE),"Sem Registro")</f>
        <v>Sem Registro</v>
      </c>
      <c r="L287" t="str">
        <f>IFERROR(VLOOKUP($A287,'N71'!$A$1:$P$72,8,FALSE),"Sem Registro")</f>
        <v>Sem Registro</v>
      </c>
      <c r="M287" t="str">
        <f>IFERROR(VLOOKUP($A287,'N71'!$A$1:$P$72,9,FALSE),"Sem Registro")</f>
        <v>Sem Registro</v>
      </c>
      <c r="N287" t="str">
        <f>IFERROR(VLOOKUP($A287,'N71'!$A$1:$P$72,10,FALSE),"Sem Registro")</f>
        <v>Sem Registro</v>
      </c>
      <c r="O287" t="str">
        <f>IFERROR(VLOOKUP($A287,'N71'!$A$1:$P$72,11,FALSE),"Sem Registro")</f>
        <v>Sem Registro</v>
      </c>
      <c r="P287" t="str">
        <f>IFERROR(VLOOKUP($A287,'N46'!$A$1:$P$47,4,FALSE),"Sem Registro")</f>
        <v>Sem Registro</v>
      </c>
      <c r="Q287" t="str">
        <f>IFERROR(VLOOKUP($A287,'N46'!$A$1:$P$47,5,FALSE),"Sem Registro")</f>
        <v>Sem Registro</v>
      </c>
      <c r="R287" t="str">
        <f>IFERROR(VLOOKUP($A287,'N46'!$A$1:$P$47,6,FALSE),"Sem Registro")</f>
        <v>Sem Registro</v>
      </c>
      <c r="S287" t="str">
        <f>IFERROR(VLOOKUP($A287,'N46'!$A$1:$P$47,7,FALSE),"Sem Registro")</f>
        <v>Sem Registro</v>
      </c>
      <c r="T287" t="str">
        <f>IFERROR(VLOOKUP($A287,'N46'!$A$1:$P$47,8,FALSE),"Sem Registro")</f>
        <v>Sem Registro</v>
      </c>
      <c r="U287" t="str">
        <f>IFERROR(VLOOKUP($A287,'N46'!$A$1:$P$47,9,FALSE),"Sem Registro")</f>
        <v>Sem Registro</v>
      </c>
      <c r="V287" t="str">
        <f>IFERROR(VLOOKUP($A287,'N46'!$A$1:$P$47,10,FALSE),"Sem Registro")</f>
        <v>Sem Registro</v>
      </c>
      <c r="W287" t="str">
        <f>IFERROR(VLOOKUP($A287,'N46'!$A$1:$P$47,11,FALSE),"Sem Registro")</f>
        <v>Sem Registro</v>
      </c>
    </row>
    <row r="288" spans="1:23" x14ac:dyDescent="0.3">
      <c r="A288" t="s">
        <v>404</v>
      </c>
      <c r="B288">
        <v>3525102</v>
      </c>
      <c r="C288">
        <v>581.10296800000003</v>
      </c>
      <c r="D288">
        <v>2.7005912358815829</v>
      </c>
      <c r="E288">
        <v>4.6471872978959894</v>
      </c>
      <c r="F288">
        <v>-21.022457000000003</v>
      </c>
      <c r="G288">
        <v>-47.765352928523406</v>
      </c>
      <c r="H288" t="str">
        <f>IFERROR(VLOOKUP($A288,'N71'!$A$1:$P$72,4,FALSE),"Sem Registro")</f>
        <v>Sem Registro</v>
      </c>
      <c r="I288" t="str">
        <f>IFERROR(VLOOKUP($A288,'N71'!$A$1:$P$72,5,FALSE),"Sem Registro")</f>
        <v>Sem Registro</v>
      </c>
      <c r="J288" t="str">
        <f>IFERROR(VLOOKUP($A288,'N71'!$A$1:$P$72,6,FALSE),"Sem Registro")</f>
        <v>Sem Registro</v>
      </c>
      <c r="K288" t="str">
        <f>IFERROR(VLOOKUP($A288,'N71'!$A$1:$P$72,7,FALSE),"Sem Registro")</f>
        <v>Sem Registro</v>
      </c>
      <c r="L288" t="str">
        <f>IFERROR(VLOOKUP($A288,'N71'!$A$1:$P$72,8,FALSE),"Sem Registro")</f>
        <v>Sem Registro</v>
      </c>
      <c r="M288" t="str">
        <f>IFERROR(VLOOKUP($A288,'N71'!$A$1:$P$72,9,FALSE),"Sem Registro")</f>
        <v>Sem Registro</v>
      </c>
      <c r="N288" t="str">
        <f>IFERROR(VLOOKUP($A288,'N71'!$A$1:$P$72,10,FALSE),"Sem Registro")</f>
        <v>Sem Registro</v>
      </c>
      <c r="O288" t="str">
        <f>IFERROR(VLOOKUP($A288,'N71'!$A$1:$P$72,11,FALSE),"Sem Registro")</f>
        <v>Sem Registro</v>
      </c>
      <c r="P288" t="str">
        <f>IFERROR(VLOOKUP($A288,'N46'!$A$1:$P$47,4,FALSE),"Sem Registro")</f>
        <v>Sem Registro</v>
      </c>
      <c r="Q288" t="str">
        <f>IFERROR(VLOOKUP($A288,'N46'!$A$1:$P$47,5,FALSE),"Sem Registro")</f>
        <v>Sem Registro</v>
      </c>
      <c r="R288" t="str">
        <f>IFERROR(VLOOKUP($A288,'N46'!$A$1:$P$47,6,FALSE),"Sem Registro")</f>
        <v>Sem Registro</v>
      </c>
      <c r="S288" t="str">
        <f>IFERROR(VLOOKUP($A288,'N46'!$A$1:$P$47,7,FALSE),"Sem Registro")</f>
        <v>Sem Registro</v>
      </c>
      <c r="T288" t="str">
        <f>IFERROR(VLOOKUP($A288,'N46'!$A$1:$P$47,8,FALSE),"Sem Registro")</f>
        <v>Sem Registro</v>
      </c>
      <c r="U288" t="str">
        <f>IFERROR(VLOOKUP($A288,'N46'!$A$1:$P$47,9,FALSE),"Sem Registro")</f>
        <v>Sem Registro</v>
      </c>
      <c r="V288" t="str">
        <f>IFERROR(VLOOKUP($A288,'N46'!$A$1:$P$47,10,FALSE),"Sem Registro")</f>
        <v>Sem Registro</v>
      </c>
      <c r="W288" t="str">
        <f>IFERROR(VLOOKUP($A288,'N46'!$A$1:$P$47,11,FALSE),"Sem Registro")</f>
        <v>Sem Registro</v>
      </c>
    </row>
    <row r="289" spans="1:23" x14ac:dyDescent="0.3">
      <c r="A289" t="s">
        <v>405</v>
      </c>
      <c r="B289">
        <v>3525201</v>
      </c>
      <c r="C289">
        <v>794.67851800000005</v>
      </c>
      <c r="D289">
        <v>2.3171206452282549</v>
      </c>
      <c r="E289">
        <v>4.4777577533081701</v>
      </c>
      <c r="F289">
        <v>-23.103062500000004</v>
      </c>
      <c r="G289">
        <v>-46.738270935405829</v>
      </c>
      <c r="H289" t="str">
        <f>IFERROR(VLOOKUP($A289,'N71'!$A$1:$P$72,4,FALSE),"Sem Registro")</f>
        <v>Sem Registro</v>
      </c>
      <c r="I289" t="str">
        <f>IFERROR(VLOOKUP($A289,'N71'!$A$1:$P$72,5,FALSE),"Sem Registro")</f>
        <v>Sem Registro</v>
      </c>
      <c r="J289" t="str">
        <f>IFERROR(VLOOKUP($A289,'N71'!$A$1:$P$72,6,FALSE),"Sem Registro")</f>
        <v>Sem Registro</v>
      </c>
      <c r="K289" t="str">
        <f>IFERROR(VLOOKUP($A289,'N71'!$A$1:$P$72,7,FALSE),"Sem Registro")</f>
        <v>Sem Registro</v>
      </c>
      <c r="L289" t="str">
        <f>IFERROR(VLOOKUP($A289,'N71'!$A$1:$P$72,8,FALSE),"Sem Registro")</f>
        <v>Sem Registro</v>
      </c>
      <c r="M289" t="str">
        <f>IFERROR(VLOOKUP($A289,'N71'!$A$1:$P$72,9,FALSE),"Sem Registro")</f>
        <v>Sem Registro</v>
      </c>
      <c r="N289" t="str">
        <f>IFERROR(VLOOKUP($A289,'N71'!$A$1:$P$72,10,FALSE),"Sem Registro")</f>
        <v>Sem Registro</v>
      </c>
      <c r="O289" t="str">
        <f>IFERROR(VLOOKUP($A289,'N71'!$A$1:$P$72,11,FALSE),"Sem Registro")</f>
        <v>Sem Registro</v>
      </c>
      <c r="P289" t="str">
        <f>IFERROR(VLOOKUP($A289,'N46'!$A$1:$P$47,4,FALSE),"Sem Registro")</f>
        <v>Sem Registro</v>
      </c>
      <c r="Q289" t="str">
        <f>IFERROR(VLOOKUP($A289,'N46'!$A$1:$P$47,5,FALSE),"Sem Registro")</f>
        <v>Sem Registro</v>
      </c>
      <c r="R289" t="str">
        <f>IFERROR(VLOOKUP($A289,'N46'!$A$1:$P$47,6,FALSE),"Sem Registro")</f>
        <v>Sem Registro</v>
      </c>
      <c r="S289" t="str">
        <f>IFERROR(VLOOKUP($A289,'N46'!$A$1:$P$47,7,FALSE),"Sem Registro")</f>
        <v>Sem Registro</v>
      </c>
      <c r="T289" t="str">
        <f>IFERROR(VLOOKUP($A289,'N46'!$A$1:$P$47,8,FALSE),"Sem Registro")</f>
        <v>Sem Registro</v>
      </c>
      <c r="U289" t="str">
        <f>IFERROR(VLOOKUP($A289,'N46'!$A$1:$P$47,9,FALSE),"Sem Registro")</f>
        <v>Sem Registro</v>
      </c>
      <c r="V289" t="str">
        <f>IFERROR(VLOOKUP($A289,'N46'!$A$1:$P$47,10,FALSE),"Sem Registro")</f>
        <v>Sem Registro</v>
      </c>
      <c r="W289" t="str">
        <f>IFERROR(VLOOKUP($A289,'N46'!$A$1:$P$47,11,FALSE),"Sem Registro")</f>
        <v>Sem Registro</v>
      </c>
    </row>
    <row r="290" spans="1:23" x14ac:dyDescent="0.3">
      <c r="A290" t="s">
        <v>85</v>
      </c>
      <c r="B290">
        <v>3525300</v>
      </c>
      <c r="C290">
        <v>526.28818999999999</v>
      </c>
      <c r="D290">
        <v>2.8370218447432101</v>
      </c>
      <c r="E290">
        <v>5.1768202615944636</v>
      </c>
      <c r="F290">
        <v>-22.295790990000008</v>
      </c>
      <c r="G290">
        <v>-48.558141387833111</v>
      </c>
      <c r="H290" t="str">
        <f>IFERROR(VLOOKUP($A290,'N71'!$A$1:$P$72,4,FALSE),"Sem Registro")</f>
        <v>Sem Registro</v>
      </c>
      <c r="I290" t="str">
        <f>IFERROR(VLOOKUP($A290,'N71'!$A$1:$P$72,5,FALSE),"Sem Registro")</f>
        <v>Sem Registro</v>
      </c>
      <c r="J290" t="str">
        <f>IFERROR(VLOOKUP($A290,'N71'!$A$1:$P$72,6,FALSE),"Sem Registro")</f>
        <v>Sem Registro</v>
      </c>
      <c r="K290" t="str">
        <f>IFERROR(VLOOKUP($A290,'N71'!$A$1:$P$72,7,FALSE),"Sem Registro")</f>
        <v>Sem Registro</v>
      </c>
      <c r="L290" t="str">
        <f>IFERROR(VLOOKUP($A290,'N71'!$A$1:$P$72,8,FALSE),"Sem Registro")</f>
        <v>Sem Registro</v>
      </c>
      <c r="M290" t="str">
        <f>IFERROR(VLOOKUP($A290,'N71'!$A$1:$P$72,9,FALSE),"Sem Registro")</f>
        <v>Sem Registro</v>
      </c>
      <c r="N290" t="str">
        <f>IFERROR(VLOOKUP($A290,'N71'!$A$1:$P$72,10,FALSE),"Sem Registro")</f>
        <v>Sem Registro</v>
      </c>
      <c r="O290" t="str">
        <f>IFERROR(VLOOKUP($A290,'N71'!$A$1:$P$72,11,FALSE),"Sem Registro")</f>
        <v>Sem Registro</v>
      </c>
      <c r="P290" t="str">
        <f>IFERROR(VLOOKUP($A290,'N46'!$A$1:$P$47,4,FALSE),"Sem Registro")</f>
        <v>Sem Registro</v>
      </c>
      <c r="Q290" t="str">
        <f>IFERROR(VLOOKUP($A290,'N46'!$A$1:$P$47,5,FALSE),"Sem Registro")</f>
        <v>Sem Registro</v>
      </c>
      <c r="R290" t="str">
        <f>IFERROR(VLOOKUP($A290,'N46'!$A$1:$P$47,6,FALSE),"Sem Registro")</f>
        <v>Sem Registro</v>
      </c>
      <c r="S290" t="str">
        <f>IFERROR(VLOOKUP($A290,'N46'!$A$1:$P$47,7,FALSE),"Sem Registro")</f>
        <v>Sem Registro</v>
      </c>
      <c r="T290" t="str">
        <f>IFERROR(VLOOKUP($A290,'N46'!$A$1:$P$47,8,FALSE),"Sem Registro")</f>
        <v>Sem Registro</v>
      </c>
      <c r="U290" t="str">
        <f>IFERROR(VLOOKUP($A290,'N46'!$A$1:$P$47,9,FALSE),"Sem Registro")</f>
        <v>Sem Registro</v>
      </c>
      <c r="V290" t="str">
        <f>IFERROR(VLOOKUP($A290,'N46'!$A$1:$P$47,10,FALSE),"Sem Registro")</f>
        <v>Sem Registro</v>
      </c>
      <c r="W290" t="str">
        <f>IFERROR(VLOOKUP($A290,'N46'!$A$1:$P$47,11,FALSE),"Sem Registro")</f>
        <v>Sem Registro</v>
      </c>
    </row>
    <row r="291" spans="1:23" x14ac:dyDescent="0.3">
      <c r="A291" t="s">
        <v>406</v>
      </c>
      <c r="B291">
        <v>3525409</v>
      </c>
      <c r="C291">
        <v>863.30757000000006</v>
      </c>
      <c r="D291">
        <v>2.1521996413815598</v>
      </c>
      <c r="E291">
        <v>3.4995496259051491</v>
      </c>
      <c r="F291">
        <v>-20.312041589292903</v>
      </c>
      <c r="G291">
        <v>-47.588743916570039</v>
      </c>
      <c r="H291" t="str">
        <f>IFERROR(VLOOKUP($A291,'N71'!$A$1:$P$72,4,FALSE),"Sem Registro")</f>
        <v>Sem Registro</v>
      </c>
      <c r="I291" t="str">
        <f>IFERROR(VLOOKUP($A291,'N71'!$A$1:$P$72,5,FALSE),"Sem Registro")</f>
        <v>Sem Registro</v>
      </c>
      <c r="J291" t="str">
        <f>IFERROR(VLOOKUP($A291,'N71'!$A$1:$P$72,6,FALSE),"Sem Registro")</f>
        <v>Sem Registro</v>
      </c>
      <c r="K291" t="str">
        <f>IFERROR(VLOOKUP($A291,'N71'!$A$1:$P$72,7,FALSE),"Sem Registro")</f>
        <v>Sem Registro</v>
      </c>
      <c r="L291" t="str">
        <f>IFERROR(VLOOKUP($A291,'N71'!$A$1:$P$72,8,FALSE),"Sem Registro")</f>
        <v>Sem Registro</v>
      </c>
      <c r="M291" t="str">
        <f>IFERROR(VLOOKUP($A291,'N71'!$A$1:$P$72,9,FALSE),"Sem Registro")</f>
        <v>Sem Registro</v>
      </c>
      <c r="N291" t="str">
        <f>IFERROR(VLOOKUP($A291,'N71'!$A$1:$P$72,10,FALSE),"Sem Registro")</f>
        <v>Sem Registro</v>
      </c>
      <c r="O291" t="str">
        <f>IFERROR(VLOOKUP($A291,'N71'!$A$1:$P$72,11,FALSE),"Sem Registro")</f>
        <v>Sem Registro</v>
      </c>
      <c r="P291" t="str">
        <f>IFERROR(VLOOKUP($A291,'N46'!$A$1:$P$47,4,FALSE),"Sem Registro")</f>
        <v>Sem Registro</v>
      </c>
      <c r="Q291" t="str">
        <f>IFERROR(VLOOKUP($A291,'N46'!$A$1:$P$47,5,FALSE),"Sem Registro")</f>
        <v>Sem Registro</v>
      </c>
      <c r="R291" t="str">
        <f>IFERROR(VLOOKUP($A291,'N46'!$A$1:$P$47,6,FALSE),"Sem Registro")</f>
        <v>Sem Registro</v>
      </c>
      <c r="S291" t="str">
        <f>IFERROR(VLOOKUP($A291,'N46'!$A$1:$P$47,7,FALSE),"Sem Registro")</f>
        <v>Sem Registro</v>
      </c>
      <c r="T291" t="str">
        <f>IFERROR(VLOOKUP($A291,'N46'!$A$1:$P$47,8,FALSE),"Sem Registro")</f>
        <v>Sem Registro</v>
      </c>
      <c r="U291" t="str">
        <f>IFERROR(VLOOKUP($A291,'N46'!$A$1:$P$47,9,FALSE),"Sem Registro")</f>
        <v>Sem Registro</v>
      </c>
      <c r="V291" t="str">
        <f>IFERROR(VLOOKUP($A291,'N46'!$A$1:$P$47,10,FALSE),"Sem Registro")</f>
        <v>Sem Registro</v>
      </c>
      <c r="W291" t="str">
        <f>IFERROR(VLOOKUP($A291,'N46'!$A$1:$P$47,11,FALSE),"Sem Registro")</f>
        <v>Sem Registro</v>
      </c>
    </row>
    <row r="292" spans="1:23" x14ac:dyDescent="0.3">
      <c r="A292" t="s">
        <v>407</v>
      </c>
      <c r="B292">
        <v>3525508</v>
      </c>
      <c r="C292">
        <v>924.35715600000003</v>
      </c>
      <c r="D292">
        <v>2.5732117050470946</v>
      </c>
      <c r="E292">
        <v>4.1212314551496219</v>
      </c>
      <c r="F292">
        <v>-22.930678218205603</v>
      </c>
      <c r="G292">
        <v>-46.273416610136671</v>
      </c>
      <c r="H292" t="str">
        <f>IFERROR(VLOOKUP($A292,'N71'!$A$1:$P$72,4,FALSE),"Sem Registro")</f>
        <v>Sem Registro</v>
      </c>
      <c r="I292" t="str">
        <f>IFERROR(VLOOKUP($A292,'N71'!$A$1:$P$72,5,FALSE),"Sem Registro")</f>
        <v>Sem Registro</v>
      </c>
      <c r="J292" t="str">
        <f>IFERROR(VLOOKUP($A292,'N71'!$A$1:$P$72,6,FALSE),"Sem Registro")</f>
        <v>Sem Registro</v>
      </c>
      <c r="K292" t="str">
        <f>IFERROR(VLOOKUP($A292,'N71'!$A$1:$P$72,7,FALSE),"Sem Registro")</f>
        <v>Sem Registro</v>
      </c>
      <c r="L292" t="str">
        <f>IFERROR(VLOOKUP($A292,'N71'!$A$1:$P$72,8,FALSE),"Sem Registro")</f>
        <v>Sem Registro</v>
      </c>
      <c r="M292" t="str">
        <f>IFERROR(VLOOKUP($A292,'N71'!$A$1:$P$72,9,FALSE),"Sem Registro")</f>
        <v>Sem Registro</v>
      </c>
      <c r="N292" t="str">
        <f>IFERROR(VLOOKUP($A292,'N71'!$A$1:$P$72,10,FALSE),"Sem Registro")</f>
        <v>Sem Registro</v>
      </c>
      <c r="O292" t="str">
        <f>IFERROR(VLOOKUP($A292,'N71'!$A$1:$P$72,11,FALSE),"Sem Registro")</f>
        <v>Sem Registro</v>
      </c>
      <c r="P292" t="str">
        <f>IFERROR(VLOOKUP($A292,'N46'!$A$1:$P$47,4,FALSE),"Sem Registro")</f>
        <v>Sem Registro</v>
      </c>
      <c r="Q292" t="str">
        <f>IFERROR(VLOOKUP($A292,'N46'!$A$1:$P$47,5,FALSE),"Sem Registro")</f>
        <v>Sem Registro</v>
      </c>
      <c r="R292" t="str">
        <f>IFERROR(VLOOKUP($A292,'N46'!$A$1:$P$47,6,FALSE),"Sem Registro")</f>
        <v>Sem Registro</v>
      </c>
      <c r="S292" t="str">
        <f>IFERROR(VLOOKUP($A292,'N46'!$A$1:$P$47,7,FALSE),"Sem Registro")</f>
        <v>Sem Registro</v>
      </c>
      <c r="T292" t="str">
        <f>IFERROR(VLOOKUP($A292,'N46'!$A$1:$P$47,8,FALSE),"Sem Registro")</f>
        <v>Sem Registro</v>
      </c>
      <c r="U292" t="str">
        <f>IFERROR(VLOOKUP($A292,'N46'!$A$1:$P$47,9,FALSE),"Sem Registro")</f>
        <v>Sem Registro</v>
      </c>
      <c r="V292" t="str">
        <f>IFERROR(VLOOKUP($A292,'N46'!$A$1:$P$47,10,FALSE),"Sem Registro")</f>
        <v>Sem Registro</v>
      </c>
      <c r="W292" t="str">
        <f>IFERROR(VLOOKUP($A292,'N46'!$A$1:$P$47,11,FALSE),"Sem Registro")</f>
        <v>Sem Registro</v>
      </c>
    </row>
    <row r="293" spans="1:23" x14ac:dyDescent="0.3">
      <c r="A293" t="s">
        <v>408</v>
      </c>
      <c r="B293">
        <v>3525607</v>
      </c>
      <c r="C293">
        <v>553.97006099999999</v>
      </c>
      <c r="D293">
        <v>2.6185208540182452</v>
      </c>
      <c r="E293">
        <v>3.6554265877459184</v>
      </c>
      <c r="F293">
        <v>-22.251046055078699</v>
      </c>
      <c r="G293">
        <v>-50.768535308413988</v>
      </c>
      <c r="H293" t="str">
        <f>IFERROR(VLOOKUP($A293,'N71'!$A$1:$P$72,4,FALSE),"Sem Registro")</f>
        <v>Sem Registro</v>
      </c>
      <c r="I293" t="str">
        <f>IFERROR(VLOOKUP($A293,'N71'!$A$1:$P$72,5,FALSE),"Sem Registro")</f>
        <v>Sem Registro</v>
      </c>
      <c r="J293" t="str">
        <f>IFERROR(VLOOKUP($A293,'N71'!$A$1:$P$72,6,FALSE),"Sem Registro")</f>
        <v>Sem Registro</v>
      </c>
      <c r="K293" t="str">
        <f>IFERROR(VLOOKUP($A293,'N71'!$A$1:$P$72,7,FALSE),"Sem Registro")</f>
        <v>Sem Registro</v>
      </c>
      <c r="L293" t="str">
        <f>IFERROR(VLOOKUP($A293,'N71'!$A$1:$P$72,8,FALSE),"Sem Registro")</f>
        <v>Sem Registro</v>
      </c>
      <c r="M293" t="str">
        <f>IFERROR(VLOOKUP($A293,'N71'!$A$1:$P$72,9,FALSE),"Sem Registro")</f>
        <v>Sem Registro</v>
      </c>
      <c r="N293" t="str">
        <f>IFERROR(VLOOKUP($A293,'N71'!$A$1:$P$72,10,FALSE),"Sem Registro")</f>
        <v>Sem Registro</v>
      </c>
      <c r="O293" t="str">
        <f>IFERROR(VLOOKUP($A293,'N71'!$A$1:$P$72,11,FALSE),"Sem Registro")</f>
        <v>Sem Registro</v>
      </c>
      <c r="P293" t="str">
        <f>IFERROR(VLOOKUP($A293,'N46'!$A$1:$P$47,4,FALSE),"Sem Registro")</f>
        <v>Sem Registro</v>
      </c>
      <c r="Q293" t="str">
        <f>IFERROR(VLOOKUP($A293,'N46'!$A$1:$P$47,5,FALSE),"Sem Registro")</f>
        <v>Sem Registro</v>
      </c>
      <c r="R293" t="str">
        <f>IFERROR(VLOOKUP($A293,'N46'!$A$1:$P$47,6,FALSE),"Sem Registro")</f>
        <v>Sem Registro</v>
      </c>
      <c r="S293" t="str">
        <f>IFERROR(VLOOKUP($A293,'N46'!$A$1:$P$47,7,FALSE),"Sem Registro")</f>
        <v>Sem Registro</v>
      </c>
      <c r="T293" t="str">
        <f>IFERROR(VLOOKUP($A293,'N46'!$A$1:$P$47,8,FALSE),"Sem Registro")</f>
        <v>Sem Registro</v>
      </c>
      <c r="U293" t="str">
        <f>IFERROR(VLOOKUP($A293,'N46'!$A$1:$P$47,9,FALSE),"Sem Registro")</f>
        <v>Sem Registro</v>
      </c>
      <c r="V293" t="str">
        <f>IFERROR(VLOOKUP($A293,'N46'!$A$1:$P$47,10,FALSE),"Sem Registro")</f>
        <v>Sem Registro</v>
      </c>
      <c r="W293" t="str">
        <f>IFERROR(VLOOKUP($A293,'N46'!$A$1:$P$47,11,FALSE),"Sem Registro")</f>
        <v>Sem Registro</v>
      </c>
    </row>
    <row r="294" spans="1:23" x14ac:dyDescent="0.3">
      <c r="A294" t="s">
        <v>86</v>
      </c>
      <c r="B294">
        <v>3525706</v>
      </c>
      <c r="C294">
        <v>444.057478</v>
      </c>
      <c r="D294">
        <v>2.9345994382180729</v>
      </c>
      <c r="E294">
        <v>4.5683777537182211</v>
      </c>
      <c r="F294">
        <v>-21.053719035000004</v>
      </c>
      <c r="G294">
        <v>-49.686282716033325</v>
      </c>
      <c r="H294" t="str">
        <f>IFERROR(VLOOKUP($A294,'N71'!$A$1:$P$72,4,FALSE),"Sem Registro")</f>
        <v>G1</v>
      </c>
      <c r="I294" t="str">
        <f>IFERROR(VLOOKUP($A294,'N71'!$A$1:$P$72,5,FALSE),"Sem Registro")</f>
        <v>G1</v>
      </c>
      <c r="J294" t="str">
        <f>IFERROR(VLOOKUP($A294,'N71'!$A$1:$P$72,6,FALSE),"Sem Registro")</f>
        <v>G3</v>
      </c>
      <c r="K294" t="str">
        <f>IFERROR(VLOOKUP($A294,'N71'!$A$1:$P$72,7,FALSE),"Sem Registro")</f>
        <v>G1</v>
      </c>
      <c r="L294" t="str">
        <f>IFERROR(VLOOKUP($A294,'N71'!$A$1:$P$72,8,FALSE),"Sem Registro")</f>
        <v>G4</v>
      </c>
      <c r="M294" t="str">
        <f>IFERROR(VLOOKUP($A294,'N71'!$A$1:$P$72,9,FALSE),"Sem Registro")</f>
        <v>G1</v>
      </c>
      <c r="N294" t="str">
        <f>IFERROR(VLOOKUP($A294,'N71'!$A$1:$P$72,10,FALSE),"Sem Registro")</f>
        <v>G5</v>
      </c>
      <c r="O294" t="str">
        <f>IFERROR(VLOOKUP($A294,'N71'!$A$1:$P$72,11,FALSE),"Sem Registro")</f>
        <v>G1</v>
      </c>
      <c r="P294" t="str">
        <f>IFERROR(VLOOKUP($A294,'N46'!$A$1:$P$47,4,FALSE),"Sem Registro")</f>
        <v>Sem Registro</v>
      </c>
      <c r="Q294" t="str">
        <f>IFERROR(VLOOKUP($A294,'N46'!$A$1:$P$47,5,FALSE),"Sem Registro")</f>
        <v>Sem Registro</v>
      </c>
      <c r="R294" t="str">
        <f>IFERROR(VLOOKUP($A294,'N46'!$A$1:$P$47,6,FALSE),"Sem Registro")</f>
        <v>Sem Registro</v>
      </c>
      <c r="S294" t="str">
        <f>IFERROR(VLOOKUP($A294,'N46'!$A$1:$P$47,7,FALSE),"Sem Registro")</f>
        <v>Sem Registro</v>
      </c>
      <c r="T294" t="str">
        <f>IFERROR(VLOOKUP($A294,'N46'!$A$1:$P$47,8,FALSE),"Sem Registro")</f>
        <v>Sem Registro</v>
      </c>
      <c r="U294" t="str">
        <f>IFERROR(VLOOKUP($A294,'N46'!$A$1:$P$47,9,FALSE),"Sem Registro")</f>
        <v>Sem Registro</v>
      </c>
      <c r="V294" t="str">
        <f>IFERROR(VLOOKUP($A294,'N46'!$A$1:$P$47,10,FALSE),"Sem Registro")</f>
        <v>Sem Registro</v>
      </c>
      <c r="W294" t="str">
        <f>IFERROR(VLOOKUP($A294,'N46'!$A$1:$P$47,11,FALSE),"Sem Registro")</f>
        <v>Sem Registro</v>
      </c>
    </row>
    <row r="295" spans="1:23" x14ac:dyDescent="0.3">
      <c r="A295" t="s">
        <v>409</v>
      </c>
      <c r="B295">
        <v>3525805</v>
      </c>
      <c r="C295">
        <v>539.64108399999998</v>
      </c>
      <c r="D295">
        <v>2.1078304316122174</v>
      </c>
      <c r="E295">
        <v>3.6790643181213127</v>
      </c>
      <c r="F295">
        <v>-22.013168999343701</v>
      </c>
      <c r="G295">
        <v>-49.790794283774673</v>
      </c>
      <c r="H295" t="str">
        <f>IFERROR(VLOOKUP($A295,'N71'!$A$1:$P$72,4,FALSE),"Sem Registro")</f>
        <v>Sem Registro</v>
      </c>
      <c r="I295" t="str">
        <f>IFERROR(VLOOKUP($A295,'N71'!$A$1:$P$72,5,FALSE),"Sem Registro")</f>
        <v>Sem Registro</v>
      </c>
      <c r="J295" t="str">
        <f>IFERROR(VLOOKUP($A295,'N71'!$A$1:$P$72,6,FALSE),"Sem Registro")</f>
        <v>Sem Registro</v>
      </c>
      <c r="K295" t="str">
        <f>IFERROR(VLOOKUP($A295,'N71'!$A$1:$P$72,7,FALSE),"Sem Registro")</f>
        <v>Sem Registro</v>
      </c>
      <c r="L295" t="str">
        <f>IFERROR(VLOOKUP($A295,'N71'!$A$1:$P$72,8,FALSE),"Sem Registro")</f>
        <v>Sem Registro</v>
      </c>
      <c r="M295" t="str">
        <f>IFERROR(VLOOKUP($A295,'N71'!$A$1:$P$72,9,FALSE),"Sem Registro")</f>
        <v>Sem Registro</v>
      </c>
      <c r="N295" t="str">
        <f>IFERROR(VLOOKUP($A295,'N71'!$A$1:$P$72,10,FALSE),"Sem Registro")</f>
        <v>Sem Registro</v>
      </c>
      <c r="O295" t="str">
        <f>IFERROR(VLOOKUP($A295,'N71'!$A$1:$P$72,11,FALSE),"Sem Registro")</f>
        <v>Sem Registro</v>
      </c>
      <c r="P295" t="str">
        <f>IFERROR(VLOOKUP($A295,'N46'!$A$1:$P$47,4,FALSE),"Sem Registro")</f>
        <v>Sem Registro</v>
      </c>
      <c r="Q295" t="str">
        <f>IFERROR(VLOOKUP($A295,'N46'!$A$1:$P$47,5,FALSE),"Sem Registro")</f>
        <v>Sem Registro</v>
      </c>
      <c r="R295" t="str">
        <f>IFERROR(VLOOKUP($A295,'N46'!$A$1:$P$47,6,FALSE),"Sem Registro")</f>
        <v>Sem Registro</v>
      </c>
      <c r="S295" t="str">
        <f>IFERROR(VLOOKUP($A295,'N46'!$A$1:$P$47,7,FALSE),"Sem Registro")</f>
        <v>Sem Registro</v>
      </c>
      <c r="T295" t="str">
        <f>IFERROR(VLOOKUP($A295,'N46'!$A$1:$P$47,8,FALSE),"Sem Registro")</f>
        <v>Sem Registro</v>
      </c>
      <c r="U295" t="str">
        <f>IFERROR(VLOOKUP($A295,'N46'!$A$1:$P$47,9,FALSE),"Sem Registro")</f>
        <v>Sem Registro</v>
      </c>
      <c r="V295" t="str">
        <f>IFERROR(VLOOKUP($A295,'N46'!$A$1:$P$47,10,FALSE),"Sem Registro")</f>
        <v>Sem Registro</v>
      </c>
      <c r="W295" t="str">
        <f>IFERROR(VLOOKUP($A295,'N46'!$A$1:$P$47,11,FALSE),"Sem Registro")</f>
        <v>Sem Registro</v>
      </c>
    </row>
    <row r="296" spans="1:23" x14ac:dyDescent="0.3">
      <c r="A296" t="s">
        <v>410</v>
      </c>
      <c r="B296">
        <v>3525854</v>
      </c>
      <c r="C296">
        <v>554.12080500000002</v>
      </c>
      <c r="D296">
        <v>1.7534681509726957</v>
      </c>
      <c r="E296">
        <v>3.5272431163880884</v>
      </c>
      <c r="F296">
        <v>-23.0825599993188</v>
      </c>
      <c r="G296">
        <v>-47.798173511904771</v>
      </c>
      <c r="H296" t="str">
        <f>IFERROR(VLOOKUP($A296,'N71'!$A$1:$P$72,4,FALSE),"Sem Registro")</f>
        <v>Sem Registro</v>
      </c>
      <c r="I296" t="str">
        <f>IFERROR(VLOOKUP($A296,'N71'!$A$1:$P$72,5,FALSE),"Sem Registro")</f>
        <v>Sem Registro</v>
      </c>
      <c r="J296" t="str">
        <f>IFERROR(VLOOKUP($A296,'N71'!$A$1:$P$72,6,FALSE),"Sem Registro")</f>
        <v>Sem Registro</v>
      </c>
      <c r="K296" t="str">
        <f>IFERROR(VLOOKUP($A296,'N71'!$A$1:$P$72,7,FALSE),"Sem Registro")</f>
        <v>Sem Registro</v>
      </c>
      <c r="L296" t="str">
        <f>IFERROR(VLOOKUP($A296,'N71'!$A$1:$P$72,8,FALSE),"Sem Registro")</f>
        <v>Sem Registro</v>
      </c>
      <c r="M296" t="str">
        <f>IFERROR(VLOOKUP($A296,'N71'!$A$1:$P$72,9,FALSE),"Sem Registro")</f>
        <v>Sem Registro</v>
      </c>
      <c r="N296" t="str">
        <f>IFERROR(VLOOKUP($A296,'N71'!$A$1:$P$72,10,FALSE),"Sem Registro")</f>
        <v>Sem Registro</v>
      </c>
      <c r="O296" t="str">
        <f>IFERROR(VLOOKUP($A296,'N71'!$A$1:$P$72,11,FALSE),"Sem Registro")</f>
        <v>Sem Registro</v>
      </c>
      <c r="P296" t="str">
        <f>IFERROR(VLOOKUP($A296,'N46'!$A$1:$P$47,4,FALSE),"Sem Registro")</f>
        <v>Sem Registro</v>
      </c>
      <c r="Q296" t="str">
        <f>IFERROR(VLOOKUP($A296,'N46'!$A$1:$P$47,5,FALSE),"Sem Registro")</f>
        <v>Sem Registro</v>
      </c>
      <c r="R296" t="str">
        <f>IFERROR(VLOOKUP($A296,'N46'!$A$1:$P$47,6,FALSE),"Sem Registro")</f>
        <v>Sem Registro</v>
      </c>
      <c r="S296" t="str">
        <f>IFERROR(VLOOKUP($A296,'N46'!$A$1:$P$47,7,FALSE),"Sem Registro")</f>
        <v>Sem Registro</v>
      </c>
      <c r="T296" t="str">
        <f>IFERROR(VLOOKUP($A296,'N46'!$A$1:$P$47,8,FALSE),"Sem Registro")</f>
        <v>Sem Registro</v>
      </c>
      <c r="U296" t="str">
        <f>IFERROR(VLOOKUP($A296,'N46'!$A$1:$P$47,9,FALSE),"Sem Registro")</f>
        <v>Sem Registro</v>
      </c>
      <c r="V296" t="str">
        <f>IFERROR(VLOOKUP($A296,'N46'!$A$1:$P$47,10,FALSE),"Sem Registro")</f>
        <v>Sem Registro</v>
      </c>
      <c r="W296" t="str">
        <f>IFERROR(VLOOKUP($A296,'N46'!$A$1:$P$47,11,FALSE),"Sem Registro")</f>
        <v>Sem Registro</v>
      </c>
    </row>
    <row r="297" spans="1:23" x14ac:dyDescent="0.3">
      <c r="A297" t="s">
        <v>87</v>
      </c>
      <c r="B297">
        <v>3525904</v>
      </c>
      <c r="C297">
        <v>760.15619000000004</v>
      </c>
      <c r="D297">
        <v>2.6346858023565529</v>
      </c>
      <c r="E297">
        <v>5.6221746340910874</v>
      </c>
      <c r="F297">
        <v>-23.187668000000006</v>
      </c>
      <c r="G297">
        <v>-46.885273967996739</v>
      </c>
      <c r="H297" t="str">
        <f>IFERROR(VLOOKUP($A297,'N71'!$A$1:$P$72,4,FALSE),"Sem Registro")</f>
        <v>G2</v>
      </c>
      <c r="I297" t="str">
        <f>IFERROR(VLOOKUP($A297,'N71'!$A$1:$P$72,5,FALSE),"Sem Registro")</f>
        <v>G2</v>
      </c>
      <c r="J297" t="str">
        <f>IFERROR(VLOOKUP($A297,'N71'!$A$1:$P$72,6,FALSE),"Sem Registro")</f>
        <v>G2</v>
      </c>
      <c r="K297" t="str">
        <f>IFERROR(VLOOKUP($A297,'N71'!$A$1:$P$72,7,FALSE),"Sem Registro")</f>
        <v>G2</v>
      </c>
      <c r="L297" t="str">
        <f>IFERROR(VLOOKUP($A297,'N71'!$A$1:$P$72,8,FALSE),"Sem Registro")</f>
        <v>G2</v>
      </c>
      <c r="M297" t="str">
        <f>IFERROR(VLOOKUP($A297,'N71'!$A$1:$P$72,9,FALSE),"Sem Registro")</f>
        <v>G3</v>
      </c>
      <c r="N297" t="str">
        <f>IFERROR(VLOOKUP($A297,'N71'!$A$1:$P$72,10,FALSE),"Sem Registro")</f>
        <v>G3</v>
      </c>
      <c r="O297" t="str">
        <f>IFERROR(VLOOKUP($A297,'N71'!$A$1:$P$72,11,FALSE),"Sem Registro")</f>
        <v>G3</v>
      </c>
      <c r="P297" t="str">
        <f>IFERROR(VLOOKUP($A297,'N46'!$A$1:$P$47,4,FALSE),"Sem Registro")</f>
        <v>G1</v>
      </c>
      <c r="Q297" t="str">
        <f>IFERROR(VLOOKUP($A297,'N46'!$A$1:$P$47,5,FALSE),"Sem Registro")</f>
        <v>G1</v>
      </c>
      <c r="R297" t="str">
        <f>IFERROR(VLOOKUP($A297,'N46'!$A$1:$P$47,6,FALSE),"Sem Registro")</f>
        <v>G1</v>
      </c>
      <c r="S297" t="str">
        <f>IFERROR(VLOOKUP($A297,'N46'!$A$1:$P$47,7,FALSE),"Sem Registro")</f>
        <v>G2</v>
      </c>
      <c r="T297" t="str">
        <f>IFERROR(VLOOKUP($A297,'N46'!$A$1:$P$47,8,FALSE),"Sem Registro")</f>
        <v>G2</v>
      </c>
      <c r="U297" t="str">
        <f>IFERROR(VLOOKUP($A297,'N46'!$A$1:$P$47,9,FALSE),"Sem Registro")</f>
        <v>G3</v>
      </c>
      <c r="V297" t="str">
        <f>IFERROR(VLOOKUP($A297,'N46'!$A$1:$P$47,10,FALSE),"Sem Registro")</f>
        <v>G2</v>
      </c>
      <c r="W297" t="str">
        <f>IFERROR(VLOOKUP($A297,'N46'!$A$1:$P$47,11,FALSE),"Sem Registro")</f>
        <v>G3</v>
      </c>
    </row>
    <row r="298" spans="1:23" x14ac:dyDescent="0.3">
      <c r="A298" t="s">
        <v>411</v>
      </c>
      <c r="B298">
        <v>3526001</v>
      </c>
      <c r="C298">
        <v>429.73788100000002</v>
      </c>
      <c r="D298">
        <v>2.7653443890395577</v>
      </c>
      <c r="E298">
        <v>4.3155295332138488</v>
      </c>
      <c r="F298">
        <v>-21.511275749680955</v>
      </c>
      <c r="G298">
        <v>-51.434011950548992</v>
      </c>
      <c r="H298" t="str">
        <f>IFERROR(VLOOKUP($A298,'N71'!$A$1:$P$72,4,FALSE),"Sem Registro")</f>
        <v>Sem Registro</v>
      </c>
      <c r="I298" t="str">
        <f>IFERROR(VLOOKUP($A298,'N71'!$A$1:$P$72,5,FALSE),"Sem Registro")</f>
        <v>Sem Registro</v>
      </c>
      <c r="J298" t="str">
        <f>IFERROR(VLOOKUP($A298,'N71'!$A$1:$P$72,6,FALSE),"Sem Registro")</f>
        <v>Sem Registro</v>
      </c>
      <c r="K298" t="str">
        <f>IFERROR(VLOOKUP($A298,'N71'!$A$1:$P$72,7,FALSE),"Sem Registro")</f>
        <v>Sem Registro</v>
      </c>
      <c r="L298" t="str">
        <f>IFERROR(VLOOKUP($A298,'N71'!$A$1:$P$72,8,FALSE),"Sem Registro")</f>
        <v>Sem Registro</v>
      </c>
      <c r="M298" t="str">
        <f>IFERROR(VLOOKUP($A298,'N71'!$A$1:$P$72,9,FALSE),"Sem Registro")</f>
        <v>Sem Registro</v>
      </c>
      <c r="N298" t="str">
        <f>IFERROR(VLOOKUP($A298,'N71'!$A$1:$P$72,10,FALSE),"Sem Registro")</f>
        <v>Sem Registro</v>
      </c>
      <c r="O298" t="str">
        <f>IFERROR(VLOOKUP($A298,'N71'!$A$1:$P$72,11,FALSE),"Sem Registro")</f>
        <v>Sem Registro</v>
      </c>
      <c r="P298" t="str">
        <f>IFERROR(VLOOKUP($A298,'N46'!$A$1:$P$47,4,FALSE),"Sem Registro")</f>
        <v>Sem Registro</v>
      </c>
      <c r="Q298" t="str">
        <f>IFERROR(VLOOKUP($A298,'N46'!$A$1:$P$47,5,FALSE),"Sem Registro")</f>
        <v>Sem Registro</v>
      </c>
      <c r="R298" t="str">
        <f>IFERROR(VLOOKUP($A298,'N46'!$A$1:$P$47,6,FALSE),"Sem Registro")</f>
        <v>Sem Registro</v>
      </c>
      <c r="S298" t="str">
        <f>IFERROR(VLOOKUP($A298,'N46'!$A$1:$P$47,7,FALSE),"Sem Registro")</f>
        <v>Sem Registro</v>
      </c>
      <c r="T298" t="str">
        <f>IFERROR(VLOOKUP($A298,'N46'!$A$1:$P$47,8,FALSE),"Sem Registro")</f>
        <v>Sem Registro</v>
      </c>
      <c r="U298" t="str">
        <f>IFERROR(VLOOKUP($A298,'N46'!$A$1:$P$47,9,FALSE),"Sem Registro")</f>
        <v>Sem Registro</v>
      </c>
      <c r="V298" t="str">
        <f>IFERROR(VLOOKUP($A298,'N46'!$A$1:$P$47,10,FALSE),"Sem Registro")</f>
        <v>Sem Registro</v>
      </c>
      <c r="W298" t="str">
        <f>IFERROR(VLOOKUP($A298,'N46'!$A$1:$P$47,11,FALSE),"Sem Registro")</f>
        <v>Sem Registro</v>
      </c>
    </row>
    <row r="299" spans="1:23" x14ac:dyDescent="0.3">
      <c r="A299" t="s">
        <v>88</v>
      </c>
      <c r="B299">
        <v>3526100</v>
      </c>
      <c r="C299">
        <v>25.220403000000001</v>
      </c>
      <c r="D299">
        <v>2.9099831606205169</v>
      </c>
      <c r="E299">
        <v>4.2744349700740418</v>
      </c>
      <c r="F299">
        <v>-24.320703078972656</v>
      </c>
      <c r="G299">
        <v>-47.635341967662214</v>
      </c>
      <c r="H299" t="str">
        <f>IFERROR(VLOOKUP($A299,'N71'!$A$1:$P$72,4,FALSE),"Sem Registro")</f>
        <v>G2</v>
      </c>
      <c r="I299" t="str">
        <f>IFERROR(VLOOKUP($A299,'N71'!$A$1:$P$72,5,FALSE),"Sem Registro")</f>
        <v>G2</v>
      </c>
      <c r="J299" t="str">
        <f>IFERROR(VLOOKUP($A299,'N71'!$A$1:$P$72,6,FALSE),"Sem Registro")</f>
        <v>G2</v>
      </c>
      <c r="K299" t="str">
        <f>IFERROR(VLOOKUP($A299,'N71'!$A$1:$P$72,7,FALSE),"Sem Registro")</f>
        <v>G2</v>
      </c>
      <c r="L299" t="str">
        <f>IFERROR(VLOOKUP($A299,'N71'!$A$1:$P$72,8,FALSE),"Sem Registro")</f>
        <v>G3</v>
      </c>
      <c r="M299" t="str">
        <f>IFERROR(VLOOKUP($A299,'N71'!$A$1:$P$72,9,FALSE),"Sem Registro")</f>
        <v>G2</v>
      </c>
      <c r="N299" t="str">
        <f>IFERROR(VLOOKUP($A299,'N71'!$A$1:$P$72,10,FALSE),"Sem Registro")</f>
        <v>G4</v>
      </c>
      <c r="O299" t="str">
        <f>IFERROR(VLOOKUP($A299,'N71'!$A$1:$P$72,11,FALSE),"Sem Registro")</f>
        <v>G2</v>
      </c>
      <c r="P299" t="str">
        <f>IFERROR(VLOOKUP($A299,'N46'!$A$1:$P$47,4,FALSE),"Sem Registro")</f>
        <v>G2</v>
      </c>
      <c r="Q299" t="str">
        <f>IFERROR(VLOOKUP($A299,'N46'!$A$1:$P$47,5,FALSE),"Sem Registro")</f>
        <v>G2</v>
      </c>
      <c r="R299" t="str">
        <f>IFERROR(VLOOKUP($A299,'N46'!$A$1:$P$47,6,FALSE),"Sem Registro")</f>
        <v>G2</v>
      </c>
      <c r="S299" t="str">
        <f>IFERROR(VLOOKUP($A299,'N46'!$A$1:$P$47,7,FALSE),"Sem Registro")</f>
        <v>G3</v>
      </c>
      <c r="T299" t="str">
        <f>IFERROR(VLOOKUP($A299,'N46'!$A$1:$P$47,8,FALSE),"Sem Registro")</f>
        <v>G3</v>
      </c>
      <c r="U299" t="str">
        <f>IFERROR(VLOOKUP($A299,'N46'!$A$1:$P$47,9,FALSE),"Sem Registro")</f>
        <v>G4</v>
      </c>
      <c r="V299" t="str">
        <f>IFERROR(VLOOKUP($A299,'N46'!$A$1:$P$47,10,FALSE),"Sem Registro")</f>
        <v>G5</v>
      </c>
      <c r="W299" t="str">
        <f>IFERROR(VLOOKUP($A299,'N46'!$A$1:$P$47,11,FALSE),"Sem Registro")</f>
        <v>G4</v>
      </c>
    </row>
    <row r="300" spans="1:23" x14ac:dyDescent="0.3">
      <c r="A300" t="s">
        <v>89</v>
      </c>
      <c r="B300">
        <v>3526209</v>
      </c>
      <c r="C300">
        <v>717.41663100000005</v>
      </c>
      <c r="D300">
        <v>2.7178110851648865</v>
      </c>
      <c r="E300">
        <v>4.4975377876036768</v>
      </c>
      <c r="F300">
        <v>-23.935689201507817</v>
      </c>
      <c r="G300">
        <v>-47.081594072291821</v>
      </c>
      <c r="H300" t="str">
        <f>IFERROR(VLOOKUP($A300,'N71'!$A$1:$P$72,4,FALSE),"Sem Registro")</f>
        <v>G2</v>
      </c>
      <c r="I300" t="str">
        <f>IFERROR(VLOOKUP($A300,'N71'!$A$1:$P$72,5,FALSE),"Sem Registro")</f>
        <v>G2</v>
      </c>
      <c r="J300" t="str">
        <f>IFERROR(VLOOKUP($A300,'N71'!$A$1:$P$72,6,FALSE),"Sem Registro")</f>
        <v>G2</v>
      </c>
      <c r="K300" t="str">
        <f>IFERROR(VLOOKUP($A300,'N71'!$A$1:$P$72,7,FALSE),"Sem Registro")</f>
        <v>G2</v>
      </c>
      <c r="L300" t="str">
        <f>IFERROR(VLOOKUP($A300,'N71'!$A$1:$P$72,8,FALSE),"Sem Registro")</f>
        <v>G3</v>
      </c>
      <c r="M300" t="str">
        <f>IFERROR(VLOOKUP($A300,'N71'!$A$1:$P$72,9,FALSE),"Sem Registro")</f>
        <v>G2</v>
      </c>
      <c r="N300" t="str">
        <f>IFERROR(VLOOKUP($A300,'N71'!$A$1:$P$72,10,FALSE),"Sem Registro")</f>
        <v>G4</v>
      </c>
      <c r="O300" t="str">
        <f>IFERROR(VLOOKUP($A300,'N71'!$A$1:$P$72,11,FALSE),"Sem Registro")</f>
        <v>G2</v>
      </c>
      <c r="P300" t="str">
        <f>IFERROR(VLOOKUP($A300,'N46'!$A$1:$P$47,4,FALSE),"Sem Registro")</f>
        <v>G2</v>
      </c>
      <c r="Q300" t="str">
        <f>IFERROR(VLOOKUP($A300,'N46'!$A$1:$P$47,5,FALSE),"Sem Registro")</f>
        <v>G2</v>
      </c>
      <c r="R300" t="str">
        <f>IFERROR(VLOOKUP($A300,'N46'!$A$1:$P$47,6,FALSE),"Sem Registro")</f>
        <v>G3</v>
      </c>
      <c r="S300" t="str">
        <f>IFERROR(VLOOKUP($A300,'N46'!$A$1:$P$47,7,FALSE),"Sem Registro")</f>
        <v>G3</v>
      </c>
      <c r="T300" t="str">
        <f>IFERROR(VLOOKUP($A300,'N46'!$A$1:$P$47,8,FALSE),"Sem Registro")</f>
        <v>G4</v>
      </c>
      <c r="U300" t="str">
        <f>IFERROR(VLOOKUP($A300,'N46'!$A$1:$P$47,9,FALSE),"Sem Registro")</f>
        <v>G4</v>
      </c>
      <c r="V300" t="str">
        <f>IFERROR(VLOOKUP($A300,'N46'!$A$1:$P$47,10,FALSE),"Sem Registro")</f>
        <v>G4</v>
      </c>
      <c r="W300" t="str">
        <f>IFERROR(VLOOKUP($A300,'N46'!$A$1:$P$47,11,FALSE),"Sem Registro")</f>
        <v>G4</v>
      </c>
    </row>
    <row r="301" spans="1:23" x14ac:dyDescent="0.3">
      <c r="A301" t="s">
        <v>412</v>
      </c>
      <c r="B301">
        <v>3526308</v>
      </c>
      <c r="C301">
        <v>897.36637700000006</v>
      </c>
      <c r="D301">
        <v>2.4073433079468303</v>
      </c>
      <c r="E301">
        <v>3.6898414091375047</v>
      </c>
      <c r="F301">
        <v>-23.086921351486403</v>
      </c>
      <c r="G301">
        <v>-45.190810820432951</v>
      </c>
      <c r="H301" t="str">
        <f>IFERROR(VLOOKUP($A301,'N71'!$A$1:$P$72,4,FALSE),"Sem Registro")</f>
        <v>Sem Registro</v>
      </c>
      <c r="I301" t="str">
        <f>IFERROR(VLOOKUP($A301,'N71'!$A$1:$P$72,5,FALSE),"Sem Registro")</f>
        <v>Sem Registro</v>
      </c>
      <c r="J301" t="str">
        <f>IFERROR(VLOOKUP($A301,'N71'!$A$1:$P$72,6,FALSE),"Sem Registro")</f>
        <v>Sem Registro</v>
      </c>
      <c r="K301" t="str">
        <f>IFERROR(VLOOKUP($A301,'N71'!$A$1:$P$72,7,FALSE),"Sem Registro")</f>
        <v>Sem Registro</v>
      </c>
      <c r="L301" t="str">
        <f>IFERROR(VLOOKUP($A301,'N71'!$A$1:$P$72,8,FALSE),"Sem Registro")</f>
        <v>Sem Registro</v>
      </c>
      <c r="M301" t="str">
        <f>IFERROR(VLOOKUP($A301,'N71'!$A$1:$P$72,9,FALSE),"Sem Registro")</f>
        <v>Sem Registro</v>
      </c>
      <c r="N301" t="str">
        <f>IFERROR(VLOOKUP($A301,'N71'!$A$1:$P$72,10,FALSE),"Sem Registro")</f>
        <v>Sem Registro</v>
      </c>
      <c r="O301" t="str">
        <f>IFERROR(VLOOKUP($A301,'N71'!$A$1:$P$72,11,FALSE),"Sem Registro")</f>
        <v>Sem Registro</v>
      </c>
      <c r="P301" t="str">
        <f>IFERROR(VLOOKUP($A301,'N46'!$A$1:$P$47,4,FALSE),"Sem Registro")</f>
        <v>Sem Registro</v>
      </c>
      <c r="Q301" t="str">
        <f>IFERROR(VLOOKUP($A301,'N46'!$A$1:$P$47,5,FALSE),"Sem Registro")</f>
        <v>Sem Registro</v>
      </c>
      <c r="R301" t="str">
        <f>IFERROR(VLOOKUP($A301,'N46'!$A$1:$P$47,6,FALSE),"Sem Registro")</f>
        <v>Sem Registro</v>
      </c>
      <c r="S301" t="str">
        <f>IFERROR(VLOOKUP($A301,'N46'!$A$1:$P$47,7,FALSE),"Sem Registro")</f>
        <v>Sem Registro</v>
      </c>
      <c r="T301" t="str">
        <f>IFERROR(VLOOKUP($A301,'N46'!$A$1:$P$47,8,FALSE),"Sem Registro")</f>
        <v>Sem Registro</v>
      </c>
      <c r="U301" t="str">
        <f>IFERROR(VLOOKUP($A301,'N46'!$A$1:$P$47,9,FALSE),"Sem Registro")</f>
        <v>Sem Registro</v>
      </c>
      <c r="V301" t="str">
        <f>IFERROR(VLOOKUP($A301,'N46'!$A$1:$P$47,10,FALSE),"Sem Registro")</f>
        <v>Sem Registro</v>
      </c>
      <c r="W301" t="str">
        <f>IFERROR(VLOOKUP($A301,'N46'!$A$1:$P$47,11,FALSE),"Sem Registro")</f>
        <v>Sem Registro</v>
      </c>
    </row>
    <row r="302" spans="1:23" x14ac:dyDescent="0.3">
      <c r="A302" t="s">
        <v>413</v>
      </c>
      <c r="B302">
        <v>3526407</v>
      </c>
      <c r="C302">
        <v>546.12378100000001</v>
      </c>
      <c r="D302">
        <v>2.5846410010698184</v>
      </c>
      <c r="E302">
        <v>4.4550886060409525</v>
      </c>
      <c r="F302">
        <v>-23.054011606537156</v>
      </c>
      <c r="G302">
        <v>-47.833780710266304</v>
      </c>
      <c r="H302" t="str">
        <f>IFERROR(VLOOKUP($A302,'N71'!$A$1:$P$72,4,FALSE),"Sem Registro")</f>
        <v>Sem Registro</v>
      </c>
      <c r="I302" t="str">
        <f>IFERROR(VLOOKUP($A302,'N71'!$A$1:$P$72,5,FALSE),"Sem Registro")</f>
        <v>Sem Registro</v>
      </c>
      <c r="J302" t="str">
        <f>IFERROR(VLOOKUP($A302,'N71'!$A$1:$P$72,6,FALSE),"Sem Registro")</f>
        <v>Sem Registro</v>
      </c>
      <c r="K302" t="str">
        <f>IFERROR(VLOOKUP($A302,'N71'!$A$1:$P$72,7,FALSE),"Sem Registro")</f>
        <v>Sem Registro</v>
      </c>
      <c r="L302" t="str">
        <f>IFERROR(VLOOKUP($A302,'N71'!$A$1:$P$72,8,FALSE),"Sem Registro")</f>
        <v>Sem Registro</v>
      </c>
      <c r="M302" t="str">
        <f>IFERROR(VLOOKUP($A302,'N71'!$A$1:$P$72,9,FALSE),"Sem Registro")</f>
        <v>Sem Registro</v>
      </c>
      <c r="N302" t="str">
        <f>IFERROR(VLOOKUP($A302,'N71'!$A$1:$P$72,10,FALSE),"Sem Registro")</f>
        <v>Sem Registro</v>
      </c>
      <c r="O302" t="str">
        <f>IFERROR(VLOOKUP($A302,'N71'!$A$1:$P$72,11,FALSE),"Sem Registro")</f>
        <v>Sem Registro</v>
      </c>
      <c r="P302" t="str">
        <f>IFERROR(VLOOKUP($A302,'N46'!$A$1:$P$47,4,FALSE),"Sem Registro")</f>
        <v>Sem Registro</v>
      </c>
      <c r="Q302" t="str">
        <f>IFERROR(VLOOKUP($A302,'N46'!$A$1:$P$47,5,FALSE),"Sem Registro")</f>
        <v>Sem Registro</v>
      </c>
      <c r="R302" t="str">
        <f>IFERROR(VLOOKUP($A302,'N46'!$A$1:$P$47,6,FALSE),"Sem Registro")</f>
        <v>Sem Registro</v>
      </c>
      <c r="S302" t="str">
        <f>IFERROR(VLOOKUP($A302,'N46'!$A$1:$P$47,7,FALSE),"Sem Registro")</f>
        <v>Sem Registro</v>
      </c>
      <c r="T302" t="str">
        <f>IFERROR(VLOOKUP($A302,'N46'!$A$1:$P$47,8,FALSE),"Sem Registro")</f>
        <v>Sem Registro</v>
      </c>
      <c r="U302" t="str">
        <f>IFERROR(VLOOKUP($A302,'N46'!$A$1:$P$47,9,FALSE),"Sem Registro")</f>
        <v>Sem Registro</v>
      </c>
      <c r="V302" t="str">
        <f>IFERROR(VLOOKUP($A302,'N46'!$A$1:$P$47,10,FALSE),"Sem Registro")</f>
        <v>Sem Registro</v>
      </c>
      <c r="W302" t="str">
        <f>IFERROR(VLOOKUP($A302,'N46'!$A$1:$P$47,11,FALSE),"Sem Registro")</f>
        <v>Sem Registro</v>
      </c>
    </row>
    <row r="303" spans="1:23" x14ac:dyDescent="0.3">
      <c r="A303" t="s">
        <v>414</v>
      </c>
      <c r="B303">
        <v>3526506</v>
      </c>
      <c r="C303">
        <v>462.05960099999999</v>
      </c>
      <c r="D303">
        <v>2.7305198437777363</v>
      </c>
      <c r="E303">
        <v>4.0784568180532927</v>
      </c>
      <c r="F303">
        <v>-21.164856565473503</v>
      </c>
      <c r="G303">
        <v>-51.040501657068525</v>
      </c>
      <c r="H303" t="str">
        <f>IFERROR(VLOOKUP($A303,'N71'!$A$1:$P$72,4,FALSE),"Sem Registro")</f>
        <v>Sem Registro</v>
      </c>
      <c r="I303" t="str">
        <f>IFERROR(VLOOKUP($A303,'N71'!$A$1:$P$72,5,FALSE),"Sem Registro")</f>
        <v>Sem Registro</v>
      </c>
      <c r="J303" t="str">
        <f>IFERROR(VLOOKUP($A303,'N71'!$A$1:$P$72,6,FALSE),"Sem Registro")</f>
        <v>Sem Registro</v>
      </c>
      <c r="K303" t="str">
        <f>IFERROR(VLOOKUP($A303,'N71'!$A$1:$P$72,7,FALSE),"Sem Registro")</f>
        <v>Sem Registro</v>
      </c>
      <c r="L303" t="str">
        <f>IFERROR(VLOOKUP($A303,'N71'!$A$1:$P$72,8,FALSE),"Sem Registro")</f>
        <v>Sem Registro</v>
      </c>
      <c r="M303" t="str">
        <f>IFERROR(VLOOKUP($A303,'N71'!$A$1:$P$72,9,FALSE),"Sem Registro")</f>
        <v>Sem Registro</v>
      </c>
      <c r="N303" t="str">
        <f>IFERROR(VLOOKUP($A303,'N71'!$A$1:$P$72,10,FALSE),"Sem Registro")</f>
        <v>Sem Registro</v>
      </c>
      <c r="O303" t="str">
        <f>IFERROR(VLOOKUP($A303,'N71'!$A$1:$P$72,11,FALSE),"Sem Registro")</f>
        <v>Sem Registro</v>
      </c>
      <c r="P303" t="str">
        <f>IFERROR(VLOOKUP($A303,'N46'!$A$1:$P$47,4,FALSE),"Sem Registro")</f>
        <v>Sem Registro</v>
      </c>
      <c r="Q303" t="str">
        <f>IFERROR(VLOOKUP($A303,'N46'!$A$1:$P$47,5,FALSE),"Sem Registro")</f>
        <v>Sem Registro</v>
      </c>
      <c r="R303" t="str">
        <f>IFERROR(VLOOKUP($A303,'N46'!$A$1:$P$47,6,FALSE),"Sem Registro")</f>
        <v>Sem Registro</v>
      </c>
      <c r="S303" t="str">
        <f>IFERROR(VLOOKUP($A303,'N46'!$A$1:$P$47,7,FALSE),"Sem Registro")</f>
        <v>Sem Registro</v>
      </c>
      <c r="T303" t="str">
        <f>IFERROR(VLOOKUP($A303,'N46'!$A$1:$P$47,8,FALSE),"Sem Registro")</f>
        <v>Sem Registro</v>
      </c>
      <c r="U303" t="str">
        <f>IFERROR(VLOOKUP($A303,'N46'!$A$1:$P$47,9,FALSE),"Sem Registro")</f>
        <v>Sem Registro</v>
      </c>
      <c r="V303" t="str">
        <f>IFERROR(VLOOKUP($A303,'N46'!$A$1:$P$47,10,FALSE),"Sem Registro")</f>
        <v>Sem Registro</v>
      </c>
      <c r="W303" t="str">
        <f>IFERROR(VLOOKUP($A303,'N46'!$A$1:$P$47,11,FALSE),"Sem Registro")</f>
        <v>Sem Registro</v>
      </c>
    </row>
    <row r="304" spans="1:23" x14ac:dyDescent="0.3">
      <c r="A304" t="s">
        <v>415</v>
      </c>
      <c r="B304">
        <v>3526605</v>
      </c>
      <c r="C304">
        <v>556.48646199999996</v>
      </c>
      <c r="D304">
        <v>2.2228906741109271</v>
      </c>
      <c r="E304">
        <v>3.8609366207000937</v>
      </c>
      <c r="F304">
        <v>-22.570096474152958</v>
      </c>
      <c r="G304">
        <v>-44.893110279387081</v>
      </c>
      <c r="H304" t="str">
        <f>IFERROR(VLOOKUP($A304,'N71'!$A$1:$P$72,4,FALSE),"Sem Registro")</f>
        <v>Sem Registro</v>
      </c>
      <c r="I304" t="str">
        <f>IFERROR(VLOOKUP($A304,'N71'!$A$1:$P$72,5,FALSE),"Sem Registro")</f>
        <v>Sem Registro</v>
      </c>
      <c r="J304" t="str">
        <f>IFERROR(VLOOKUP($A304,'N71'!$A$1:$P$72,6,FALSE),"Sem Registro")</f>
        <v>Sem Registro</v>
      </c>
      <c r="K304" t="str">
        <f>IFERROR(VLOOKUP($A304,'N71'!$A$1:$P$72,7,FALSE),"Sem Registro")</f>
        <v>Sem Registro</v>
      </c>
      <c r="L304" t="str">
        <f>IFERROR(VLOOKUP($A304,'N71'!$A$1:$P$72,8,FALSE),"Sem Registro")</f>
        <v>Sem Registro</v>
      </c>
      <c r="M304" t="str">
        <f>IFERROR(VLOOKUP($A304,'N71'!$A$1:$P$72,9,FALSE),"Sem Registro")</f>
        <v>Sem Registro</v>
      </c>
      <c r="N304" t="str">
        <f>IFERROR(VLOOKUP($A304,'N71'!$A$1:$P$72,10,FALSE),"Sem Registro")</f>
        <v>Sem Registro</v>
      </c>
      <c r="O304" t="str">
        <f>IFERROR(VLOOKUP($A304,'N71'!$A$1:$P$72,11,FALSE),"Sem Registro")</f>
        <v>Sem Registro</v>
      </c>
      <c r="P304" t="str">
        <f>IFERROR(VLOOKUP($A304,'N46'!$A$1:$P$47,4,FALSE),"Sem Registro")</f>
        <v>Sem Registro</v>
      </c>
      <c r="Q304" t="str">
        <f>IFERROR(VLOOKUP($A304,'N46'!$A$1:$P$47,5,FALSE),"Sem Registro")</f>
        <v>Sem Registro</v>
      </c>
      <c r="R304" t="str">
        <f>IFERROR(VLOOKUP($A304,'N46'!$A$1:$P$47,6,FALSE),"Sem Registro")</f>
        <v>Sem Registro</v>
      </c>
      <c r="S304" t="str">
        <f>IFERROR(VLOOKUP($A304,'N46'!$A$1:$P$47,7,FALSE),"Sem Registro")</f>
        <v>Sem Registro</v>
      </c>
      <c r="T304" t="str">
        <f>IFERROR(VLOOKUP($A304,'N46'!$A$1:$P$47,8,FALSE),"Sem Registro")</f>
        <v>Sem Registro</v>
      </c>
      <c r="U304" t="str">
        <f>IFERROR(VLOOKUP($A304,'N46'!$A$1:$P$47,9,FALSE),"Sem Registro")</f>
        <v>Sem Registro</v>
      </c>
      <c r="V304" t="str">
        <f>IFERROR(VLOOKUP($A304,'N46'!$A$1:$P$47,10,FALSE),"Sem Registro")</f>
        <v>Sem Registro</v>
      </c>
      <c r="W304" t="str">
        <f>IFERROR(VLOOKUP($A304,'N46'!$A$1:$P$47,11,FALSE),"Sem Registro")</f>
        <v>Sem Registro</v>
      </c>
    </row>
    <row r="305" spans="1:23" x14ac:dyDescent="0.3">
      <c r="A305" t="s">
        <v>416</v>
      </c>
      <c r="B305">
        <v>3526704</v>
      </c>
      <c r="C305">
        <v>628.81122600000003</v>
      </c>
      <c r="D305">
        <v>2.6051660065463254</v>
      </c>
      <c r="E305">
        <v>5.0144827358521917</v>
      </c>
      <c r="F305">
        <v>-22.185436005000003</v>
      </c>
      <c r="G305">
        <v>-47.388707969614835</v>
      </c>
      <c r="H305" t="str">
        <f>IFERROR(VLOOKUP($A305,'N71'!$A$1:$P$72,4,FALSE),"Sem Registro")</f>
        <v>Sem Registro</v>
      </c>
      <c r="I305" t="str">
        <f>IFERROR(VLOOKUP($A305,'N71'!$A$1:$P$72,5,FALSE),"Sem Registro")</f>
        <v>Sem Registro</v>
      </c>
      <c r="J305" t="str">
        <f>IFERROR(VLOOKUP($A305,'N71'!$A$1:$P$72,6,FALSE),"Sem Registro")</f>
        <v>Sem Registro</v>
      </c>
      <c r="K305" t="str">
        <f>IFERROR(VLOOKUP($A305,'N71'!$A$1:$P$72,7,FALSE),"Sem Registro")</f>
        <v>Sem Registro</v>
      </c>
      <c r="L305" t="str">
        <f>IFERROR(VLOOKUP($A305,'N71'!$A$1:$P$72,8,FALSE),"Sem Registro")</f>
        <v>Sem Registro</v>
      </c>
      <c r="M305" t="str">
        <f>IFERROR(VLOOKUP($A305,'N71'!$A$1:$P$72,9,FALSE),"Sem Registro")</f>
        <v>Sem Registro</v>
      </c>
      <c r="N305" t="str">
        <f>IFERROR(VLOOKUP($A305,'N71'!$A$1:$P$72,10,FALSE),"Sem Registro")</f>
        <v>Sem Registro</v>
      </c>
      <c r="O305" t="str">
        <f>IFERROR(VLOOKUP($A305,'N71'!$A$1:$P$72,11,FALSE),"Sem Registro")</f>
        <v>Sem Registro</v>
      </c>
      <c r="P305" t="str">
        <f>IFERROR(VLOOKUP($A305,'N46'!$A$1:$P$47,4,FALSE),"Sem Registro")</f>
        <v>Sem Registro</v>
      </c>
      <c r="Q305" t="str">
        <f>IFERROR(VLOOKUP($A305,'N46'!$A$1:$P$47,5,FALSE),"Sem Registro")</f>
        <v>Sem Registro</v>
      </c>
      <c r="R305" t="str">
        <f>IFERROR(VLOOKUP($A305,'N46'!$A$1:$P$47,6,FALSE),"Sem Registro")</f>
        <v>Sem Registro</v>
      </c>
      <c r="S305" t="str">
        <f>IFERROR(VLOOKUP($A305,'N46'!$A$1:$P$47,7,FALSE),"Sem Registro")</f>
        <v>Sem Registro</v>
      </c>
      <c r="T305" t="str">
        <f>IFERROR(VLOOKUP($A305,'N46'!$A$1:$P$47,8,FALSE),"Sem Registro")</f>
        <v>Sem Registro</v>
      </c>
      <c r="U305" t="str">
        <f>IFERROR(VLOOKUP($A305,'N46'!$A$1:$P$47,9,FALSE),"Sem Registro")</f>
        <v>Sem Registro</v>
      </c>
      <c r="V305" t="str">
        <f>IFERROR(VLOOKUP($A305,'N46'!$A$1:$P$47,10,FALSE),"Sem Registro")</f>
        <v>Sem Registro</v>
      </c>
      <c r="W305" t="str">
        <f>IFERROR(VLOOKUP($A305,'N46'!$A$1:$P$47,11,FALSE),"Sem Registro")</f>
        <v>Sem Registro</v>
      </c>
    </row>
    <row r="306" spans="1:23" x14ac:dyDescent="0.3">
      <c r="A306" t="s">
        <v>90</v>
      </c>
      <c r="B306">
        <v>3526803</v>
      </c>
      <c r="C306">
        <v>548.88346100000001</v>
      </c>
      <c r="D306">
        <v>2.9082388489174931</v>
      </c>
      <c r="E306">
        <v>4.835259232912736</v>
      </c>
      <c r="F306">
        <v>-22.597507000000004</v>
      </c>
      <c r="G306">
        <v>-48.798681972457324</v>
      </c>
      <c r="H306" t="str">
        <f>IFERROR(VLOOKUP($A306,'N71'!$A$1:$P$72,4,FALSE),"Sem Registro")</f>
        <v>G1</v>
      </c>
      <c r="I306" t="str">
        <f>IFERROR(VLOOKUP($A306,'N71'!$A$1:$P$72,5,FALSE),"Sem Registro")</f>
        <v>G2</v>
      </c>
      <c r="J306" t="str">
        <f>IFERROR(VLOOKUP($A306,'N71'!$A$1:$P$72,6,FALSE),"Sem Registro")</f>
        <v>G1</v>
      </c>
      <c r="K306" t="str">
        <f>IFERROR(VLOOKUP($A306,'N71'!$A$1:$P$72,7,FALSE),"Sem Registro")</f>
        <v>G2</v>
      </c>
      <c r="L306" t="str">
        <f>IFERROR(VLOOKUP($A306,'N71'!$A$1:$P$72,8,FALSE),"Sem Registro")</f>
        <v>G1</v>
      </c>
      <c r="M306" t="str">
        <f>IFERROR(VLOOKUP($A306,'N71'!$A$1:$P$72,9,FALSE),"Sem Registro")</f>
        <v>G2</v>
      </c>
      <c r="N306" t="str">
        <f>IFERROR(VLOOKUP($A306,'N71'!$A$1:$P$72,10,FALSE),"Sem Registro")</f>
        <v>G1</v>
      </c>
      <c r="O306" t="str">
        <f>IFERROR(VLOOKUP($A306,'N71'!$A$1:$P$72,11,FALSE),"Sem Registro")</f>
        <v>G2</v>
      </c>
      <c r="P306" t="str">
        <f>IFERROR(VLOOKUP($A306,'N46'!$A$1:$P$47,4,FALSE),"Sem Registro")</f>
        <v>G1</v>
      </c>
      <c r="Q306" t="str">
        <f>IFERROR(VLOOKUP($A306,'N46'!$A$1:$P$47,5,FALSE),"Sem Registro")</f>
        <v>G1</v>
      </c>
      <c r="R306" t="str">
        <f>IFERROR(VLOOKUP($A306,'N46'!$A$1:$P$47,6,FALSE),"Sem Registro")</f>
        <v>G1</v>
      </c>
      <c r="S306" t="str">
        <f>IFERROR(VLOOKUP($A306,'N46'!$A$1:$P$47,7,FALSE),"Sem Registro")</f>
        <v>G1</v>
      </c>
      <c r="T306" t="str">
        <f>IFERROR(VLOOKUP($A306,'N46'!$A$1:$P$47,8,FALSE),"Sem Registro")</f>
        <v>G1</v>
      </c>
      <c r="U306" t="str">
        <f>IFERROR(VLOOKUP($A306,'N46'!$A$1:$P$47,9,FALSE),"Sem Registro")</f>
        <v>G2</v>
      </c>
      <c r="V306" t="str">
        <f>IFERROR(VLOOKUP($A306,'N46'!$A$1:$P$47,10,FALSE),"Sem Registro")</f>
        <v>G1</v>
      </c>
      <c r="W306" t="str">
        <f>IFERROR(VLOOKUP($A306,'N46'!$A$1:$P$47,11,FALSE),"Sem Registro")</f>
        <v>G2</v>
      </c>
    </row>
    <row r="307" spans="1:23" x14ac:dyDescent="0.3">
      <c r="A307" t="s">
        <v>417</v>
      </c>
      <c r="B307">
        <v>3526902</v>
      </c>
      <c r="C307">
        <v>579.49797599999999</v>
      </c>
      <c r="D307">
        <v>2.7639600526461274</v>
      </c>
      <c r="E307">
        <v>5.4858831923340503</v>
      </c>
      <c r="F307">
        <v>-22.562194000000005</v>
      </c>
      <c r="G307">
        <v>-47.401939523310205</v>
      </c>
      <c r="H307" t="str">
        <f>IFERROR(VLOOKUP($A307,'N71'!$A$1:$P$72,4,FALSE),"Sem Registro")</f>
        <v>Sem Registro</v>
      </c>
      <c r="I307" t="str">
        <f>IFERROR(VLOOKUP($A307,'N71'!$A$1:$P$72,5,FALSE),"Sem Registro")</f>
        <v>Sem Registro</v>
      </c>
      <c r="J307" t="str">
        <f>IFERROR(VLOOKUP($A307,'N71'!$A$1:$P$72,6,FALSE),"Sem Registro")</f>
        <v>Sem Registro</v>
      </c>
      <c r="K307" t="str">
        <f>IFERROR(VLOOKUP($A307,'N71'!$A$1:$P$72,7,FALSE),"Sem Registro")</f>
        <v>Sem Registro</v>
      </c>
      <c r="L307" t="str">
        <f>IFERROR(VLOOKUP($A307,'N71'!$A$1:$P$72,8,FALSE),"Sem Registro")</f>
        <v>Sem Registro</v>
      </c>
      <c r="M307" t="str">
        <f>IFERROR(VLOOKUP($A307,'N71'!$A$1:$P$72,9,FALSE),"Sem Registro")</f>
        <v>Sem Registro</v>
      </c>
      <c r="N307" t="str">
        <f>IFERROR(VLOOKUP($A307,'N71'!$A$1:$P$72,10,FALSE),"Sem Registro")</f>
        <v>Sem Registro</v>
      </c>
      <c r="O307" t="str">
        <f>IFERROR(VLOOKUP($A307,'N71'!$A$1:$P$72,11,FALSE),"Sem Registro")</f>
        <v>Sem Registro</v>
      </c>
      <c r="P307" t="str">
        <f>IFERROR(VLOOKUP($A307,'N46'!$A$1:$P$47,4,FALSE),"Sem Registro")</f>
        <v>Sem Registro</v>
      </c>
      <c r="Q307" t="str">
        <f>IFERROR(VLOOKUP($A307,'N46'!$A$1:$P$47,5,FALSE),"Sem Registro")</f>
        <v>Sem Registro</v>
      </c>
      <c r="R307" t="str">
        <f>IFERROR(VLOOKUP($A307,'N46'!$A$1:$P$47,6,FALSE),"Sem Registro")</f>
        <v>Sem Registro</v>
      </c>
      <c r="S307" t="str">
        <f>IFERROR(VLOOKUP($A307,'N46'!$A$1:$P$47,7,FALSE),"Sem Registro")</f>
        <v>Sem Registro</v>
      </c>
      <c r="T307" t="str">
        <f>IFERROR(VLOOKUP($A307,'N46'!$A$1:$P$47,8,FALSE),"Sem Registro")</f>
        <v>Sem Registro</v>
      </c>
      <c r="U307" t="str">
        <f>IFERROR(VLOOKUP($A307,'N46'!$A$1:$P$47,9,FALSE),"Sem Registro")</f>
        <v>Sem Registro</v>
      </c>
      <c r="V307" t="str">
        <f>IFERROR(VLOOKUP($A307,'N46'!$A$1:$P$47,10,FALSE),"Sem Registro")</f>
        <v>Sem Registro</v>
      </c>
      <c r="W307" t="str">
        <f>IFERROR(VLOOKUP($A307,'N46'!$A$1:$P$47,11,FALSE),"Sem Registro")</f>
        <v>Sem Registro</v>
      </c>
    </row>
    <row r="308" spans="1:23" x14ac:dyDescent="0.3">
      <c r="A308" t="s">
        <v>418</v>
      </c>
      <c r="B308">
        <v>3527009</v>
      </c>
      <c r="C308">
        <v>717.27232600000002</v>
      </c>
      <c r="D308">
        <v>1.6880280683740365</v>
      </c>
      <c r="E308">
        <v>3.9020028913507296</v>
      </c>
      <c r="F308">
        <v>-22.520488192169154</v>
      </c>
      <c r="G308">
        <v>-46.661483616308736</v>
      </c>
      <c r="H308" t="str">
        <f>IFERROR(VLOOKUP($A308,'N71'!$A$1:$P$72,4,FALSE),"Sem Registro")</f>
        <v>Sem Registro</v>
      </c>
      <c r="I308" t="str">
        <f>IFERROR(VLOOKUP($A308,'N71'!$A$1:$P$72,5,FALSE),"Sem Registro")</f>
        <v>Sem Registro</v>
      </c>
      <c r="J308" t="str">
        <f>IFERROR(VLOOKUP($A308,'N71'!$A$1:$P$72,6,FALSE),"Sem Registro")</f>
        <v>Sem Registro</v>
      </c>
      <c r="K308" t="str">
        <f>IFERROR(VLOOKUP($A308,'N71'!$A$1:$P$72,7,FALSE),"Sem Registro")</f>
        <v>Sem Registro</v>
      </c>
      <c r="L308" t="str">
        <f>IFERROR(VLOOKUP($A308,'N71'!$A$1:$P$72,8,FALSE),"Sem Registro")</f>
        <v>Sem Registro</v>
      </c>
      <c r="M308" t="str">
        <f>IFERROR(VLOOKUP($A308,'N71'!$A$1:$P$72,9,FALSE),"Sem Registro")</f>
        <v>Sem Registro</v>
      </c>
      <c r="N308" t="str">
        <f>IFERROR(VLOOKUP($A308,'N71'!$A$1:$P$72,10,FALSE),"Sem Registro")</f>
        <v>Sem Registro</v>
      </c>
      <c r="O308" t="str">
        <f>IFERROR(VLOOKUP($A308,'N71'!$A$1:$P$72,11,FALSE),"Sem Registro")</f>
        <v>Sem Registro</v>
      </c>
      <c r="P308" t="str">
        <f>IFERROR(VLOOKUP($A308,'N46'!$A$1:$P$47,4,FALSE),"Sem Registro")</f>
        <v>Sem Registro</v>
      </c>
      <c r="Q308" t="str">
        <f>IFERROR(VLOOKUP($A308,'N46'!$A$1:$P$47,5,FALSE),"Sem Registro")</f>
        <v>Sem Registro</v>
      </c>
      <c r="R308" t="str">
        <f>IFERROR(VLOOKUP($A308,'N46'!$A$1:$P$47,6,FALSE),"Sem Registro")</f>
        <v>Sem Registro</v>
      </c>
      <c r="S308" t="str">
        <f>IFERROR(VLOOKUP($A308,'N46'!$A$1:$P$47,7,FALSE),"Sem Registro")</f>
        <v>Sem Registro</v>
      </c>
      <c r="T308" t="str">
        <f>IFERROR(VLOOKUP($A308,'N46'!$A$1:$P$47,8,FALSE),"Sem Registro")</f>
        <v>Sem Registro</v>
      </c>
      <c r="U308" t="str">
        <f>IFERROR(VLOOKUP($A308,'N46'!$A$1:$P$47,9,FALSE),"Sem Registro")</f>
        <v>Sem Registro</v>
      </c>
      <c r="V308" t="str">
        <f>IFERROR(VLOOKUP($A308,'N46'!$A$1:$P$47,10,FALSE),"Sem Registro")</f>
        <v>Sem Registro</v>
      </c>
      <c r="W308" t="str">
        <f>IFERROR(VLOOKUP($A308,'N46'!$A$1:$P$47,11,FALSE),"Sem Registro")</f>
        <v>Sem Registro</v>
      </c>
    </row>
    <row r="309" spans="1:23" x14ac:dyDescent="0.3">
      <c r="A309" t="s">
        <v>419</v>
      </c>
      <c r="B309">
        <v>3527108</v>
      </c>
      <c r="C309">
        <v>433.93564700000002</v>
      </c>
      <c r="D309">
        <v>2.7559190447926452</v>
      </c>
      <c r="E309">
        <v>4.8921669790729334</v>
      </c>
      <c r="F309">
        <v>-21.6723465</v>
      </c>
      <c r="G309">
        <v>-49.751423386685467</v>
      </c>
      <c r="H309" t="str">
        <f>IFERROR(VLOOKUP($A309,'N71'!$A$1:$P$72,4,FALSE),"Sem Registro")</f>
        <v>Sem Registro</v>
      </c>
      <c r="I309" t="str">
        <f>IFERROR(VLOOKUP($A309,'N71'!$A$1:$P$72,5,FALSE),"Sem Registro")</f>
        <v>Sem Registro</v>
      </c>
      <c r="J309" t="str">
        <f>IFERROR(VLOOKUP($A309,'N71'!$A$1:$P$72,6,FALSE),"Sem Registro")</f>
        <v>Sem Registro</v>
      </c>
      <c r="K309" t="str">
        <f>IFERROR(VLOOKUP($A309,'N71'!$A$1:$P$72,7,FALSE),"Sem Registro")</f>
        <v>Sem Registro</v>
      </c>
      <c r="L309" t="str">
        <f>IFERROR(VLOOKUP($A309,'N71'!$A$1:$P$72,8,FALSE),"Sem Registro")</f>
        <v>Sem Registro</v>
      </c>
      <c r="M309" t="str">
        <f>IFERROR(VLOOKUP($A309,'N71'!$A$1:$P$72,9,FALSE),"Sem Registro")</f>
        <v>Sem Registro</v>
      </c>
      <c r="N309" t="str">
        <f>IFERROR(VLOOKUP($A309,'N71'!$A$1:$P$72,10,FALSE),"Sem Registro")</f>
        <v>Sem Registro</v>
      </c>
      <c r="O309" t="str">
        <f>IFERROR(VLOOKUP($A309,'N71'!$A$1:$P$72,11,FALSE),"Sem Registro")</f>
        <v>Sem Registro</v>
      </c>
      <c r="P309" t="str">
        <f>IFERROR(VLOOKUP($A309,'N46'!$A$1:$P$47,4,FALSE),"Sem Registro")</f>
        <v>Sem Registro</v>
      </c>
      <c r="Q309" t="str">
        <f>IFERROR(VLOOKUP($A309,'N46'!$A$1:$P$47,5,FALSE),"Sem Registro")</f>
        <v>Sem Registro</v>
      </c>
      <c r="R309" t="str">
        <f>IFERROR(VLOOKUP($A309,'N46'!$A$1:$P$47,6,FALSE),"Sem Registro")</f>
        <v>Sem Registro</v>
      </c>
      <c r="S309" t="str">
        <f>IFERROR(VLOOKUP($A309,'N46'!$A$1:$P$47,7,FALSE),"Sem Registro")</f>
        <v>Sem Registro</v>
      </c>
      <c r="T309" t="str">
        <f>IFERROR(VLOOKUP($A309,'N46'!$A$1:$P$47,8,FALSE),"Sem Registro")</f>
        <v>Sem Registro</v>
      </c>
      <c r="U309" t="str">
        <f>IFERROR(VLOOKUP($A309,'N46'!$A$1:$P$47,9,FALSE),"Sem Registro")</f>
        <v>Sem Registro</v>
      </c>
      <c r="V309" t="str">
        <f>IFERROR(VLOOKUP($A309,'N46'!$A$1:$P$47,10,FALSE),"Sem Registro")</f>
        <v>Sem Registro</v>
      </c>
      <c r="W309" t="str">
        <f>IFERROR(VLOOKUP($A309,'N46'!$A$1:$P$47,11,FALSE),"Sem Registro")</f>
        <v>Sem Registro</v>
      </c>
    </row>
    <row r="310" spans="1:23" x14ac:dyDescent="0.3">
      <c r="A310" t="s">
        <v>420</v>
      </c>
      <c r="B310">
        <v>3527207</v>
      </c>
      <c r="C310">
        <v>530</v>
      </c>
      <c r="D310">
        <v>2.6171681519737997</v>
      </c>
      <c r="E310">
        <v>4.947952996142476</v>
      </c>
      <c r="F310">
        <v>-22.731693032629604</v>
      </c>
      <c r="G310">
        <v>-45.124248144163182</v>
      </c>
      <c r="H310" t="str">
        <f>IFERROR(VLOOKUP($A310,'N71'!$A$1:$P$72,4,FALSE),"Sem Registro")</f>
        <v>Sem Registro</v>
      </c>
      <c r="I310" t="str">
        <f>IFERROR(VLOOKUP($A310,'N71'!$A$1:$P$72,5,FALSE),"Sem Registro")</f>
        <v>Sem Registro</v>
      </c>
      <c r="J310" t="str">
        <f>IFERROR(VLOOKUP($A310,'N71'!$A$1:$P$72,6,FALSE),"Sem Registro")</f>
        <v>Sem Registro</v>
      </c>
      <c r="K310" t="str">
        <f>IFERROR(VLOOKUP($A310,'N71'!$A$1:$P$72,7,FALSE),"Sem Registro")</f>
        <v>Sem Registro</v>
      </c>
      <c r="L310" t="str">
        <f>IFERROR(VLOOKUP($A310,'N71'!$A$1:$P$72,8,FALSE),"Sem Registro")</f>
        <v>Sem Registro</v>
      </c>
      <c r="M310" t="str">
        <f>IFERROR(VLOOKUP($A310,'N71'!$A$1:$P$72,9,FALSE),"Sem Registro")</f>
        <v>Sem Registro</v>
      </c>
      <c r="N310" t="str">
        <f>IFERROR(VLOOKUP($A310,'N71'!$A$1:$P$72,10,FALSE),"Sem Registro")</f>
        <v>Sem Registro</v>
      </c>
      <c r="O310" t="str">
        <f>IFERROR(VLOOKUP($A310,'N71'!$A$1:$P$72,11,FALSE),"Sem Registro")</f>
        <v>Sem Registro</v>
      </c>
      <c r="P310" t="str">
        <f>IFERROR(VLOOKUP($A310,'N46'!$A$1:$P$47,4,FALSE),"Sem Registro")</f>
        <v>Sem Registro</v>
      </c>
      <c r="Q310" t="str">
        <f>IFERROR(VLOOKUP($A310,'N46'!$A$1:$P$47,5,FALSE),"Sem Registro")</f>
        <v>Sem Registro</v>
      </c>
      <c r="R310" t="str">
        <f>IFERROR(VLOOKUP($A310,'N46'!$A$1:$P$47,6,FALSE),"Sem Registro")</f>
        <v>Sem Registro</v>
      </c>
      <c r="S310" t="str">
        <f>IFERROR(VLOOKUP($A310,'N46'!$A$1:$P$47,7,FALSE),"Sem Registro")</f>
        <v>Sem Registro</v>
      </c>
      <c r="T310" t="str">
        <f>IFERROR(VLOOKUP($A310,'N46'!$A$1:$P$47,8,FALSE),"Sem Registro")</f>
        <v>Sem Registro</v>
      </c>
      <c r="U310" t="str">
        <f>IFERROR(VLOOKUP($A310,'N46'!$A$1:$P$47,9,FALSE),"Sem Registro")</f>
        <v>Sem Registro</v>
      </c>
      <c r="V310" t="str">
        <f>IFERROR(VLOOKUP($A310,'N46'!$A$1:$P$47,10,FALSE),"Sem Registro")</f>
        <v>Sem Registro</v>
      </c>
      <c r="W310" t="str">
        <f>IFERROR(VLOOKUP($A310,'N46'!$A$1:$P$47,11,FALSE),"Sem Registro")</f>
        <v>Sem Registro</v>
      </c>
    </row>
    <row r="311" spans="1:23" x14ac:dyDescent="0.3">
      <c r="A311" t="s">
        <v>421</v>
      </c>
      <c r="B311">
        <v>3527256</v>
      </c>
      <c r="C311">
        <v>399.01185099999998</v>
      </c>
      <c r="D311">
        <v>2.0566762151206612</v>
      </c>
      <c r="E311">
        <v>3.3596457926745429</v>
      </c>
      <c r="F311">
        <v>-20.965390538303705</v>
      </c>
      <c r="G311">
        <v>-50.22666009599601</v>
      </c>
      <c r="H311" t="str">
        <f>IFERROR(VLOOKUP($A311,'N71'!$A$1:$P$72,4,FALSE),"Sem Registro")</f>
        <v>Sem Registro</v>
      </c>
      <c r="I311" t="str">
        <f>IFERROR(VLOOKUP($A311,'N71'!$A$1:$P$72,5,FALSE),"Sem Registro")</f>
        <v>Sem Registro</v>
      </c>
      <c r="J311" t="str">
        <f>IFERROR(VLOOKUP($A311,'N71'!$A$1:$P$72,6,FALSE),"Sem Registro")</f>
        <v>Sem Registro</v>
      </c>
      <c r="K311" t="str">
        <f>IFERROR(VLOOKUP($A311,'N71'!$A$1:$P$72,7,FALSE),"Sem Registro")</f>
        <v>Sem Registro</v>
      </c>
      <c r="L311" t="str">
        <f>IFERROR(VLOOKUP($A311,'N71'!$A$1:$P$72,8,FALSE),"Sem Registro")</f>
        <v>Sem Registro</v>
      </c>
      <c r="M311" t="str">
        <f>IFERROR(VLOOKUP($A311,'N71'!$A$1:$P$72,9,FALSE),"Sem Registro")</f>
        <v>Sem Registro</v>
      </c>
      <c r="N311" t="str">
        <f>IFERROR(VLOOKUP($A311,'N71'!$A$1:$P$72,10,FALSE),"Sem Registro")</f>
        <v>Sem Registro</v>
      </c>
      <c r="O311" t="str">
        <f>IFERROR(VLOOKUP($A311,'N71'!$A$1:$P$72,11,FALSE),"Sem Registro")</f>
        <v>Sem Registro</v>
      </c>
      <c r="P311" t="str">
        <f>IFERROR(VLOOKUP($A311,'N46'!$A$1:$P$47,4,FALSE),"Sem Registro")</f>
        <v>Sem Registro</v>
      </c>
      <c r="Q311" t="str">
        <f>IFERROR(VLOOKUP($A311,'N46'!$A$1:$P$47,5,FALSE),"Sem Registro")</f>
        <v>Sem Registro</v>
      </c>
      <c r="R311" t="str">
        <f>IFERROR(VLOOKUP($A311,'N46'!$A$1:$P$47,6,FALSE),"Sem Registro")</f>
        <v>Sem Registro</v>
      </c>
      <c r="S311" t="str">
        <f>IFERROR(VLOOKUP($A311,'N46'!$A$1:$P$47,7,FALSE),"Sem Registro")</f>
        <v>Sem Registro</v>
      </c>
      <c r="T311" t="str">
        <f>IFERROR(VLOOKUP($A311,'N46'!$A$1:$P$47,8,FALSE),"Sem Registro")</f>
        <v>Sem Registro</v>
      </c>
      <c r="U311" t="str">
        <f>IFERROR(VLOOKUP($A311,'N46'!$A$1:$P$47,9,FALSE),"Sem Registro")</f>
        <v>Sem Registro</v>
      </c>
      <c r="V311" t="str">
        <f>IFERROR(VLOOKUP($A311,'N46'!$A$1:$P$47,10,FALSE),"Sem Registro")</f>
        <v>Sem Registro</v>
      </c>
      <c r="W311" t="str">
        <f>IFERROR(VLOOKUP($A311,'N46'!$A$1:$P$47,11,FALSE),"Sem Registro")</f>
        <v>Sem Registro</v>
      </c>
    </row>
    <row r="312" spans="1:23" x14ac:dyDescent="0.3">
      <c r="A312" t="s">
        <v>422</v>
      </c>
      <c r="B312">
        <v>3527306</v>
      </c>
      <c r="C312">
        <v>690.68539599999997</v>
      </c>
      <c r="D312">
        <v>1.7414116247665463</v>
      </c>
      <c r="E312">
        <v>4.6891756195208254</v>
      </c>
      <c r="F312">
        <v>-23.086778500000005</v>
      </c>
      <c r="G312">
        <v>-46.946440218048735</v>
      </c>
      <c r="H312" t="str">
        <f>IFERROR(VLOOKUP($A312,'N71'!$A$1:$P$72,4,FALSE),"Sem Registro")</f>
        <v>Sem Registro</v>
      </c>
      <c r="I312" t="str">
        <f>IFERROR(VLOOKUP($A312,'N71'!$A$1:$P$72,5,FALSE),"Sem Registro")</f>
        <v>Sem Registro</v>
      </c>
      <c r="J312" t="str">
        <f>IFERROR(VLOOKUP($A312,'N71'!$A$1:$P$72,6,FALSE),"Sem Registro")</f>
        <v>Sem Registro</v>
      </c>
      <c r="K312" t="str">
        <f>IFERROR(VLOOKUP($A312,'N71'!$A$1:$P$72,7,FALSE),"Sem Registro")</f>
        <v>Sem Registro</v>
      </c>
      <c r="L312" t="str">
        <f>IFERROR(VLOOKUP($A312,'N71'!$A$1:$P$72,8,FALSE),"Sem Registro")</f>
        <v>Sem Registro</v>
      </c>
      <c r="M312" t="str">
        <f>IFERROR(VLOOKUP($A312,'N71'!$A$1:$P$72,9,FALSE),"Sem Registro")</f>
        <v>Sem Registro</v>
      </c>
      <c r="N312" t="str">
        <f>IFERROR(VLOOKUP($A312,'N71'!$A$1:$P$72,10,FALSE),"Sem Registro")</f>
        <v>Sem Registro</v>
      </c>
      <c r="O312" t="str">
        <f>IFERROR(VLOOKUP($A312,'N71'!$A$1:$P$72,11,FALSE),"Sem Registro")</f>
        <v>Sem Registro</v>
      </c>
      <c r="P312" t="str">
        <f>IFERROR(VLOOKUP($A312,'N46'!$A$1:$P$47,4,FALSE),"Sem Registro")</f>
        <v>Sem Registro</v>
      </c>
      <c r="Q312" t="str">
        <f>IFERROR(VLOOKUP($A312,'N46'!$A$1:$P$47,5,FALSE),"Sem Registro")</f>
        <v>Sem Registro</v>
      </c>
      <c r="R312" t="str">
        <f>IFERROR(VLOOKUP($A312,'N46'!$A$1:$P$47,6,FALSE),"Sem Registro")</f>
        <v>Sem Registro</v>
      </c>
      <c r="S312" t="str">
        <f>IFERROR(VLOOKUP($A312,'N46'!$A$1:$P$47,7,FALSE),"Sem Registro")</f>
        <v>Sem Registro</v>
      </c>
      <c r="T312" t="str">
        <f>IFERROR(VLOOKUP($A312,'N46'!$A$1:$P$47,8,FALSE),"Sem Registro")</f>
        <v>Sem Registro</v>
      </c>
      <c r="U312" t="str">
        <f>IFERROR(VLOOKUP($A312,'N46'!$A$1:$P$47,9,FALSE),"Sem Registro")</f>
        <v>Sem Registro</v>
      </c>
      <c r="V312" t="str">
        <f>IFERROR(VLOOKUP($A312,'N46'!$A$1:$P$47,10,FALSE),"Sem Registro")</f>
        <v>Sem Registro</v>
      </c>
      <c r="W312" t="str">
        <f>IFERROR(VLOOKUP($A312,'N46'!$A$1:$P$47,11,FALSE),"Sem Registro")</f>
        <v>Sem Registro</v>
      </c>
    </row>
    <row r="313" spans="1:23" x14ac:dyDescent="0.3">
      <c r="A313" t="s">
        <v>423</v>
      </c>
      <c r="B313">
        <v>3527405</v>
      </c>
      <c r="C313">
        <v>465.16921500000001</v>
      </c>
      <c r="D313">
        <v>2.4980485193536124</v>
      </c>
      <c r="E313">
        <v>4.3373993544718976</v>
      </c>
      <c r="F313">
        <v>-21.723415646037903</v>
      </c>
      <c r="G313">
        <v>-51.018349142240865</v>
      </c>
      <c r="H313" t="str">
        <f>IFERROR(VLOOKUP($A313,'N71'!$A$1:$P$72,4,FALSE),"Sem Registro")</f>
        <v>Sem Registro</v>
      </c>
      <c r="I313" t="str">
        <f>IFERROR(VLOOKUP($A313,'N71'!$A$1:$P$72,5,FALSE),"Sem Registro")</f>
        <v>Sem Registro</v>
      </c>
      <c r="J313" t="str">
        <f>IFERROR(VLOOKUP($A313,'N71'!$A$1:$P$72,6,FALSE),"Sem Registro")</f>
        <v>Sem Registro</v>
      </c>
      <c r="K313" t="str">
        <f>IFERROR(VLOOKUP($A313,'N71'!$A$1:$P$72,7,FALSE),"Sem Registro")</f>
        <v>Sem Registro</v>
      </c>
      <c r="L313" t="str">
        <f>IFERROR(VLOOKUP($A313,'N71'!$A$1:$P$72,8,FALSE),"Sem Registro")</f>
        <v>Sem Registro</v>
      </c>
      <c r="M313" t="str">
        <f>IFERROR(VLOOKUP($A313,'N71'!$A$1:$P$72,9,FALSE),"Sem Registro")</f>
        <v>Sem Registro</v>
      </c>
      <c r="N313" t="str">
        <f>IFERROR(VLOOKUP($A313,'N71'!$A$1:$P$72,10,FALSE),"Sem Registro")</f>
        <v>Sem Registro</v>
      </c>
      <c r="O313" t="str">
        <f>IFERROR(VLOOKUP($A313,'N71'!$A$1:$P$72,11,FALSE),"Sem Registro")</f>
        <v>Sem Registro</v>
      </c>
      <c r="P313" t="str">
        <f>IFERROR(VLOOKUP($A313,'N46'!$A$1:$P$47,4,FALSE),"Sem Registro")</f>
        <v>Sem Registro</v>
      </c>
      <c r="Q313" t="str">
        <f>IFERROR(VLOOKUP($A313,'N46'!$A$1:$P$47,5,FALSE),"Sem Registro")</f>
        <v>Sem Registro</v>
      </c>
      <c r="R313" t="str">
        <f>IFERROR(VLOOKUP($A313,'N46'!$A$1:$P$47,6,FALSE),"Sem Registro")</f>
        <v>Sem Registro</v>
      </c>
      <c r="S313" t="str">
        <f>IFERROR(VLOOKUP($A313,'N46'!$A$1:$P$47,7,FALSE),"Sem Registro")</f>
        <v>Sem Registro</v>
      </c>
      <c r="T313" t="str">
        <f>IFERROR(VLOOKUP($A313,'N46'!$A$1:$P$47,8,FALSE),"Sem Registro")</f>
        <v>Sem Registro</v>
      </c>
      <c r="U313" t="str">
        <f>IFERROR(VLOOKUP($A313,'N46'!$A$1:$P$47,9,FALSE),"Sem Registro")</f>
        <v>Sem Registro</v>
      </c>
      <c r="V313" t="str">
        <f>IFERROR(VLOOKUP($A313,'N46'!$A$1:$P$47,10,FALSE),"Sem Registro")</f>
        <v>Sem Registro</v>
      </c>
      <c r="W313" t="str">
        <f>IFERROR(VLOOKUP($A313,'N46'!$A$1:$P$47,11,FALSE),"Sem Registro")</f>
        <v>Sem Registro</v>
      </c>
    </row>
    <row r="314" spans="1:23" x14ac:dyDescent="0.3">
      <c r="A314" t="s">
        <v>424</v>
      </c>
      <c r="B314">
        <v>3527504</v>
      </c>
      <c r="C314">
        <v>524.62983099999997</v>
      </c>
      <c r="D314">
        <v>2.2776917109608497</v>
      </c>
      <c r="E314">
        <v>3.3791241460703918</v>
      </c>
      <c r="F314">
        <v>-22.431639999333854</v>
      </c>
      <c r="G314">
        <v>-49.523179124461372</v>
      </c>
      <c r="H314" t="str">
        <f>IFERROR(VLOOKUP($A314,'N71'!$A$1:$P$72,4,FALSE),"Sem Registro")</f>
        <v>Sem Registro</v>
      </c>
      <c r="I314" t="str">
        <f>IFERROR(VLOOKUP($A314,'N71'!$A$1:$P$72,5,FALSE),"Sem Registro")</f>
        <v>Sem Registro</v>
      </c>
      <c r="J314" t="str">
        <f>IFERROR(VLOOKUP($A314,'N71'!$A$1:$P$72,6,FALSE),"Sem Registro")</f>
        <v>Sem Registro</v>
      </c>
      <c r="K314" t="str">
        <f>IFERROR(VLOOKUP($A314,'N71'!$A$1:$P$72,7,FALSE),"Sem Registro")</f>
        <v>Sem Registro</v>
      </c>
      <c r="L314" t="str">
        <f>IFERROR(VLOOKUP($A314,'N71'!$A$1:$P$72,8,FALSE),"Sem Registro")</f>
        <v>Sem Registro</v>
      </c>
      <c r="M314" t="str">
        <f>IFERROR(VLOOKUP($A314,'N71'!$A$1:$P$72,9,FALSE),"Sem Registro")</f>
        <v>Sem Registro</v>
      </c>
      <c r="N314" t="str">
        <f>IFERROR(VLOOKUP($A314,'N71'!$A$1:$P$72,10,FALSE),"Sem Registro")</f>
        <v>Sem Registro</v>
      </c>
      <c r="O314" t="str">
        <f>IFERROR(VLOOKUP($A314,'N71'!$A$1:$P$72,11,FALSE),"Sem Registro")</f>
        <v>Sem Registro</v>
      </c>
      <c r="P314" t="str">
        <f>IFERROR(VLOOKUP($A314,'N46'!$A$1:$P$47,4,FALSE),"Sem Registro")</f>
        <v>Sem Registro</v>
      </c>
      <c r="Q314" t="str">
        <f>IFERROR(VLOOKUP($A314,'N46'!$A$1:$P$47,5,FALSE),"Sem Registro")</f>
        <v>Sem Registro</v>
      </c>
      <c r="R314" t="str">
        <f>IFERROR(VLOOKUP($A314,'N46'!$A$1:$P$47,6,FALSE),"Sem Registro")</f>
        <v>Sem Registro</v>
      </c>
      <c r="S314" t="str">
        <f>IFERROR(VLOOKUP($A314,'N46'!$A$1:$P$47,7,FALSE),"Sem Registro")</f>
        <v>Sem Registro</v>
      </c>
      <c r="T314" t="str">
        <f>IFERROR(VLOOKUP($A314,'N46'!$A$1:$P$47,8,FALSE),"Sem Registro")</f>
        <v>Sem Registro</v>
      </c>
      <c r="U314" t="str">
        <f>IFERROR(VLOOKUP($A314,'N46'!$A$1:$P$47,9,FALSE),"Sem Registro")</f>
        <v>Sem Registro</v>
      </c>
      <c r="V314" t="str">
        <f>IFERROR(VLOOKUP($A314,'N46'!$A$1:$P$47,10,FALSE),"Sem Registro")</f>
        <v>Sem Registro</v>
      </c>
      <c r="W314" t="str">
        <f>IFERROR(VLOOKUP($A314,'N46'!$A$1:$P$47,11,FALSE),"Sem Registro")</f>
        <v>Sem Registro</v>
      </c>
    </row>
    <row r="315" spans="1:23" x14ac:dyDescent="0.3">
      <c r="A315" t="s">
        <v>91</v>
      </c>
      <c r="B315">
        <v>3527603</v>
      </c>
      <c r="C315">
        <v>645.80016699999999</v>
      </c>
      <c r="D315">
        <v>2.7768877888460062</v>
      </c>
      <c r="E315">
        <v>4.1745540345208303</v>
      </c>
      <c r="F315">
        <v>-21.551706525237204</v>
      </c>
      <c r="G315">
        <v>-47.700279944847594</v>
      </c>
      <c r="H315" t="str">
        <f>IFERROR(VLOOKUP($A315,'N71'!$A$1:$P$72,4,FALSE),"Sem Registro")</f>
        <v>Sem Registro</v>
      </c>
      <c r="I315" t="str">
        <f>IFERROR(VLOOKUP($A315,'N71'!$A$1:$P$72,5,FALSE),"Sem Registro")</f>
        <v>Sem Registro</v>
      </c>
      <c r="J315" t="str">
        <f>IFERROR(VLOOKUP($A315,'N71'!$A$1:$P$72,6,FALSE),"Sem Registro")</f>
        <v>Sem Registro</v>
      </c>
      <c r="K315" t="str">
        <f>IFERROR(VLOOKUP($A315,'N71'!$A$1:$P$72,7,FALSE),"Sem Registro")</f>
        <v>Sem Registro</v>
      </c>
      <c r="L315" t="str">
        <f>IFERROR(VLOOKUP($A315,'N71'!$A$1:$P$72,8,FALSE),"Sem Registro")</f>
        <v>Sem Registro</v>
      </c>
      <c r="M315" t="str">
        <f>IFERROR(VLOOKUP($A315,'N71'!$A$1:$P$72,9,FALSE),"Sem Registro")</f>
        <v>Sem Registro</v>
      </c>
      <c r="N315" t="str">
        <f>IFERROR(VLOOKUP($A315,'N71'!$A$1:$P$72,10,FALSE),"Sem Registro")</f>
        <v>Sem Registro</v>
      </c>
      <c r="O315" t="str">
        <f>IFERROR(VLOOKUP($A315,'N71'!$A$1:$P$72,11,FALSE),"Sem Registro")</f>
        <v>Sem Registro</v>
      </c>
      <c r="P315" t="str">
        <f>IFERROR(VLOOKUP($A315,'N46'!$A$1:$P$47,4,FALSE),"Sem Registro")</f>
        <v>Sem Registro</v>
      </c>
      <c r="Q315" t="str">
        <f>IFERROR(VLOOKUP($A315,'N46'!$A$1:$P$47,5,FALSE),"Sem Registro")</f>
        <v>Sem Registro</v>
      </c>
      <c r="R315" t="str">
        <f>IFERROR(VLOOKUP($A315,'N46'!$A$1:$P$47,6,FALSE),"Sem Registro")</f>
        <v>Sem Registro</v>
      </c>
      <c r="S315" t="str">
        <f>IFERROR(VLOOKUP($A315,'N46'!$A$1:$P$47,7,FALSE),"Sem Registro")</f>
        <v>Sem Registro</v>
      </c>
      <c r="T315" t="str">
        <f>IFERROR(VLOOKUP($A315,'N46'!$A$1:$P$47,8,FALSE),"Sem Registro")</f>
        <v>Sem Registro</v>
      </c>
      <c r="U315" t="str">
        <f>IFERROR(VLOOKUP($A315,'N46'!$A$1:$P$47,9,FALSE),"Sem Registro")</f>
        <v>Sem Registro</v>
      </c>
      <c r="V315" t="str">
        <f>IFERROR(VLOOKUP($A315,'N46'!$A$1:$P$47,10,FALSE),"Sem Registro")</f>
        <v>Sem Registro</v>
      </c>
      <c r="W315" t="str">
        <f>IFERROR(VLOOKUP($A315,'N46'!$A$1:$P$47,11,FALSE),"Sem Registro")</f>
        <v>Sem Registro</v>
      </c>
    </row>
    <row r="316" spans="1:23" x14ac:dyDescent="0.3">
      <c r="A316" t="s">
        <v>425</v>
      </c>
      <c r="B316">
        <v>3527702</v>
      </c>
      <c r="C316">
        <v>413.30067300000002</v>
      </c>
      <c r="D316">
        <v>2.2216124291332</v>
      </c>
      <c r="E316">
        <v>3.762678563727436</v>
      </c>
      <c r="F316">
        <v>-21.673602964563049</v>
      </c>
      <c r="G316">
        <v>-50.327639489638479</v>
      </c>
      <c r="H316" t="str">
        <f>IFERROR(VLOOKUP($A316,'N71'!$A$1:$P$72,4,FALSE),"Sem Registro")</f>
        <v>Sem Registro</v>
      </c>
      <c r="I316" t="str">
        <f>IFERROR(VLOOKUP($A316,'N71'!$A$1:$P$72,5,FALSE),"Sem Registro")</f>
        <v>Sem Registro</v>
      </c>
      <c r="J316" t="str">
        <f>IFERROR(VLOOKUP($A316,'N71'!$A$1:$P$72,6,FALSE),"Sem Registro")</f>
        <v>Sem Registro</v>
      </c>
      <c r="K316" t="str">
        <f>IFERROR(VLOOKUP($A316,'N71'!$A$1:$P$72,7,FALSE),"Sem Registro")</f>
        <v>Sem Registro</v>
      </c>
      <c r="L316" t="str">
        <f>IFERROR(VLOOKUP($A316,'N71'!$A$1:$P$72,8,FALSE),"Sem Registro")</f>
        <v>Sem Registro</v>
      </c>
      <c r="M316" t="str">
        <f>IFERROR(VLOOKUP($A316,'N71'!$A$1:$P$72,9,FALSE),"Sem Registro")</f>
        <v>Sem Registro</v>
      </c>
      <c r="N316" t="str">
        <f>IFERROR(VLOOKUP($A316,'N71'!$A$1:$P$72,10,FALSE),"Sem Registro")</f>
        <v>Sem Registro</v>
      </c>
      <c r="O316" t="str">
        <f>IFERROR(VLOOKUP($A316,'N71'!$A$1:$P$72,11,FALSE),"Sem Registro")</f>
        <v>Sem Registro</v>
      </c>
      <c r="P316" t="str">
        <f>IFERROR(VLOOKUP($A316,'N46'!$A$1:$P$47,4,FALSE),"Sem Registro")</f>
        <v>Sem Registro</v>
      </c>
      <c r="Q316" t="str">
        <f>IFERROR(VLOOKUP($A316,'N46'!$A$1:$P$47,5,FALSE),"Sem Registro")</f>
        <v>Sem Registro</v>
      </c>
      <c r="R316" t="str">
        <f>IFERROR(VLOOKUP($A316,'N46'!$A$1:$P$47,6,FALSE),"Sem Registro")</f>
        <v>Sem Registro</v>
      </c>
      <c r="S316" t="str">
        <f>IFERROR(VLOOKUP($A316,'N46'!$A$1:$P$47,7,FALSE),"Sem Registro")</f>
        <v>Sem Registro</v>
      </c>
      <c r="T316" t="str">
        <f>IFERROR(VLOOKUP($A316,'N46'!$A$1:$P$47,8,FALSE),"Sem Registro")</f>
        <v>Sem Registro</v>
      </c>
      <c r="U316" t="str">
        <f>IFERROR(VLOOKUP($A316,'N46'!$A$1:$P$47,9,FALSE),"Sem Registro")</f>
        <v>Sem Registro</v>
      </c>
      <c r="V316" t="str">
        <f>IFERROR(VLOOKUP($A316,'N46'!$A$1:$P$47,10,FALSE),"Sem Registro")</f>
        <v>Sem Registro</v>
      </c>
      <c r="W316" t="str">
        <f>IFERROR(VLOOKUP($A316,'N46'!$A$1:$P$47,11,FALSE),"Sem Registro")</f>
        <v>Sem Registro</v>
      </c>
    </row>
    <row r="317" spans="1:23" x14ac:dyDescent="0.3">
      <c r="A317" t="s">
        <v>426</v>
      </c>
      <c r="B317">
        <v>3527801</v>
      </c>
      <c r="C317">
        <v>670.03316099999995</v>
      </c>
      <c r="D317">
        <v>2.190810558953082</v>
      </c>
      <c r="E317">
        <v>3.6612446089593336</v>
      </c>
      <c r="F317">
        <v>-22.413815392232703</v>
      </c>
      <c r="G317">
        <v>-49.820324699943825</v>
      </c>
      <c r="H317" t="str">
        <f>IFERROR(VLOOKUP($A317,'N71'!$A$1:$P$72,4,FALSE),"Sem Registro")</f>
        <v>Sem Registro</v>
      </c>
      <c r="I317" t="str">
        <f>IFERROR(VLOOKUP($A317,'N71'!$A$1:$P$72,5,FALSE),"Sem Registro")</f>
        <v>Sem Registro</v>
      </c>
      <c r="J317" t="str">
        <f>IFERROR(VLOOKUP($A317,'N71'!$A$1:$P$72,6,FALSE),"Sem Registro")</f>
        <v>Sem Registro</v>
      </c>
      <c r="K317" t="str">
        <f>IFERROR(VLOOKUP($A317,'N71'!$A$1:$P$72,7,FALSE),"Sem Registro")</f>
        <v>Sem Registro</v>
      </c>
      <c r="L317" t="str">
        <f>IFERROR(VLOOKUP($A317,'N71'!$A$1:$P$72,8,FALSE),"Sem Registro")</f>
        <v>Sem Registro</v>
      </c>
      <c r="M317" t="str">
        <f>IFERROR(VLOOKUP($A317,'N71'!$A$1:$P$72,9,FALSE),"Sem Registro")</f>
        <v>Sem Registro</v>
      </c>
      <c r="N317" t="str">
        <f>IFERROR(VLOOKUP($A317,'N71'!$A$1:$P$72,10,FALSE),"Sem Registro")</f>
        <v>Sem Registro</v>
      </c>
      <c r="O317" t="str">
        <f>IFERROR(VLOOKUP($A317,'N71'!$A$1:$P$72,11,FALSE),"Sem Registro")</f>
        <v>Sem Registro</v>
      </c>
      <c r="P317" t="str">
        <f>IFERROR(VLOOKUP($A317,'N46'!$A$1:$P$47,4,FALSE),"Sem Registro")</f>
        <v>Sem Registro</v>
      </c>
      <c r="Q317" t="str">
        <f>IFERROR(VLOOKUP($A317,'N46'!$A$1:$P$47,5,FALSE),"Sem Registro")</f>
        <v>Sem Registro</v>
      </c>
      <c r="R317" t="str">
        <f>IFERROR(VLOOKUP($A317,'N46'!$A$1:$P$47,6,FALSE),"Sem Registro")</f>
        <v>Sem Registro</v>
      </c>
      <c r="S317" t="str">
        <f>IFERROR(VLOOKUP($A317,'N46'!$A$1:$P$47,7,FALSE),"Sem Registro")</f>
        <v>Sem Registro</v>
      </c>
      <c r="T317" t="str">
        <f>IFERROR(VLOOKUP($A317,'N46'!$A$1:$P$47,8,FALSE),"Sem Registro")</f>
        <v>Sem Registro</v>
      </c>
      <c r="U317" t="str">
        <f>IFERROR(VLOOKUP($A317,'N46'!$A$1:$P$47,9,FALSE),"Sem Registro")</f>
        <v>Sem Registro</v>
      </c>
      <c r="V317" t="str">
        <f>IFERROR(VLOOKUP($A317,'N46'!$A$1:$P$47,10,FALSE),"Sem Registro")</f>
        <v>Sem Registro</v>
      </c>
      <c r="W317" t="str">
        <f>IFERROR(VLOOKUP($A317,'N46'!$A$1:$P$47,11,FALSE),"Sem Registro")</f>
        <v>Sem Registro</v>
      </c>
    </row>
    <row r="318" spans="1:23" x14ac:dyDescent="0.3">
      <c r="A318" t="s">
        <v>427</v>
      </c>
      <c r="B318">
        <v>3527900</v>
      </c>
      <c r="C318">
        <v>567.67929200000003</v>
      </c>
      <c r="D318">
        <v>2.6769001932265799</v>
      </c>
      <c r="E318">
        <v>3.4230819582972312</v>
      </c>
      <c r="F318">
        <v>-22.343444287208154</v>
      </c>
      <c r="G318">
        <v>-50.38932711588177</v>
      </c>
      <c r="H318" t="str">
        <f>IFERROR(VLOOKUP($A318,'N71'!$A$1:$P$72,4,FALSE),"Sem Registro")</f>
        <v>Sem Registro</v>
      </c>
      <c r="I318" t="str">
        <f>IFERROR(VLOOKUP($A318,'N71'!$A$1:$P$72,5,FALSE),"Sem Registro")</f>
        <v>Sem Registro</v>
      </c>
      <c r="J318" t="str">
        <f>IFERROR(VLOOKUP($A318,'N71'!$A$1:$P$72,6,FALSE),"Sem Registro")</f>
        <v>Sem Registro</v>
      </c>
      <c r="K318" t="str">
        <f>IFERROR(VLOOKUP($A318,'N71'!$A$1:$P$72,7,FALSE),"Sem Registro")</f>
        <v>Sem Registro</v>
      </c>
      <c r="L318" t="str">
        <f>IFERROR(VLOOKUP($A318,'N71'!$A$1:$P$72,8,FALSE),"Sem Registro")</f>
        <v>Sem Registro</v>
      </c>
      <c r="M318" t="str">
        <f>IFERROR(VLOOKUP($A318,'N71'!$A$1:$P$72,9,FALSE),"Sem Registro")</f>
        <v>Sem Registro</v>
      </c>
      <c r="N318" t="str">
        <f>IFERROR(VLOOKUP($A318,'N71'!$A$1:$P$72,10,FALSE),"Sem Registro")</f>
        <v>Sem Registro</v>
      </c>
      <c r="O318" t="str">
        <f>IFERROR(VLOOKUP($A318,'N71'!$A$1:$P$72,11,FALSE),"Sem Registro")</f>
        <v>Sem Registro</v>
      </c>
      <c r="P318" t="str">
        <f>IFERROR(VLOOKUP($A318,'N46'!$A$1:$P$47,4,FALSE),"Sem Registro")</f>
        <v>Sem Registro</v>
      </c>
      <c r="Q318" t="str">
        <f>IFERROR(VLOOKUP($A318,'N46'!$A$1:$P$47,5,FALSE),"Sem Registro")</f>
        <v>Sem Registro</v>
      </c>
      <c r="R318" t="str">
        <f>IFERROR(VLOOKUP($A318,'N46'!$A$1:$P$47,6,FALSE),"Sem Registro")</f>
        <v>Sem Registro</v>
      </c>
      <c r="S318" t="str">
        <f>IFERROR(VLOOKUP($A318,'N46'!$A$1:$P$47,7,FALSE),"Sem Registro")</f>
        <v>Sem Registro</v>
      </c>
      <c r="T318" t="str">
        <f>IFERROR(VLOOKUP($A318,'N46'!$A$1:$P$47,8,FALSE),"Sem Registro")</f>
        <v>Sem Registro</v>
      </c>
      <c r="U318" t="str">
        <f>IFERROR(VLOOKUP($A318,'N46'!$A$1:$P$47,9,FALSE),"Sem Registro")</f>
        <v>Sem Registro</v>
      </c>
      <c r="V318" t="str">
        <f>IFERROR(VLOOKUP($A318,'N46'!$A$1:$P$47,10,FALSE),"Sem Registro")</f>
        <v>Sem Registro</v>
      </c>
      <c r="W318" t="str">
        <f>IFERROR(VLOOKUP($A318,'N46'!$A$1:$P$47,11,FALSE),"Sem Registro")</f>
        <v>Sem Registro</v>
      </c>
    </row>
    <row r="319" spans="1:23" x14ac:dyDescent="0.3">
      <c r="A319" t="s">
        <v>92</v>
      </c>
      <c r="B319">
        <v>3528007</v>
      </c>
      <c r="C319">
        <v>542.27126999999996</v>
      </c>
      <c r="D319">
        <v>2.3512434274470206</v>
      </c>
      <c r="E319">
        <v>4.2345932024853301</v>
      </c>
      <c r="F319">
        <v>-22.505549628843855</v>
      </c>
      <c r="G319">
        <v>-48.71140538696806</v>
      </c>
      <c r="H319" t="str">
        <f>IFERROR(VLOOKUP($A319,'N71'!$A$1:$P$72,4,FALSE),"Sem Registro")</f>
        <v>Sem Registro</v>
      </c>
      <c r="I319" t="str">
        <f>IFERROR(VLOOKUP($A319,'N71'!$A$1:$P$72,5,FALSE),"Sem Registro")</f>
        <v>Sem Registro</v>
      </c>
      <c r="J319" t="str">
        <f>IFERROR(VLOOKUP($A319,'N71'!$A$1:$P$72,6,FALSE),"Sem Registro")</f>
        <v>Sem Registro</v>
      </c>
      <c r="K319" t="str">
        <f>IFERROR(VLOOKUP($A319,'N71'!$A$1:$P$72,7,FALSE),"Sem Registro")</f>
        <v>Sem Registro</v>
      </c>
      <c r="L319" t="str">
        <f>IFERROR(VLOOKUP($A319,'N71'!$A$1:$P$72,8,FALSE),"Sem Registro")</f>
        <v>Sem Registro</v>
      </c>
      <c r="M319" t="str">
        <f>IFERROR(VLOOKUP($A319,'N71'!$A$1:$P$72,9,FALSE),"Sem Registro")</f>
        <v>Sem Registro</v>
      </c>
      <c r="N319" t="str">
        <f>IFERROR(VLOOKUP($A319,'N71'!$A$1:$P$72,10,FALSE),"Sem Registro")</f>
        <v>Sem Registro</v>
      </c>
      <c r="O319" t="str">
        <f>IFERROR(VLOOKUP($A319,'N71'!$A$1:$P$72,11,FALSE),"Sem Registro")</f>
        <v>Sem Registro</v>
      </c>
      <c r="P319" t="str">
        <f>IFERROR(VLOOKUP($A319,'N46'!$A$1:$P$47,4,FALSE),"Sem Registro")</f>
        <v>Sem Registro</v>
      </c>
      <c r="Q319" t="str">
        <f>IFERROR(VLOOKUP($A319,'N46'!$A$1:$P$47,5,FALSE),"Sem Registro")</f>
        <v>Sem Registro</v>
      </c>
      <c r="R319" t="str">
        <f>IFERROR(VLOOKUP($A319,'N46'!$A$1:$P$47,6,FALSE),"Sem Registro")</f>
        <v>Sem Registro</v>
      </c>
      <c r="S319" t="str">
        <f>IFERROR(VLOOKUP($A319,'N46'!$A$1:$P$47,7,FALSE),"Sem Registro")</f>
        <v>Sem Registro</v>
      </c>
      <c r="T319" t="str">
        <f>IFERROR(VLOOKUP($A319,'N46'!$A$1:$P$47,8,FALSE),"Sem Registro")</f>
        <v>Sem Registro</v>
      </c>
      <c r="U319" t="str">
        <f>IFERROR(VLOOKUP($A319,'N46'!$A$1:$P$47,9,FALSE),"Sem Registro")</f>
        <v>Sem Registro</v>
      </c>
      <c r="V319" t="str">
        <f>IFERROR(VLOOKUP($A319,'N46'!$A$1:$P$47,10,FALSE),"Sem Registro")</f>
        <v>Sem Registro</v>
      </c>
      <c r="W319" t="str">
        <f>IFERROR(VLOOKUP($A319,'N46'!$A$1:$P$47,11,FALSE),"Sem Registro")</f>
        <v>Sem Registro</v>
      </c>
    </row>
    <row r="320" spans="1:23" x14ac:dyDescent="0.3">
      <c r="A320" t="s">
        <v>428</v>
      </c>
      <c r="B320">
        <v>3528106</v>
      </c>
      <c r="C320">
        <v>516.14221899999995</v>
      </c>
      <c r="D320">
        <v>2.3946040074153547</v>
      </c>
      <c r="E320">
        <v>3.9095560292411755</v>
      </c>
      <c r="F320">
        <v>-20.801313539563303</v>
      </c>
      <c r="G320">
        <v>-49.963497820342063</v>
      </c>
      <c r="H320" t="str">
        <f>IFERROR(VLOOKUP($A320,'N71'!$A$1:$P$72,4,FALSE),"Sem Registro")</f>
        <v>Sem Registro</v>
      </c>
      <c r="I320" t="str">
        <f>IFERROR(VLOOKUP($A320,'N71'!$A$1:$P$72,5,FALSE),"Sem Registro")</f>
        <v>Sem Registro</v>
      </c>
      <c r="J320" t="str">
        <f>IFERROR(VLOOKUP($A320,'N71'!$A$1:$P$72,6,FALSE),"Sem Registro")</f>
        <v>Sem Registro</v>
      </c>
      <c r="K320" t="str">
        <f>IFERROR(VLOOKUP($A320,'N71'!$A$1:$P$72,7,FALSE),"Sem Registro")</f>
        <v>Sem Registro</v>
      </c>
      <c r="L320" t="str">
        <f>IFERROR(VLOOKUP($A320,'N71'!$A$1:$P$72,8,FALSE),"Sem Registro")</f>
        <v>Sem Registro</v>
      </c>
      <c r="M320" t="str">
        <f>IFERROR(VLOOKUP($A320,'N71'!$A$1:$P$72,9,FALSE),"Sem Registro")</f>
        <v>Sem Registro</v>
      </c>
      <c r="N320" t="str">
        <f>IFERROR(VLOOKUP($A320,'N71'!$A$1:$P$72,10,FALSE),"Sem Registro")</f>
        <v>Sem Registro</v>
      </c>
      <c r="O320" t="str">
        <f>IFERROR(VLOOKUP($A320,'N71'!$A$1:$P$72,11,FALSE),"Sem Registro")</f>
        <v>Sem Registro</v>
      </c>
      <c r="P320" t="str">
        <f>IFERROR(VLOOKUP($A320,'N46'!$A$1:$P$47,4,FALSE),"Sem Registro")</f>
        <v>Sem Registro</v>
      </c>
      <c r="Q320" t="str">
        <f>IFERROR(VLOOKUP($A320,'N46'!$A$1:$P$47,5,FALSE),"Sem Registro")</f>
        <v>Sem Registro</v>
      </c>
      <c r="R320" t="str">
        <f>IFERROR(VLOOKUP($A320,'N46'!$A$1:$P$47,6,FALSE),"Sem Registro")</f>
        <v>Sem Registro</v>
      </c>
      <c r="S320" t="str">
        <f>IFERROR(VLOOKUP($A320,'N46'!$A$1:$P$47,7,FALSE),"Sem Registro")</f>
        <v>Sem Registro</v>
      </c>
      <c r="T320" t="str">
        <f>IFERROR(VLOOKUP($A320,'N46'!$A$1:$P$47,8,FALSE),"Sem Registro")</f>
        <v>Sem Registro</v>
      </c>
      <c r="U320" t="str">
        <f>IFERROR(VLOOKUP($A320,'N46'!$A$1:$P$47,9,FALSE),"Sem Registro")</f>
        <v>Sem Registro</v>
      </c>
      <c r="V320" t="str">
        <f>IFERROR(VLOOKUP($A320,'N46'!$A$1:$P$47,10,FALSE),"Sem Registro")</f>
        <v>Sem Registro</v>
      </c>
      <c r="W320" t="str">
        <f>IFERROR(VLOOKUP($A320,'N46'!$A$1:$P$47,11,FALSE),"Sem Registro")</f>
        <v>Sem Registro</v>
      </c>
    </row>
    <row r="321" spans="1:23" x14ac:dyDescent="0.3">
      <c r="A321" t="s">
        <v>429</v>
      </c>
      <c r="B321">
        <v>3528205</v>
      </c>
      <c r="C321">
        <v>516.15397099999996</v>
      </c>
      <c r="D321">
        <v>2.5153001432721815</v>
      </c>
      <c r="E321">
        <v>3.5679669068231541</v>
      </c>
      <c r="F321">
        <v>-20.149997984692504</v>
      </c>
      <c r="G321">
        <v>-50.197628484223976</v>
      </c>
      <c r="H321" t="str">
        <f>IFERROR(VLOOKUP($A321,'N71'!$A$1:$P$72,4,FALSE),"Sem Registro")</f>
        <v>Sem Registro</v>
      </c>
      <c r="I321" t="str">
        <f>IFERROR(VLOOKUP($A321,'N71'!$A$1:$P$72,5,FALSE),"Sem Registro")</f>
        <v>Sem Registro</v>
      </c>
      <c r="J321" t="str">
        <f>IFERROR(VLOOKUP($A321,'N71'!$A$1:$P$72,6,FALSE),"Sem Registro")</f>
        <v>Sem Registro</v>
      </c>
      <c r="K321" t="str">
        <f>IFERROR(VLOOKUP($A321,'N71'!$A$1:$P$72,7,FALSE),"Sem Registro")</f>
        <v>Sem Registro</v>
      </c>
      <c r="L321" t="str">
        <f>IFERROR(VLOOKUP($A321,'N71'!$A$1:$P$72,8,FALSE),"Sem Registro")</f>
        <v>Sem Registro</v>
      </c>
      <c r="M321" t="str">
        <f>IFERROR(VLOOKUP($A321,'N71'!$A$1:$P$72,9,FALSE),"Sem Registro")</f>
        <v>Sem Registro</v>
      </c>
      <c r="N321" t="str">
        <f>IFERROR(VLOOKUP($A321,'N71'!$A$1:$P$72,10,FALSE),"Sem Registro")</f>
        <v>Sem Registro</v>
      </c>
      <c r="O321" t="str">
        <f>IFERROR(VLOOKUP($A321,'N71'!$A$1:$P$72,11,FALSE),"Sem Registro")</f>
        <v>Sem Registro</v>
      </c>
      <c r="P321" t="str">
        <f>IFERROR(VLOOKUP($A321,'N46'!$A$1:$P$47,4,FALSE),"Sem Registro")</f>
        <v>Sem Registro</v>
      </c>
      <c r="Q321" t="str">
        <f>IFERROR(VLOOKUP($A321,'N46'!$A$1:$P$47,5,FALSE),"Sem Registro")</f>
        <v>Sem Registro</v>
      </c>
      <c r="R321" t="str">
        <f>IFERROR(VLOOKUP($A321,'N46'!$A$1:$P$47,6,FALSE),"Sem Registro")</f>
        <v>Sem Registro</v>
      </c>
      <c r="S321" t="str">
        <f>IFERROR(VLOOKUP($A321,'N46'!$A$1:$P$47,7,FALSE),"Sem Registro")</f>
        <v>Sem Registro</v>
      </c>
      <c r="T321" t="str">
        <f>IFERROR(VLOOKUP($A321,'N46'!$A$1:$P$47,8,FALSE),"Sem Registro")</f>
        <v>Sem Registro</v>
      </c>
      <c r="U321" t="str">
        <f>IFERROR(VLOOKUP($A321,'N46'!$A$1:$P$47,9,FALSE),"Sem Registro")</f>
        <v>Sem Registro</v>
      </c>
      <c r="V321" t="str">
        <f>IFERROR(VLOOKUP($A321,'N46'!$A$1:$P$47,10,FALSE),"Sem Registro")</f>
        <v>Sem Registro</v>
      </c>
      <c r="W321" t="str">
        <f>IFERROR(VLOOKUP($A321,'N46'!$A$1:$P$47,11,FALSE),"Sem Registro")</f>
        <v>Sem Registro</v>
      </c>
    </row>
    <row r="322" spans="1:23" x14ac:dyDescent="0.3">
      <c r="A322" t="s">
        <v>430</v>
      </c>
      <c r="B322">
        <v>3528304</v>
      </c>
      <c r="C322">
        <v>502.64309800000001</v>
      </c>
      <c r="D322">
        <v>2.4945469521265631</v>
      </c>
      <c r="E322">
        <v>3.4940153747571436</v>
      </c>
      <c r="F322">
        <v>-20.643481311055101</v>
      </c>
      <c r="G322">
        <v>-50.227537047108889</v>
      </c>
      <c r="H322" t="str">
        <f>IFERROR(VLOOKUP($A322,'N71'!$A$1:$P$72,4,FALSE),"Sem Registro")</f>
        <v>Sem Registro</v>
      </c>
      <c r="I322" t="str">
        <f>IFERROR(VLOOKUP($A322,'N71'!$A$1:$P$72,5,FALSE),"Sem Registro")</f>
        <v>Sem Registro</v>
      </c>
      <c r="J322" t="str">
        <f>IFERROR(VLOOKUP($A322,'N71'!$A$1:$P$72,6,FALSE),"Sem Registro")</f>
        <v>Sem Registro</v>
      </c>
      <c r="K322" t="str">
        <f>IFERROR(VLOOKUP($A322,'N71'!$A$1:$P$72,7,FALSE),"Sem Registro")</f>
        <v>Sem Registro</v>
      </c>
      <c r="L322" t="str">
        <f>IFERROR(VLOOKUP($A322,'N71'!$A$1:$P$72,8,FALSE),"Sem Registro")</f>
        <v>Sem Registro</v>
      </c>
      <c r="M322" t="str">
        <f>IFERROR(VLOOKUP($A322,'N71'!$A$1:$P$72,9,FALSE),"Sem Registro")</f>
        <v>Sem Registro</v>
      </c>
      <c r="N322" t="str">
        <f>IFERROR(VLOOKUP($A322,'N71'!$A$1:$P$72,10,FALSE),"Sem Registro")</f>
        <v>Sem Registro</v>
      </c>
      <c r="O322" t="str">
        <f>IFERROR(VLOOKUP($A322,'N71'!$A$1:$P$72,11,FALSE),"Sem Registro")</f>
        <v>Sem Registro</v>
      </c>
      <c r="P322" t="str">
        <f>IFERROR(VLOOKUP($A322,'N46'!$A$1:$P$47,4,FALSE),"Sem Registro")</f>
        <v>Sem Registro</v>
      </c>
      <c r="Q322" t="str">
        <f>IFERROR(VLOOKUP($A322,'N46'!$A$1:$P$47,5,FALSE),"Sem Registro")</f>
        <v>Sem Registro</v>
      </c>
      <c r="R322" t="str">
        <f>IFERROR(VLOOKUP($A322,'N46'!$A$1:$P$47,6,FALSE),"Sem Registro")</f>
        <v>Sem Registro</v>
      </c>
      <c r="S322" t="str">
        <f>IFERROR(VLOOKUP($A322,'N46'!$A$1:$P$47,7,FALSE),"Sem Registro")</f>
        <v>Sem Registro</v>
      </c>
      <c r="T322" t="str">
        <f>IFERROR(VLOOKUP($A322,'N46'!$A$1:$P$47,8,FALSE),"Sem Registro")</f>
        <v>Sem Registro</v>
      </c>
      <c r="U322" t="str">
        <f>IFERROR(VLOOKUP($A322,'N46'!$A$1:$P$47,9,FALSE),"Sem Registro")</f>
        <v>Sem Registro</v>
      </c>
      <c r="V322" t="str">
        <f>IFERROR(VLOOKUP($A322,'N46'!$A$1:$P$47,10,FALSE),"Sem Registro")</f>
        <v>Sem Registro</v>
      </c>
      <c r="W322" t="str">
        <f>IFERROR(VLOOKUP($A322,'N46'!$A$1:$P$47,11,FALSE),"Sem Registro")</f>
        <v>Sem Registro</v>
      </c>
    </row>
    <row r="323" spans="1:23" x14ac:dyDescent="0.3">
      <c r="A323" t="s">
        <v>431</v>
      </c>
      <c r="B323">
        <v>3528403</v>
      </c>
      <c r="C323">
        <v>861.81794500000001</v>
      </c>
      <c r="D323">
        <v>2.3225273277437153</v>
      </c>
      <c r="E323">
        <v>4.6734816970733473</v>
      </c>
      <c r="F323">
        <v>-23.547457999999907</v>
      </c>
      <c r="G323">
        <v>-47.184482626249711</v>
      </c>
      <c r="H323" t="str">
        <f>IFERROR(VLOOKUP($A323,'N71'!$A$1:$P$72,4,FALSE),"Sem Registro")</f>
        <v>Sem Registro</v>
      </c>
      <c r="I323" t="str">
        <f>IFERROR(VLOOKUP($A323,'N71'!$A$1:$P$72,5,FALSE),"Sem Registro")</f>
        <v>Sem Registro</v>
      </c>
      <c r="J323" t="str">
        <f>IFERROR(VLOOKUP($A323,'N71'!$A$1:$P$72,6,FALSE),"Sem Registro")</f>
        <v>Sem Registro</v>
      </c>
      <c r="K323" t="str">
        <f>IFERROR(VLOOKUP($A323,'N71'!$A$1:$P$72,7,FALSE),"Sem Registro")</f>
        <v>Sem Registro</v>
      </c>
      <c r="L323" t="str">
        <f>IFERROR(VLOOKUP($A323,'N71'!$A$1:$P$72,8,FALSE),"Sem Registro")</f>
        <v>Sem Registro</v>
      </c>
      <c r="M323" t="str">
        <f>IFERROR(VLOOKUP($A323,'N71'!$A$1:$P$72,9,FALSE),"Sem Registro")</f>
        <v>Sem Registro</v>
      </c>
      <c r="N323" t="str">
        <f>IFERROR(VLOOKUP($A323,'N71'!$A$1:$P$72,10,FALSE),"Sem Registro")</f>
        <v>Sem Registro</v>
      </c>
      <c r="O323" t="str">
        <f>IFERROR(VLOOKUP($A323,'N71'!$A$1:$P$72,11,FALSE),"Sem Registro")</f>
        <v>Sem Registro</v>
      </c>
      <c r="P323" t="str">
        <f>IFERROR(VLOOKUP($A323,'N46'!$A$1:$P$47,4,FALSE),"Sem Registro")</f>
        <v>Sem Registro</v>
      </c>
      <c r="Q323" t="str">
        <f>IFERROR(VLOOKUP($A323,'N46'!$A$1:$P$47,5,FALSE),"Sem Registro")</f>
        <v>Sem Registro</v>
      </c>
      <c r="R323" t="str">
        <f>IFERROR(VLOOKUP($A323,'N46'!$A$1:$P$47,6,FALSE),"Sem Registro")</f>
        <v>Sem Registro</v>
      </c>
      <c r="S323" t="str">
        <f>IFERROR(VLOOKUP($A323,'N46'!$A$1:$P$47,7,FALSE),"Sem Registro")</f>
        <v>Sem Registro</v>
      </c>
      <c r="T323" t="str">
        <f>IFERROR(VLOOKUP($A323,'N46'!$A$1:$P$47,8,FALSE),"Sem Registro")</f>
        <v>Sem Registro</v>
      </c>
      <c r="U323" t="str">
        <f>IFERROR(VLOOKUP($A323,'N46'!$A$1:$P$47,9,FALSE),"Sem Registro")</f>
        <v>Sem Registro</v>
      </c>
      <c r="V323" t="str">
        <f>IFERROR(VLOOKUP($A323,'N46'!$A$1:$P$47,10,FALSE),"Sem Registro")</f>
        <v>Sem Registro</v>
      </c>
      <c r="W323" t="str">
        <f>IFERROR(VLOOKUP($A323,'N46'!$A$1:$P$47,11,FALSE),"Sem Registro")</f>
        <v>Sem Registro</v>
      </c>
    </row>
    <row r="324" spans="1:23" x14ac:dyDescent="0.3">
      <c r="A324" t="s">
        <v>93</v>
      </c>
      <c r="B324">
        <v>3528502</v>
      </c>
      <c r="C324">
        <v>793.14745400000004</v>
      </c>
      <c r="D324">
        <v>2.50609489728566</v>
      </c>
      <c r="E324">
        <v>5.0007766921902945</v>
      </c>
      <c r="F324">
        <v>-23.322459382970386</v>
      </c>
      <c r="G324">
        <v>-46.590195873141873</v>
      </c>
      <c r="H324" t="str">
        <f>IFERROR(VLOOKUP($A324,'N71'!$A$1:$P$72,4,FALSE),"Sem Registro")</f>
        <v>G2</v>
      </c>
      <c r="I324" t="str">
        <f>IFERROR(VLOOKUP($A324,'N71'!$A$1:$P$72,5,FALSE),"Sem Registro")</f>
        <v>G2</v>
      </c>
      <c r="J324" t="str">
        <f>IFERROR(VLOOKUP($A324,'N71'!$A$1:$P$72,6,FALSE),"Sem Registro")</f>
        <v>G2</v>
      </c>
      <c r="K324" t="str">
        <f>IFERROR(VLOOKUP($A324,'N71'!$A$1:$P$72,7,FALSE),"Sem Registro")</f>
        <v>G2</v>
      </c>
      <c r="L324" t="str">
        <f>IFERROR(VLOOKUP($A324,'N71'!$A$1:$P$72,8,FALSE),"Sem Registro")</f>
        <v>G2</v>
      </c>
      <c r="M324" t="str">
        <f>IFERROR(VLOOKUP($A324,'N71'!$A$1:$P$72,9,FALSE),"Sem Registro")</f>
        <v>G3</v>
      </c>
      <c r="N324" t="str">
        <f>IFERROR(VLOOKUP($A324,'N71'!$A$1:$P$72,10,FALSE),"Sem Registro")</f>
        <v>G3</v>
      </c>
      <c r="O324" t="str">
        <f>IFERROR(VLOOKUP($A324,'N71'!$A$1:$P$72,11,FALSE),"Sem Registro")</f>
        <v>G3</v>
      </c>
      <c r="P324" t="str">
        <f>IFERROR(VLOOKUP($A324,'N46'!$A$1:$P$47,4,FALSE),"Sem Registro")</f>
        <v>Sem Registro</v>
      </c>
      <c r="Q324" t="str">
        <f>IFERROR(VLOOKUP($A324,'N46'!$A$1:$P$47,5,FALSE),"Sem Registro")</f>
        <v>Sem Registro</v>
      </c>
      <c r="R324" t="str">
        <f>IFERROR(VLOOKUP($A324,'N46'!$A$1:$P$47,6,FALSE),"Sem Registro")</f>
        <v>Sem Registro</v>
      </c>
      <c r="S324" t="str">
        <f>IFERROR(VLOOKUP($A324,'N46'!$A$1:$P$47,7,FALSE),"Sem Registro")</f>
        <v>Sem Registro</v>
      </c>
      <c r="T324" t="str">
        <f>IFERROR(VLOOKUP($A324,'N46'!$A$1:$P$47,8,FALSE),"Sem Registro")</f>
        <v>Sem Registro</v>
      </c>
      <c r="U324" t="str">
        <f>IFERROR(VLOOKUP($A324,'N46'!$A$1:$P$47,9,FALSE),"Sem Registro")</f>
        <v>Sem Registro</v>
      </c>
      <c r="V324" t="str">
        <f>IFERROR(VLOOKUP($A324,'N46'!$A$1:$P$47,10,FALSE),"Sem Registro")</f>
        <v>Sem Registro</v>
      </c>
      <c r="W324" t="str">
        <f>IFERROR(VLOOKUP($A324,'N46'!$A$1:$P$47,11,FALSE),"Sem Registro")</f>
        <v>Sem Registro</v>
      </c>
    </row>
    <row r="325" spans="1:23" x14ac:dyDescent="0.3">
      <c r="A325" t="s">
        <v>432</v>
      </c>
      <c r="B325">
        <v>3528601</v>
      </c>
      <c r="C325">
        <v>707.25175100000001</v>
      </c>
      <c r="D325">
        <v>2.3599227117720178</v>
      </c>
      <c r="E325">
        <v>3.9932598314367369</v>
      </c>
      <c r="F325">
        <v>-23.003346089863552</v>
      </c>
      <c r="G325">
        <v>-49.318113120583106</v>
      </c>
      <c r="H325" t="str">
        <f>IFERROR(VLOOKUP($A325,'N71'!$A$1:$P$72,4,FALSE),"Sem Registro")</f>
        <v>Sem Registro</v>
      </c>
      <c r="I325" t="str">
        <f>IFERROR(VLOOKUP($A325,'N71'!$A$1:$P$72,5,FALSE),"Sem Registro")</f>
        <v>Sem Registro</v>
      </c>
      <c r="J325" t="str">
        <f>IFERROR(VLOOKUP($A325,'N71'!$A$1:$P$72,6,FALSE),"Sem Registro")</f>
        <v>Sem Registro</v>
      </c>
      <c r="K325" t="str">
        <f>IFERROR(VLOOKUP($A325,'N71'!$A$1:$P$72,7,FALSE),"Sem Registro")</f>
        <v>Sem Registro</v>
      </c>
      <c r="L325" t="str">
        <f>IFERROR(VLOOKUP($A325,'N71'!$A$1:$P$72,8,FALSE),"Sem Registro")</f>
        <v>Sem Registro</v>
      </c>
      <c r="M325" t="str">
        <f>IFERROR(VLOOKUP($A325,'N71'!$A$1:$P$72,9,FALSE),"Sem Registro")</f>
        <v>Sem Registro</v>
      </c>
      <c r="N325" t="str">
        <f>IFERROR(VLOOKUP($A325,'N71'!$A$1:$P$72,10,FALSE),"Sem Registro")</f>
        <v>Sem Registro</v>
      </c>
      <c r="O325" t="str">
        <f>IFERROR(VLOOKUP($A325,'N71'!$A$1:$P$72,11,FALSE),"Sem Registro")</f>
        <v>Sem Registro</v>
      </c>
      <c r="P325" t="str">
        <f>IFERROR(VLOOKUP($A325,'N46'!$A$1:$P$47,4,FALSE),"Sem Registro")</f>
        <v>Sem Registro</v>
      </c>
      <c r="Q325" t="str">
        <f>IFERROR(VLOOKUP($A325,'N46'!$A$1:$P$47,5,FALSE),"Sem Registro")</f>
        <v>Sem Registro</v>
      </c>
      <c r="R325" t="str">
        <f>IFERROR(VLOOKUP($A325,'N46'!$A$1:$P$47,6,FALSE),"Sem Registro")</f>
        <v>Sem Registro</v>
      </c>
      <c r="S325" t="str">
        <f>IFERROR(VLOOKUP($A325,'N46'!$A$1:$P$47,7,FALSE),"Sem Registro")</f>
        <v>Sem Registro</v>
      </c>
      <c r="T325" t="str">
        <f>IFERROR(VLOOKUP($A325,'N46'!$A$1:$P$47,8,FALSE),"Sem Registro")</f>
        <v>Sem Registro</v>
      </c>
      <c r="U325" t="str">
        <f>IFERROR(VLOOKUP($A325,'N46'!$A$1:$P$47,9,FALSE),"Sem Registro")</f>
        <v>Sem Registro</v>
      </c>
      <c r="V325" t="str">
        <f>IFERROR(VLOOKUP($A325,'N46'!$A$1:$P$47,10,FALSE),"Sem Registro")</f>
        <v>Sem Registro</v>
      </c>
      <c r="W325" t="str">
        <f>IFERROR(VLOOKUP($A325,'N46'!$A$1:$P$47,11,FALSE),"Sem Registro")</f>
        <v>Sem Registro</v>
      </c>
    </row>
    <row r="326" spans="1:23" x14ac:dyDescent="0.3">
      <c r="A326" t="s">
        <v>433</v>
      </c>
      <c r="B326">
        <v>3528700</v>
      </c>
      <c r="C326">
        <v>395.785686</v>
      </c>
      <c r="D326">
        <v>2.9635607074837256</v>
      </c>
      <c r="E326">
        <v>3.7673785241141804</v>
      </c>
      <c r="F326">
        <v>-22.110331499341353</v>
      </c>
      <c r="G326">
        <v>-51.968467484711482</v>
      </c>
      <c r="H326" t="str">
        <f>IFERROR(VLOOKUP($A326,'N71'!$A$1:$P$72,4,FALSE),"Sem Registro")</f>
        <v>Sem Registro</v>
      </c>
      <c r="I326" t="str">
        <f>IFERROR(VLOOKUP($A326,'N71'!$A$1:$P$72,5,FALSE),"Sem Registro")</f>
        <v>Sem Registro</v>
      </c>
      <c r="J326" t="str">
        <f>IFERROR(VLOOKUP($A326,'N71'!$A$1:$P$72,6,FALSE),"Sem Registro")</f>
        <v>Sem Registro</v>
      </c>
      <c r="K326" t="str">
        <f>IFERROR(VLOOKUP($A326,'N71'!$A$1:$P$72,7,FALSE),"Sem Registro")</f>
        <v>Sem Registro</v>
      </c>
      <c r="L326" t="str">
        <f>IFERROR(VLOOKUP($A326,'N71'!$A$1:$P$72,8,FALSE),"Sem Registro")</f>
        <v>Sem Registro</v>
      </c>
      <c r="M326" t="str">
        <f>IFERROR(VLOOKUP($A326,'N71'!$A$1:$P$72,9,FALSE),"Sem Registro")</f>
        <v>Sem Registro</v>
      </c>
      <c r="N326" t="str">
        <f>IFERROR(VLOOKUP($A326,'N71'!$A$1:$P$72,10,FALSE),"Sem Registro")</f>
        <v>Sem Registro</v>
      </c>
      <c r="O326" t="str">
        <f>IFERROR(VLOOKUP($A326,'N71'!$A$1:$P$72,11,FALSE),"Sem Registro")</f>
        <v>Sem Registro</v>
      </c>
      <c r="P326" t="str">
        <f>IFERROR(VLOOKUP($A326,'N46'!$A$1:$P$47,4,FALSE),"Sem Registro")</f>
        <v>Sem Registro</v>
      </c>
      <c r="Q326" t="str">
        <f>IFERROR(VLOOKUP($A326,'N46'!$A$1:$P$47,5,FALSE),"Sem Registro")</f>
        <v>Sem Registro</v>
      </c>
      <c r="R326" t="str">
        <f>IFERROR(VLOOKUP($A326,'N46'!$A$1:$P$47,6,FALSE),"Sem Registro")</f>
        <v>Sem Registro</v>
      </c>
      <c r="S326" t="str">
        <f>IFERROR(VLOOKUP($A326,'N46'!$A$1:$P$47,7,FALSE),"Sem Registro")</f>
        <v>Sem Registro</v>
      </c>
      <c r="T326" t="str">
        <f>IFERROR(VLOOKUP($A326,'N46'!$A$1:$P$47,8,FALSE),"Sem Registro")</f>
        <v>Sem Registro</v>
      </c>
      <c r="U326" t="str">
        <f>IFERROR(VLOOKUP($A326,'N46'!$A$1:$P$47,9,FALSE),"Sem Registro")</f>
        <v>Sem Registro</v>
      </c>
      <c r="V326" t="str">
        <f>IFERROR(VLOOKUP($A326,'N46'!$A$1:$P$47,10,FALSE),"Sem Registro")</f>
        <v>Sem Registro</v>
      </c>
      <c r="W326" t="str">
        <f>IFERROR(VLOOKUP($A326,'N46'!$A$1:$P$47,11,FALSE),"Sem Registro")</f>
        <v>Sem Registro</v>
      </c>
    </row>
    <row r="327" spans="1:23" x14ac:dyDescent="0.3">
      <c r="A327" t="s">
        <v>434</v>
      </c>
      <c r="B327">
        <v>3528809</v>
      </c>
      <c r="C327">
        <v>388.87179200000003</v>
      </c>
      <c r="D327">
        <v>2.7271327956619098</v>
      </c>
      <c r="E327">
        <v>4.1461900733159274</v>
      </c>
      <c r="F327">
        <v>-22.61041533676195</v>
      </c>
      <c r="G327">
        <v>-50.668968249501823</v>
      </c>
      <c r="H327" t="str">
        <f>IFERROR(VLOOKUP($A327,'N71'!$A$1:$P$72,4,FALSE),"Sem Registro")</f>
        <v>Sem Registro</v>
      </c>
      <c r="I327" t="str">
        <f>IFERROR(VLOOKUP($A327,'N71'!$A$1:$P$72,5,FALSE),"Sem Registro")</f>
        <v>Sem Registro</v>
      </c>
      <c r="J327" t="str">
        <f>IFERROR(VLOOKUP($A327,'N71'!$A$1:$P$72,6,FALSE),"Sem Registro")</f>
        <v>Sem Registro</v>
      </c>
      <c r="K327" t="str">
        <f>IFERROR(VLOOKUP($A327,'N71'!$A$1:$P$72,7,FALSE),"Sem Registro")</f>
        <v>Sem Registro</v>
      </c>
      <c r="L327" t="str">
        <f>IFERROR(VLOOKUP($A327,'N71'!$A$1:$P$72,8,FALSE),"Sem Registro")</f>
        <v>Sem Registro</v>
      </c>
      <c r="M327" t="str">
        <f>IFERROR(VLOOKUP($A327,'N71'!$A$1:$P$72,9,FALSE),"Sem Registro")</f>
        <v>Sem Registro</v>
      </c>
      <c r="N327" t="str">
        <f>IFERROR(VLOOKUP($A327,'N71'!$A$1:$P$72,10,FALSE),"Sem Registro")</f>
        <v>Sem Registro</v>
      </c>
      <c r="O327" t="str">
        <f>IFERROR(VLOOKUP($A327,'N71'!$A$1:$P$72,11,FALSE),"Sem Registro")</f>
        <v>Sem Registro</v>
      </c>
      <c r="P327" t="str">
        <f>IFERROR(VLOOKUP($A327,'N46'!$A$1:$P$47,4,FALSE),"Sem Registro")</f>
        <v>Sem Registro</v>
      </c>
      <c r="Q327" t="str">
        <f>IFERROR(VLOOKUP($A327,'N46'!$A$1:$P$47,5,FALSE),"Sem Registro")</f>
        <v>Sem Registro</v>
      </c>
      <c r="R327" t="str">
        <f>IFERROR(VLOOKUP($A327,'N46'!$A$1:$P$47,6,FALSE),"Sem Registro")</f>
        <v>Sem Registro</v>
      </c>
      <c r="S327" t="str">
        <f>IFERROR(VLOOKUP($A327,'N46'!$A$1:$P$47,7,FALSE),"Sem Registro")</f>
        <v>Sem Registro</v>
      </c>
      <c r="T327" t="str">
        <f>IFERROR(VLOOKUP($A327,'N46'!$A$1:$P$47,8,FALSE),"Sem Registro")</f>
        <v>Sem Registro</v>
      </c>
      <c r="U327" t="str">
        <f>IFERROR(VLOOKUP($A327,'N46'!$A$1:$P$47,9,FALSE),"Sem Registro")</f>
        <v>Sem Registro</v>
      </c>
      <c r="V327" t="str">
        <f>IFERROR(VLOOKUP($A327,'N46'!$A$1:$P$47,10,FALSE),"Sem Registro")</f>
        <v>Sem Registro</v>
      </c>
      <c r="W327" t="str">
        <f>IFERROR(VLOOKUP($A327,'N46'!$A$1:$P$47,11,FALSE),"Sem Registro")</f>
        <v>Sem Registro</v>
      </c>
    </row>
    <row r="328" spans="1:23" x14ac:dyDescent="0.3">
      <c r="A328" t="s">
        <v>435</v>
      </c>
      <c r="B328">
        <v>3528858</v>
      </c>
      <c r="C328">
        <v>451.39966099999998</v>
      </c>
      <c r="D328">
        <v>2.0463663786835755</v>
      </c>
      <c r="E328">
        <v>3.4815859363676225</v>
      </c>
      <c r="F328">
        <v>-21.258761925566304</v>
      </c>
      <c r="G328">
        <v>-49.140000810266159</v>
      </c>
      <c r="H328" t="str">
        <f>IFERROR(VLOOKUP($A328,'N71'!$A$1:$P$72,4,FALSE),"Sem Registro")</f>
        <v>Sem Registro</v>
      </c>
      <c r="I328" t="str">
        <f>IFERROR(VLOOKUP($A328,'N71'!$A$1:$P$72,5,FALSE),"Sem Registro")</f>
        <v>Sem Registro</v>
      </c>
      <c r="J328" t="str">
        <f>IFERROR(VLOOKUP($A328,'N71'!$A$1:$P$72,6,FALSE),"Sem Registro")</f>
        <v>Sem Registro</v>
      </c>
      <c r="K328" t="str">
        <f>IFERROR(VLOOKUP($A328,'N71'!$A$1:$P$72,7,FALSE),"Sem Registro")</f>
        <v>Sem Registro</v>
      </c>
      <c r="L328" t="str">
        <f>IFERROR(VLOOKUP($A328,'N71'!$A$1:$P$72,8,FALSE),"Sem Registro")</f>
        <v>Sem Registro</v>
      </c>
      <c r="M328" t="str">
        <f>IFERROR(VLOOKUP($A328,'N71'!$A$1:$P$72,9,FALSE),"Sem Registro")</f>
        <v>Sem Registro</v>
      </c>
      <c r="N328" t="str">
        <f>IFERROR(VLOOKUP($A328,'N71'!$A$1:$P$72,10,FALSE),"Sem Registro")</f>
        <v>Sem Registro</v>
      </c>
      <c r="O328" t="str">
        <f>IFERROR(VLOOKUP($A328,'N71'!$A$1:$P$72,11,FALSE),"Sem Registro")</f>
        <v>Sem Registro</v>
      </c>
      <c r="P328" t="str">
        <f>IFERROR(VLOOKUP($A328,'N46'!$A$1:$P$47,4,FALSE),"Sem Registro")</f>
        <v>Sem Registro</v>
      </c>
      <c r="Q328" t="str">
        <f>IFERROR(VLOOKUP($A328,'N46'!$A$1:$P$47,5,FALSE),"Sem Registro")</f>
        <v>Sem Registro</v>
      </c>
      <c r="R328" t="str">
        <f>IFERROR(VLOOKUP($A328,'N46'!$A$1:$P$47,6,FALSE),"Sem Registro")</f>
        <v>Sem Registro</v>
      </c>
      <c r="S328" t="str">
        <f>IFERROR(VLOOKUP($A328,'N46'!$A$1:$P$47,7,FALSE),"Sem Registro")</f>
        <v>Sem Registro</v>
      </c>
      <c r="T328" t="str">
        <f>IFERROR(VLOOKUP($A328,'N46'!$A$1:$P$47,8,FALSE),"Sem Registro")</f>
        <v>Sem Registro</v>
      </c>
      <c r="U328" t="str">
        <f>IFERROR(VLOOKUP($A328,'N46'!$A$1:$P$47,9,FALSE),"Sem Registro")</f>
        <v>Sem Registro</v>
      </c>
      <c r="V328" t="str">
        <f>IFERROR(VLOOKUP($A328,'N46'!$A$1:$P$47,10,FALSE),"Sem Registro")</f>
        <v>Sem Registro</v>
      </c>
      <c r="W328" t="str">
        <f>IFERROR(VLOOKUP($A328,'N46'!$A$1:$P$47,11,FALSE),"Sem Registro")</f>
        <v>Sem Registro</v>
      </c>
    </row>
    <row r="329" spans="1:23" x14ac:dyDescent="0.3">
      <c r="A329" t="s">
        <v>436</v>
      </c>
      <c r="B329">
        <v>3528908</v>
      </c>
      <c r="C329">
        <v>390.54092000000003</v>
      </c>
      <c r="D329">
        <v>2.2707812849566018</v>
      </c>
      <c r="E329">
        <v>3.6110857334148725</v>
      </c>
      <c r="F329">
        <v>-21.794493366467254</v>
      </c>
      <c r="G329">
        <v>-51.182897555050317</v>
      </c>
      <c r="H329" t="str">
        <f>IFERROR(VLOOKUP($A329,'N71'!$A$1:$P$72,4,FALSE),"Sem Registro")</f>
        <v>Sem Registro</v>
      </c>
      <c r="I329" t="str">
        <f>IFERROR(VLOOKUP($A329,'N71'!$A$1:$P$72,5,FALSE),"Sem Registro")</f>
        <v>Sem Registro</v>
      </c>
      <c r="J329" t="str">
        <f>IFERROR(VLOOKUP($A329,'N71'!$A$1:$P$72,6,FALSE),"Sem Registro")</f>
        <v>Sem Registro</v>
      </c>
      <c r="K329" t="str">
        <f>IFERROR(VLOOKUP($A329,'N71'!$A$1:$P$72,7,FALSE),"Sem Registro")</f>
        <v>Sem Registro</v>
      </c>
      <c r="L329" t="str">
        <f>IFERROR(VLOOKUP($A329,'N71'!$A$1:$P$72,8,FALSE),"Sem Registro")</f>
        <v>Sem Registro</v>
      </c>
      <c r="M329" t="str">
        <f>IFERROR(VLOOKUP($A329,'N71'!$A$1:$P$72,9,FALSE),"Sem Registro")</f>
        <v>Sem Registro</v>
      </c>
      <c r="N329" t="str">
        <f>IFERROR(VLOOKUP($A329,'N71'!$A$1:$P$72,10,FALSE),"Sem Registro")</f>
        <v>Sem Registro</v>
      </c>
      <c r="O329" t="str">
        <f>IFERROR(VLOOKUP($A329,'N71'!$A$1:$P$72,11,FALSE),"Sem Registro")</f>
        <v>Sem Registro</v>
      </c>
      <c r="P329" t="str">
        <f>IFERROR(VLOOKUP($A329,'N46'!$A$1:$P$47,4,FALSE),"Sem Registro")</f>
        <v>Sem Registro</v>
      </c>
      <c r="Q329" t="str">
        <f>IFERROR(VLOOKUP($A329,'N46'!$A$1:$P$47,5,FALSE),"Sem Registro")</f>
        <v>Sem Registro</v>
      </c>
      <c r="R329" t="str">
        <f>IFERROR(VLOOKUP($A329,'N46'!$A$1:$P$47,6,FALSE),"Sem Registro")</f>
        <v>Sem Registro</v>
      </c>
      <c r="S329" t="str">
        <f>IFERROR(VLOOKUP($A329,'N46'!$A$1:$P$47,7,FALSE),"Sem Registro")</f>
        <v>Sem Registro</v>
      </c>
      <c r="T329" t="str">
        <f>IFERROR(VLOOKUP($A329,'N46'!$A$1:$P$47,8,FALSE),"Sem Registro")</f>
        <v>Sem Registro</v>
      </c>
      <c r="U329" t="str">
        <f>IFERROR(VLOOKUP($A329,'N46'!$A$1:$P$47,9,FALSE),"Sem Registro")</f>
        <v>Sem Registro</v>
      </c>
      <c r="V329" t="str">
        <f>IFERROR(VLOOKUP($A329,'N46'!$A$1:$P$47,10,FALSE),"Sem Registro")</f>
        <v>Sem Registro</v>
      </c>
      <c r="W329" t="str">
        <f>IFERROR(VLOOKUP($A329,'N46'!$A$1:$P$47,11,FALSE),"Sem Registro")</f>
        <v>Sem Registro</v>
      </c>
    </row>
    <row r="330" spans="1:23" x14ac:dyDescent="0.3">
      <c r="A330" t="s">
        <v>437</v>
      </c>
      <c r="B330">
        <v>3529005</v>
      </c>
      <c r="C330">
        <v>657.30619000000002</v>
      </c>
      <c r="D330">
        <v>3.0683769834965369</v>
      </c>
      <c r="E330">
        <v>5.3781834264548269</v>
      </c>
      <c r="F330">
        <v>-22.214933000000002</v>
      </c>
      <c r="G330">
        <v>-49.951645643103269</v>
      </c>
      <c r="H330" t="str">
        <f>IFERROR(VLOOKUP($A330,'N71'!$A$1:$P$72,4,FALSE),"Sem Registro")</f>
        <v>Sem Registro</v>
      </c>
      <c r="I330" t="str">
        <f>IFERROR(VLOOKUP($A330,'N71'!$A$1:$P$72,5,FALSE),"Sem Registro")</f>
        <v>Sem Registro</v>
      </c>
      <c r="J330" t="str">
        <f>IFERROR(VLOOKUP($A330,'N71'!$A$1:$P$72,6,FALSE),"Sem Registro")</f>
        <v>Sem Registro</v>
      </c>
      <c r="K330" t="str">
        <f>IFERROR(VLOOKUP($A330,'N71'!$A$1:$P$72,7,FALSE),"Sem Registro")</f>
        <v>Sem Registro</v>
      </c>
      <c r="L330" t="str">
        <f>IFERROR(VLOOKUP($A330,'N71'!$A$1:$P$72,8,FALSE),"Sem Registro")</f>
        <v>Sem Registro</v>
      </c>
      <c r="M330" t="str">
        <f>IFERROR(VLOOKUP($A330,'N71'!$A$1:$P$72,9,FALSE),"Sem Registro")</f>
        <v>Sem Registro</v>
      </c>
      <c r="N330" t="str">
        <f>IFERROR(VLOOKUP($A330,'N71'!$A$1:$P$72,10,FALSE),"Sem Registro")</f>
        <v>Sem Registro</v>
      </c>
      <c r="O330" t="str">
        <f>IFERROR(VLOOKUP($A330,'N71'!$A$1:$P$72,11,FALSE),"Sem Registro")</f>
        <v>Sem Registro</v>
      </c>
      <c r="P330" t="str">
        <f>IFERROR(VLOOKUP($A330,'N46'!$A$1:$P$47,4,FALSE),"Sem Registro")</f>
        <v>Sem Registro</v>
      </c>
      <c r="Q330" t="str">
        <f>IFERROR(VLOOKUP($A330,'N46'!$A$1:$P$47,5,FALSE),"Sem Registro")</f>
        <v>Sem Registro</v>
      </c>
      <c r="R330" t="str">
        <f>IFERROR(VLOOKUP($A330,'N46'!$A$1:$P$47,6,FALSE),"Sem Registro")</f>
        <v>Sem Registro</v>
      </c>
      <c r="S330" t="str">
        <f>IFERROR(VLOOKUP($A330,'N46'!$A$1:$P$47,7,FALSE),"Sem Registro")</f>
        <v>Sem Registro</v>
      </c>
      <c r="T330" t="str">
        <f>IFERROR(VLOOKUP($A330,'N46'!$A$1:$P$47,8,FALSE),"Sem Registro")</f>
        <v>Sem Registro</v>
      </c>
      <c r="U330" t="str">
        <f>IFERROR(VLOOKUP($A330,'N46'!$A$1:$P$47,9,FALSE),"Sem Registro")</f>
        <v>Sem Registro</v>
      </c>
      <c r="V330" t="str">
        <f>IFERROR(VLOOKUP($A330,'N46'!$A$1:$P$47,10,FALSE),"Sem Registro")</f>
        <v>Sem Registro</v>
      </c>
      <c r="W330" t="str">
        <f>IFERROR(VLOOKUP($A330,'N46'!$A$1:$P$47,11,FALSE),"Sem Registro")</f>
        <v>Sem Registro</v>
      </c>
    </row>
    <row r="331" spans="1:23" x14ac:dyDescent="0.3">
      <c r="A331" t="s">
        <v>438</v>
      </c>
      <c r="B331">
        <v>3529104</v>
      </c>
      <c r="C331">
        <v>408.527019</v>
      </c>
      <c r="D331">
        <v>1.8911302900073406</v>
      </c>
      <c r="E331">
        <v>3.3246939138617746</v>
      </c>
      <c r="F331">
        <v>-20.439398912525252</v>
      </c>
      <c r="G331">
        <v>-50.825677294830072</v>
      </c>
      <c r="H331" t="str">
        <f>IFERROR(VLOOKUP($A331,'N71'!$A$1:$P$72,4,FALSE),"Sem Registro")</f>
        <v>Sem Registro</v>
      </c>
      <c r="I331" t="str">
        <f>IFERROR(VLOOKUP($A331,'N71'!$A$1:$P$72,5,FALSE),"Sem Registro")</f>
        <v>Sem Registro</v>
      </c>
      <c r="J331" t="str">
        <f>IFERROR(VLOOKUP($A331,'N71'!$A$1:$P$72,6,FALSE),"Sem Registro")</f>
        <v>Sem Registro</v>
      </c>
      <c r="K331" t="str">
        <f>IFERROR(VLOOKUP($A331,'N71'!$A$1:$P$72,7,FALSE),"Sem Registro")</f>
        <v>Sem Registro</v>
      </c>
      <c r="L331" t="str">
        <f>IFERROR(VLOOKUP($A331,'N71'!$A$1:$P$72,8,FALSE),"Sem Registro")</f>
        <v>Sem Registro</v>
      </c>
      <c r="M331" t="str">
        <f>IFERROR(VLOOKUP($A331,'N71'!$A$1:$P$72,9,FALSE),"Sem Registro")</f>
        <v>Sem Registro</v>
      </c>
      <c r="N331" t="str">
        <f>IFERROR(VLOOKUP($A331,'N71'!$A$1:$P$72,10,FALSE),"Sem Registro")</f>
        <v>Sem Registro</v>
      </c>
      <c r="O331" t="str">
        <f>IFERROR(VLOOKUP($A331,'N71'!$A$1:$P$72,11,FALSE),"Sem Registro")</f>
        <v>Sem Registro</v>
      </c>
      <c r="P331" t="str">
        <f>IFERROR(VLOOKUP($A331,'N46'!$A$1:$P$47,4,FALSE),"Sem Registro")</f>
        <v>Sem Registro</v>
      </c>
      <c r="Q331" t="str">
        <f>IFERROR(VLOOKUP($A331,'N46'!$A$1:$P$47,5,FALSE),"Sem Registro")</f>
        <v>Sem Registro</v>
      </c>
      <c r="R331" t="str">
        <f>IFERROR(VLOOKUP($A331,'N46'!$A$1:$P$47,6,FALSE),"Sem Registro")</f>
        <v>Sem Registro</v>
      </c>
      <c r="S331" t="str">
        <f>IFERROR(VLOOKUP($A331,'N46'!$A$1:$P$47,7,FALSE),"Sem Registro")</f>
        <v>Sem Registro</v>
      </c>
      <c r="T331" t="str">
        <f>IFERROR(VLOOKUP($A331,'N46'!$A$1:$P$47,8,FALSE),"Sem Registro")</f>
        <v>Sem Registro</v>
      </c>
      <c r="U331" t="str">
        <f>IFERROR(VLOOKUP($A331,'N46'!$A$1:$P$47,9,FALSE),"Sem Registro")</f>
        <v>Sem Registro</v>
      </c>
      <c r="V331" t="str">
        <f>IFERROR(VLOOKUP($A331,'N46'!$A$1:$P$47,10,FALSE),"Sem Registro")</f>
        <v>Sem Registro</v>
      </c>
      <c r="W331" t="str">
        <f>IFERROR(VLOOKUP($A331,'N46'!$A$1:$P$47,11,FALSE),"Sem Registro")</f>
        <v>Sem Registro</v>
      </c>
    </row>
    <row r="332" spans="1:23" x14ac:dyDescent="0.3">
      <c r="A332" t="s">
        <v>439</v>
      </c>
      <c r="B332">
        <v>3529203</v>
      </c>
      <c r="C332">
        <v>497.54003499999999</v>
      </c>
      <c r="D332">
        <v>3.0981465115190496</v>
      </c>
      <c r="E332">
        <v>4.4226062527870633</v>
      </c>
      <c r="F332">
        <v>-22.147832475000008</v>
      </c>
      <c r="G332">
        <v>-51.170768057488502</v>
      </c>
      <c r="H332" t="str">
        <f>IFERROR(VLOOKUP($A332,'N71'!$A$1:$P$72,4,FALSE),"Sem Registro")</f>
        <v>Sem Registro</v>
      </c>
      <c r="I332" t="str">
        <f>IFERROR(VLOOKUP($A332,'N71'!$A$1:$P$72,5,FALSE),"Sem Registro")</f>
        <v>Sem Registro</v>
      </c>
      <c r="J332" t="str">
        <f>IFERROR(VLOOKUP($A332,'N71'!$A$1:$P$72,6,FALSE),"Sem Registro")</f>
        <v>Sem Registro</v>
      </c>
      <c r="K332" t="str">
        <f>IFERROR(VLOOKUP($A332,'N71'!$A$1:$P$72,7,FALSE),"Sem Registro")</f>
        <v>Sem Registro</v>
      </c>
      <c r="L332" t="str">
        <f>IFERROR(VLOOKUP($A332,'N71'!$A$1:$P$72,8,FALSE),"Sem Registro")</f>
        <v>Sem Registro</v>
      </c>
      <c r="M332" t="str">
        <f>IFERROR(VLOOKUP($A332,'N71'!$A$1:$P$72,9,FALSE),"Sem Registro")</f>
        <v>Sem Registro</v>
      </c>
      <c r="N332" t="str">
        <f>IFERROR(VLOOKUP($A332,'N71'!$A$1:$P$72,10,FALSE),"Sem Registro")</f>
        <v>Sem Registro</v>
      </c>
      <c r="O332" t="str">
        <f>IFERROR(VLOOKUP($A332,'N71'!$A$1:$P$72,11,FALSE),"Sem Registro")</f>
        <v>Sem Registro</v>
      </c>
      <c r="P332" t="str">
        <f>IFERROR(VLOOKUP($A332,'N46'!$A$1:$P$47,4,FALSE),"Sem Registro")</f>
        <v>Sem Registro</v>
      </c>
      <c r="Q332" t="str">
        <f>IFERROR(VLOOKUP($A332,'N46'!$A$1:$P$47,5,FALSE),"Sem Registro")</f>
        <v>Sem Registro</v>
      </c>
      <c r="R332" t="str">
        <f>IFERROR(VLOOKUP($A332,'N46'!$A$1:$P$47,6,FALSE),"Sem Registro")</f>
        <v>Sem Registro</v>
      </c>
      <c r="S332" t="str">
        <f>IFERROR(VLOOKUP($A332,'N46'!$A$1:$P$47,7,FALSE),"Sem Registro")</f>
        <v>Sem Registro</v>
      </c>
      <c r="T332" t="str">
        <f>IFERROR(VLOOKUP($A332,'N46'!$A$1:$P$47,8,FALSE),"Sem Registro")</f>
        <v>Sem Registro</v>
      </c>
      <c r="U332" t="str">
        <f>IFERROR(VLOOKUP($A332,'N46'!$A$1:$P$47,9,FALSE),"Sem Registro")</f>
        <v>Sem Registro</v>
      </c>
      <c r="V332" t="str">
        <f>IFERROR(VLOOKUP($A332,'N46'!$A$1:$P$47,10,FALSE),"Sem Registro")</f>
        <v>Sem Registro</v>
      </c>
      <c r="W332" t="str">
        <f>IFERROR(VLOOKUP($A332,'N46'!$A$1:$P$47,11,FALSE),"Sem Registro")</f>
        <v>Sem Registro</v>
      </c>
    </row>
    <row r="333" spans="1:23" x14ac:dyDescent="0.3">
      <c r="A333" t="s">
        <v>440</v>
      </c>
      <c r="B333">
        <v>3529302</v>
      </c>
      <c r="C333">
        <v>578.25469199999998</v>
      </c>
      <c r="D333">
        <v>2.7200757453821707</v>
      </c>
      <c r="E333">
        <v>4.9199667014833874</v>
      </c>
      <c r="F333">
        <v>-21.602994506272555</v>
      </c>
      <c r="G333">
        <v>-48.367747699366184</v>
      </c>
      <c r="H333" t="str">
        <f>IFERROR(VLOOKUP($A333,'N71'!$A$1:$P$72,4,FALSE),"Sem Registro")</f>
        <v>Sem Registro</v>
      </c>
      <c r="I333" t="str">
        <f>IFERROR(VLOOKUP($A333,'N71'!$A$1:$P$72,5,FALSE),"Sem Registro")</f>
        <v>Sem Registro</v>
      </c>
      <c r="J333" t="str">
        <f>IFERROR(VLOOKUP($A333,'N71'!$A$1:$P$72,6,FALSE),"Sem Registro")</f>
        <v>Sem Registro</v>
      </c>
      <c r="K333" t="str">
        <f>IFERROR(VLOOKUP($A333,'N71'!$A$1:$P$72,7,FALSE),"Sem Registro")</f>
        <v>Sem Registro</v>
      </c>
      <c r="L333" t="str">
        <f>IFERROR(VLOOKUP($A333,'N71'!$A$1:$P$72,8,FALSE),"Sem Registro")</f>
        <v>Sem Registro</v>
      </c>
      <c r="M333" t="str">
        <f>IFERROR(VLOOKUP($A333,'N71'!$A$1:$P$72,9,FALSE),"Sem Registro")</f>
        <v>Sem Registro</v>
      </c>
      <c r="N333" t="str">
        <f>IFERROR(VLOOKUP($A333,'N71'!$A$1:$P$72,10,FALSE),"Sem Registro")</f>
        <v>Sem Registro</v>
      </c>
      <c r="O333" t="str">
        <f>IFERROR(VLOOKUP($A333,'N71'!$A$1:$P$72,11,FALSE),"Sem Registro")</f>
        <v>Sem Registro</v>
      </c>
      <c r="P333" t="str">
        <f>IFERROR(VLOOKUP($A333,'N46'!$A$1:$P$47,4,FALSE),"Sem Registro")</f>
        <v>Sem Registro</v>
      </c>
      <c r="Q333" t="str">
        <f>IFERROR(VLOOKUP($A333,'N46'!$A$1:$P$47,5,FALSE),"Sem Registro")</f>
        <v>Sem Registro</v>
      </c>
      <c r="R333" t="str">
        <f>IFERROR(VLOOKUP($A333,'N46'!$A$1:$P$47,6,FALSE),"Sem Registro")</f>
        <v>Sem Registro</v>
      </c>
      <c r="S333" t="str">
        <f>IFERROR(VLOOKUP($A333,'N46'!$A$1:$P$47,7,FALSE),"Sem Registro")</f>
        <v>Sem Registro</v>
      </c>
      <c r="T333" t="str">
        <f>IFERROR(VLOOKUP($A333,'N46'!$A$1:$P$47,8,FALSE),"Sem Registro")</f>
        <v>Sem Registro</v>
      </c>
      <c r="U333" t="str">
        <f>IFERROR(VLOOKUP($A333,'N46'!$A$1:$P$47,9,FALSE),"Sem Registro")</f>
        <v>Sem Registro</v>
      </c>
      <c r="V333" t="str">
        <f>IFERROR(VLOOKUP($A333,'N46'!$A$1:$P$47,10,FALSE),"Sem Registro")</f>
        <v>Sem Registro</v>
      </c>
      <c r="W333" t="str">
        <f>IFERROR(VLOOKUP($A333,'N46'!$A$1:$P$47,11,FALSE),"Sem Registro")</f>
        <v>Sem Registro</v>
      </c>
    </row>
    <row r="334" spans="1:23" x14ac:dyDescent="0.3">
      <c r="A334" t="s">
        <v>441</v>
      </c>
      <c r="B334">
        <v>3529401</v>
      </c>
      <c r="C334">
        <v>789.32946700000002</v>
      </c>
      <c r="D334">
        <v>1.7917537890235751</v>
      </c>
      <c r="E334">
        <v>5.674780334247318</v>
      </c>
      <c r="F334">
        <v>-23.669334500000001</v>
      </c>
      <c r="G334">
        <v>-46.458262012164653</v>
      </c>
      <c r="H334" t="str">
        <f>IFERROR(VLOOKUP($A334,'N71'!$A$1:$P$72,4,FALSE),"Sem Registro")</f>
        <v>Sem Registro</v>
      </c>
      <c r="I334" t="str">
        <f>IFERROR(VLOOKUP($A334,'N71'!$A$1:$P$72,5,FALSE),"Sem Registro")</f>
        <v>Sem Registro</v>
      </c>
      <c r="J334" t="str">
        <f>IFERROR(VLOOKUP($A334,'N71'!$A$1:$P$72,6,FALSE),"Sem Registro")</f>
        <v>Sem Registro</v>
      </c>
      <c r="K334" t="str">
        <f>IFERROR(VLOOKUP($A334,'N71'!$A$1:$P$72,7,FALSE),"Sem Registro")</f>
        <v>Sem Registro</v>
      </c>
      <c r="L334" t="str">
        <f>IFERROR(VLOOKUP($A334,'N71'!$A$1:$P$72,8,FALSE),"Sem Registro")</f>
        <v>Sem Registro</v>
      </c>
      <c r="M334" t="str">
        <f>IFERROR(VLOOKUP($A334,'N71'!$A$1:$P$72,9,FALSE),"Sem Registro")</f>
        <v>Sem Registro</v>
      </c>
      <c r="N334" t="str">
        <f>IFERROR(VLOOKUP($A334,'N71'!$A$1:$P$72,10,FALSE),"Sem Registro")</f>
        <v>Sem Registro</v>
      </c>
      <c r="O334" t="str">
        <f>IFERROR(VLOOKUP($A334,'N71'!$A$1:$P$72,11,FALSE),"Sem Registro")</f>
        <v>Sem Registro</v>
      </c>
      <c r="P334" t="str">
        <f>IFERROR(VLOOKUP($A334,'N46'!$A$1:$P$47,4,FALSE),"Sem Registro")</f>
        <v>Sem Registro</v>
      </c>
      <c r="Q334" t="str">
        <f>IFERROR(VLOOKUP($A334,'N46'!$A$1:$P$47,5,FALSE),"Sem Registro")</f>
        <v>Sem Registro</v>
      </c>
      <c r="R334" t="str">
        <f>IFERROR(VLOOKUP($A334,'N46'!$A$1:$P$47,6,FALSE),"Sem Registro")</f>
        <v>Sem Registro</v>
      </c>
      <c r="S334" t="str">
        <f>IFERROR(VLOOKUP($A334,'N46'!$A$1:$P$47,7,FALSE),"Sem Registro")</f>
        <v>Sem Registro</v>
      </c>
      <c r="T334" t="str">
        <f>IFERROR(VLOOKUP($A334,'N46'!$A$1:$P$47,8,FALSE),"Sem Registro")</f>
        <v>Sem Registro</v>
      </c>
      <c r="U334" t="str">
        <f>IFERROR(VLOOKUP($A334,'N46'!$A$1:$P$47,9,FALSE),"Sem Registro")</f>
        <v>Sem Registro</v>
      </c>
      <c r="V334" t="str">
        <f>IFERROR(VLOOKUP($A334,'N46'!$A$1:$P$47,10,FALSE),"Sem Registro")</f>
        <v>Sem Registro</v>
      </c>
      <c r="W334" t="str">
        <f>IFERROR(VLOOKUP($A334,'N46'!$A$1:$P$47,11,FALSE),"Sem Registro")</f>
        <v>Sem Registro</v>
      </c>
    </row>
    <row r="335" spans="1:23" x14ac:dyDescent="0.3">
      <c r="A335" t="s">
        <v>442</v>
      </c>
      <c r="B335">
        <v>3529500</v>
      </c>
      <c r="C335">
        <v>476.83669300000003</v>
      </c>
      <c r="D335">
        <v>2.2903707810508784</v>
      </c>
      <c r="E335">
        <v>3.7395723444500919</v>
      </c>
      <c r="F335">
        <v>-21.180156172304553</v>
      </c>
      <c r="G335">
        <v>-49.582018998867298</v>
      </c>
      <c r="H335" t="str">
        <f>IFERROR(VLOOKUP($A335,'N71'!$A$1:$P$72,4,FALSE),"Sem Registro")</f>
        <v>Sem Registro</v>
      </c>
      <c r="I335" t="str">
        <f>IFERROR(VLOOKUP($A335,'N71'!$A$1:$P$72,5,FALSE),"Sem Registro")</f>
        <v>Sem Registro</v>
      </c>
      <c r="J335" t="str">
        <f>IFERROR(VLOOKUP($A335,'N71'!$A$1:$P$72,6,FALSE),"Sem Registro")</f>
        <v>Sem Registro</v>
      </c>
      <c r="K335" t="str">
        <f>IFERROR(VLOOKUP($A335,'N71'!$A$1:$P$72,7,FALSE),"Sem Registro")</f>
        <v>Sem Registro</v>
      </c>
      <c r="L335" t="str">
        <f>IFERROR(VLOOKUP($A335,'N71'!$A$1:$P$72,8,FALSE),"Sem Registro")</f>
        <v>Sem Registro</v>
      </c>
      <c r="M335" t="str">
        <f>IFERROR(VLOOKUP($A335,'N71'!$A$1:$P$72,9,FALSE),"Sem Registro")</f>
        <v>Sem Registro</v>
      </c>
      <c r="N335" t="str">
        <f>IFERROR(VLOOKUP($A335,'N71'!$A$1:$P$72,10,FALSE),"Sem Registro")</f>
        <v>Sem Registro</v>
      </c>
      <c r="O335" t="str">
        <f>IFERROR(VLOOKUP($A335,'N71'!$A$1:$P$72,11,FALSE),"Sem Registro")</f>
        <v>Sem Registro</v>
      </c>
      <c r="P335" t="str">
        <f>IFERROR(VLOOKUP($A335,'N46'!$A$1:$P$47,4,FALSE),"Sem Registro")</f>
        <v>Sem Registro</v>
      </c>
      <c r="Q335" t="str">
        <f>IFERROR(VLOOKUP($A335,'N46'!$A$1:$P$47,5,FALSE),"Sem Registro")</f>
        <v>Sem Registro</v>
      </c>
      <c r="R335" t="str">
        <f>IFERROR(VLOOKUP($A335,'N46'!$A$1:$P$47,6,FALSE),"Sem Registro")</f>
        <v>Sem Registro</v>
      </c>
      <c r="S335" t="str">
        <f>IFERROR(VLOOKUP($A335,'N46'!$A$1:$P$47,7,FALSE),"Sem Registro")</f>
        <v>Sem Registro</v>
      </c>
      <c r="T335" t="str">
        <f>IFERROR(VLOOKUP($A335,'N46'!$A$1:$P$47,8,FALSE),"Sem Registro")</f>
        <v>Sem Registro</v>
      </c>
      <c r="U335" t="str">
        <f>IFERROR(VLOOKUP($A335,'N46'!$A$1:$P$47,9,FALSE),"Sem Registro")</f>
        <v>Sem Registro</v>
      </c>
      <c r="V335" t="str">
        <f>IFERROR(VLOOKUP($A335,'N46'!$A$1:$P$47,10,FALSE),"Sem Registro")</f>
        <v>Sem Registro</v>
      </c>
      <c r="W335" t="str">
        <f>IFERROR(VLOOKUP($A335,'N46'!$A$1:$P$47,11,FALSE),"Sem Registro")</f>
        <v>Sem Registro</v>
      </c>
    </row>
    <row r="336" spans="1:23" x14ac:dyDescent="0.3">
      <c r="A336" t="s">
        <v>443</v>
      </c>
      <c r="B336">
        <v>3529609</v>
      </c>
      <c r="C336">
        <v>518.44557199999997</v>
      </c>
      <c r="D336">
        <v>2.3583137369470797</v>
      </c>
      <c r="E336">
        <v>3.5838785984986261</v>
      </c>
      <c r="F336">
        <v>-20.354109903167451</v>
      </c>
      <c r="G336">
        <v>-50.181831839905065</v>
      </c>
      <c r="H336" t="str">
        <f>IFERROR(VLOOKUP($A336,'N71'!$A$1:$P$72,4,FALSE),"Sem Registro")</f>
        <v>Sem Registro</v>
      </c>
      <c r="I336" t="str">
        <f>IFERROR(VLOOKUP($A336,'N71'!$A$1:$P$72,5,FALSE),"Sem Registro")</f>
        <v>Sem Registro</v>
      </c>
      <c r="J336" t="str">
        <f>IFERROR(VLOOKUP($A336,'N71'!$A$1:$P$72,6,FALSE),"Sem Registro")</f>
        <v>Sem Registro</v>
      </c>
      <c r="K336" t="str">
        <f>IFERROR(VLOOKUP($A336,'N71'!$A$1:$P$72,7,FALSE),"Sem Registro")</f>
        <v>Sem Registro</v>
      </c>
      <c r="L336" t="str">
        <f>IFERROR(VLOOKUP($A336,'N71'!$A$1:$P$72,8,FALSE),"Sem Registro")</f>
        <v>Sem Registro</v>
      </c>
      <c r="M336" t="str">
        <f>IFERROR(VLOOKUP($A336,'N71'!$A$1:$P$72,9,FALSE),"Sem Registro")</f>
        <v>Sem Registro</v>
      </c>
      <c r="N336" t="str">
        <f>IFERROR(VLOOKUP($A336,'N71'!$A$1:$P$72,10,FALSE),"Sem Registro")</f>
        <v>Sem Registro</v>
      </c>
      <c r="O336" t="str">
        <f>IFERROR(VLOOKUP($A336,'N71'!$A$1:$P$72,11,FALSE),"Sem Registro")</f>
        <v>Sem Registro</v>
      </c>
      <c r="P336" t="str">
        <f>IFERROR(VLOOKUP($A336,'N46'!$A$1:$P$47,4,FALSE),"Sem Registro")</f>
        <v>Sem Registro</v>
      </c>
      <c r="Q336" t="str">
        <f>IFERROR(VLOOKUP($A336,'N46'!$A$1:$P$47,5,FALSE),"Sem Registro")</f>
        <v>Sem Registro</v>
      </c>
      <c r="R336" t="str">
        <f>IFERROR(VLOOKUP($A336,'N46'!$A$1:$P$47,6,FALSE),"Sem Registro")</f>
        <v>Sem Registro</v>
      </c>
      <c r="S336" t="str">
        <f>IFERROR(VLOOKUP($A336,'N46'!$A$1:$P$47,7,FALSE),"Sem Registro")</f>
        <v>Sem Registro</v>
      </c>
      <c r="T336" t="str">
        <f>IFERROR(VLOOKUP($A336,'N46'!$A$1:$P$47,8,FALSE),"Sem Registro")</f>
        <v>Sem Registro</v>
      </c>
      <c r="U336" t="str">
        <f>IFERROR(VLOOKUP($A336,'N46'!$A$1:$P$47,9,FALSE),"Sem Registro")</f>
        <v>Sem Registro</v>
      </c>
      <c r="V336" t="str">
        <f>IFERROR(VLOOKUP($A336,'N46'!$A$1:$P$47,10,FALSE),"Sem Registro")</f>
        <v>Sem Registro</v>
      </c>
      <c r="W336" t="str">
        <f>IFERROR(VLOOKUP($A336,'N46'!$A$1:$P$47,11,FALSE),"Sem Registro")</f>
        <v>Sem Registro</v>
      </c>
    </row>
    <row r="337" spans="1:23" x14ac:dyDescent="0.3">
      <c r="A337" t="s">
        <v>444</v>
      </c>
      <c r="B337">
        <v>3529658</v>
      </c>
      <c r="C337">
        <v>408.60607299999998</v>
      </c>
      <c r="D337">
        <v>2.1721240093426348</v>
      </c>
      <c r="E337">
        <v>3.2805783703680764</v>
      </c>
      <c r="F337">
        <v>-19.9670371030093</v>
      </c>
      <c r="G337">
        <v>-50.622080265368048</v>
      </c>
      <c r="H337" t="str">
        <f>IFERROR(VLOOKUP($A337,'N71'!$A$1:$P$72,4,FALSE),"Sem Registro")</f>
        <v>Sem Registro</v>
      </c>
      <c r="I337" t="str">
        <f>IFERROR(VLOOKUP($A337,'N71'!$A$1:$P$72,5,FALSE),"Sem Registro")</f>
        <v>Sem Registro</v>
      </c>
      <c r="J337" t="str">
        <f>IFERROR(VLOOKUP($A337,'N71'!$A$1:$P$72,6,FALSE),"Sem Registro")</f>
        <v>Sem Registro</v>
      </c>
      <c r="K337" t="str">
        <f>IFERROR(VLOOKUP($A337,'N71'!$A$1:$P$72,7,FALSE),"Sem Registro")</f>
        <v>Sem Registro</v>
      </c>
      <c r="L337" t="str">
        <f>IFERROR(VLOOKUP($A337,'N71'!$A$1:$P$72,8,FALSE),"Sem Registro")</f>
        <v>Sem Registro</v>
      </c>
      <c r="M337" t="str">
        <f>IFERROR(VLOOKUP($A337,'N71'!$A$1:$P$72,9,FALSE),"Sem Registro")</f>
        <v>Sem Registro</v>
      </c>
      <c r="N337" t="str">
        <f>IFERROR(VLOOKUP($A337,'N71'!$A$1:$P$72,10,FALSE),"Sem Registro")</f>
        <v>Sem Registro</v>
      </c>
      <c r="O337" t="str">
        <f>IFERROR(VLOOKUP($A337,'N71'!$A$1:$P$72,11,FALSE),"Sem Registro")</f>
        <v>Sem Registro</v>
      </c>
      <c r="P337" t="str">
        <f>IFERROR(VLOOKUP($A337,'N46'!$A$1:$P$47,4,FALSE),"Sem Registro")</f>
        <v>Sem Registro</v>
      </c>
      <c r="Q337" t="str">
        <f>IFERROR(VLOOKUP($A337,'N46'!$A$1:$P$47,5,FALSE),"Sem Registro")</f>
        <v>Sem Registro</v>
      </c>
      <c r="R337" t="str">
        <f>IFERROR(VLOOKUP($A337,'N46'!$A$1:$P$47,6,FALSE),"Sem Registro")</f>
        <v>Sem Registro</v>
      </c>
      <c r="S337" t="str">
        <f>IFERROR(VLOOKUP($A337,'N46'!$A$1:$P$47,7,FALSE),"Sem Registro")</f>
        <v>Sem Registro</v>
      </c>
      <c r="T337" t="str">
        <f>IFERROR(VLOOKUP($A337,'N46'!$A$1:$P$47,8,FALSE),"Sem Registro")</f>
        <v>Sem Registro</v>
      </c>
      <c r="U337" t="str">
        <f>IFERROR(VLOOKUP($A337,'N46'!$A$1:$P$47,9,FALSE),"Sem Registro")</f>
        <v>Sem Registro</v>
      </c>
      <c r="V337" t="str">
        <f>IFERROR(VLOOKUP($A337,'N46'!$A$1:$P$47,10,FALSE),"Sem Registro")</f>
        <v>Sem Registro</v>
      </c>
      <c r="W337" t="str">
        <f>IFERROR(VLOOKUP($A337,'N46'!$A$1:$P$47,11,FALSE),"Sem Registro")</f>
        <v>Sem Registro</v>
      </c>
    </row>
    <row r="338" spans="1:23" x14ac:dyDescent="0.3">
      <c r="A338" t="s">
        <v>445</v>
      </c>
      <c r="B338">
        <v>3529708</v>
      </c>
      <c r="C338">
        <v>513.242119</v>
      </c>
      <c r="D338">
        <v>2.914263273443229</v>
      </c>
      <c r="E338">
        <v>4.3468613100117359</v>
      </c>
      <c r="F338">
        <v>-20.177129232579301</v>
      </c>
      <c r="G338">
        <v>-48.029334182714521</v>
      </c>
      <c r="H338" t="str">
        <f>IFERROR(VLOOKUP($A338,'N71'!$A$1:$P$72,4,FALSE),"Sem Registro")</f>
        <v>Sem Registro</v>
      </c>
      <c r="I338" t="str">
        <f>IFERROR(VLOOKUP($A338,'N71'!$A$1:$P$72,5,FALSE),"Sem Registro")</f>
        <v>Sem Registro</v>
      </c>
      <c r="J338" t="str">
        <f>IFERROR(VLOOKUP($A338,'N71'!$A$1:$P$72,6,FALSE),"Sem Registro")</f>
        <v>Sem Registro</v>
      </c>
      <c r="K338" t="str">
        <f>IFERROR(VLOOKUP($A338,'N71'!$A$1:$P$72,7,FALSE),"Sem Registro")</f>
        <v>Sem Registro</v>
      </c>
      <c r="L338" t="str">
        <f>IFERROR(VLOOKUP($A338,'N71'!$A$1:$P$72,8,FALSE),"Sem Registro")</f>
        <v>Sem Registro</v>
      </c>
      <c r="M338" t="str">
        <f>IFERROR(VLOOKUP($A338,'N71'!$A$1:$P$72,9,FALSE),"Sem Registro")</f>
        <v>Sem Registro</v>
      </c>
      <c r="N338" t="str">
        <f>IFERROR(VLOOKUP($A338,'N71'!$A$1:$P$72,10,FALSE),"Sem Registro")</f>
        <v>Sem Registro</v>
      </c>
      <c r="O338" t="str">
        <f>IFERROR(VLOOKUP($A338,'N71'!$A$1:$P$72,11,FALSE),"Sem Registro")</f>
        <v>Sem Registro</v>
      </c>
      <c r="P338" t="str">
        <f>IFERROR(VLOOKUP($A338,'N46'!$A$1:$P$47,4,FALSE),"Sem Registro")</f>
        <v>Sem Registro</v>
      </c>
      <c r="Q338" t="str">
        <f>IFERROR(VLOOKUP($A338,'N46'!$A$1:$P$47,5,FALSE),"Sem Registro")</f>
        <v>Sem Registro</v>
      </c>
      <c r="R338" t="str">
        <f>IFERROR(VLOOKUP($A338,'N46'!$A$1:$P$47,6,FALSE),"Sem Registro")</f>
        <v>Sem Registro</v>
      </c>
      <c r="S338" t="str">
        <f>IFERROR(VLOOKUP($A338,'N46'!$A$1:$P$47,7,FALSE),"Sem Registro")</f>
        <v>Sem Registro</v>
      </c>
      <c r="T338" t="str">
        <f>IFERROR(VLOOKUP($A338,'N46'!$A$1:$P$47,8,FALSE),"Sem Registro")</f>
        <v>Sem Registro</v>
      </c>
      <c r="U338" t="str">
        <f>IFERROR(VLOOKUP($A338,'N46'!$A$1:$P$47,9,FALSE),"Sem Registro")</f>
        <v>Sem Registro</v>
      </c>
      <c r="V338" t="str">
        <f>IFERROR(VLOOKUP($A338,'N46'!$A$1:$P$47,10,FALSE),"Sem Registro")</f>
        <v>Sem Registro</v>
      </c>
      <c r="W338" t="str">
        <f>IFERROR(VLOOKUP($A338,'N46'!$A$1:$P$47,11,FALSE),"Sem Registro")</f>
        <v>Sem Registro</v>
      </c>
    </row>
    <row r="339" spans="1:23" x14ac:dyDescent="0.3">
      <c r="A339" t="s">
        <v>94</v>
      </c>
      <c r="B339">
        <v>3529807</v>
      </c>
      <c r="C339">
        <v>681.34163100000001</v>
      </c>
      <c r="D339">
        <v>2.3288727471266579</v>
      </c>
      <c r="E339">
        <v>4.1108589567318674</v>
      </c>
      <c r="F339">
        <v>-22.411696800770851</v>
      </c>
      <c r="G339">
        <v>-48.451802309283096</v>
      </c>
      <c r="H339" t="str">
        <f>IFERROR(VLOOKUP($A339,'N71'!$A$1:$P$72,4,FALSE),"Sem Registro")</f>
        <v>Sem Registro</v>
      </c>
      <c r="I339" t="str">
        <f>IFERROR(VLOOKUP($A339,'N71'!$A$1:$P$72,5,FALSE),"Sem Registro")</f>
        <v>Sem Registro</v>
      </c>
      <c r="J339" t="str">
        <f>IFERROR(VLOOKUP($A339,'N71'!$A$1:$P$72,6,FALSE),"Sem Registro")</f>
        <v>Sem Registro</v>
      </c>
      <c r="K339" t="str">
        <f>IFERROR(VLOOKUP($A339,'N71'!$A$1:$P$72,7,FALSE),"Sem Registro")</f>
        <v>Sem Registro</v>
      </c>
      <c r="L339" t="str">
        <f>IFERROR(VLOOKUP($A339,'N71'!$A$1:$P$72,8,FALSE),"Sem Registro")</f>
        <v>Sem Registro</v>
      </c>
      <c r="M339" t="str">
        <f>IFERROR(VLOOKUP($A339,'N71'!$A$1:$P$72,9,FALSE),"Sem Registro")</f>
        <v>Sem Registro</v>
      </c>
      <c r="N339" t="str">
        <f>IFERROR(VLOOKUP($A339,'N71'!$A$1:$P$72,10,FALSE),"Sem Registro")</f>
        <v>Sem Registro</v>
      </c>
      <c r="O339" t="str">
        <f>IFERROR(VLOOKUP($A339,'N71'!$A$1:$P$72,11,FALSE),"Sem Registro")</f>
        <v>Sem Registro</v>
      </c>
      <c r="P339" t="str">
        <f>IFERROR(VLOOKUP($A339,'N46'!$A$1:$P$47,4,FALSE),"Sem Registro")</f>
        <v>Sem Registro</v>
      </c>
      <c r="Q339" t="str">
        <f>IFERROR(VLOOKUP($A339,'N46'!$A$1:$P$47,5,FALSE),"Sem Registro")</f>
        <v>Sem Registro</v>
      </c>
      <c r="R339" t="str">
        <f>IFERROR(VLOOKUP($A339,'N46'!$A$1:$P$47,6,FALSE),"Sem Registro")</f>
        <v>Sem Registro</v>
      </c>
      <c r="S339" t="str">
        <f>IFERROR(VLOOKUP($A339,'N46'!$A$1:$P$47,7,FALSE),"Sem Registro")</f>
        <v>Sem Registro</v>
      </c>
      <c r="T339" t="str">
        <f>IFERROR(VLOOKUP($A339,'N46'!$A$1:$P$47,8,FALSE),"Sem Registro")</f>
        <v>Sem Registro</v>
      </c>
      <c r="U339" t="str">
        <f>IFERROR(VLOOKUP($A339,'N46'!$A$1:$P$47,9,FALSE),"Sem Registro")</f>
        <v>Sem Registro</v>
      </c>
      <c r="V339" t="str">
        <f>IFERROR(VLOOKUP($A339,'N46'!$A$1:$P$47,10,FALSE),"Sem Registro")</f>
        <v>Sem Registro</v>
      </c>
      <c r="W339" t="str">
        <f>IFERROR(VLOOKUP($A339,'N46'!$A$1:$P$47,11,FALSE),"Sem Registro")</f>
        <v>Sem Registro</v>
      </c>
    </row>
    <row r="340" spans="1:23" x14ac:dyDescent="0.3">
      <c r="A340" t="s">
        <v>446</v>
      </c>
      <c r="B340">
        <v>3530003</v>
      </c>
      <c r="C340">
        <v>459.85779500000001</v>
      </c>
      <c r="D340">
        <v>2.3361093550623577</v>
      </c>
      <c r="E340">
        <v>3.4893959217271293</v>
      </c>
      <c r="F340">
        <v>-19.980516052412604</v>
      </c>
      <c r="G340">
        <v>-50.13842719642804</v>
      </c>
      <c r="H340" t="str">
        <f>IFERROR(VLOOKUP($A340,'N71'!$A$1:$P$72,4,FALSE),"Sem Registro")</f>
        <v>Sem Registro</v>
      </c>
      <c r="I340" t="str">
        <f>IFERROR(VLOOKUP($A340,'N71'!$A$1:$P$72,5,FALSE),"Sem Registro")</f>
        <v>Sem Registro</v>
      </c>
      <c r="J340" t="str">
        <f>IFERROR(VLOOKUP($A340,'N71'!$A$1:$P$72,6,FALSE),"Sem Registro")</f>
        <v>Sem Registro</v>
      </c>
      <c r="K340" t="str">
        <f>IFERROR(VLOOKUP($A340,'N71'!$A$1:$P$72,7,FALSE),"Sem Registro")</f>
        <v>Sem Registro</v>
      </c>
      <c r="L340" t="str">
        <f>IFERROR(VLOOKUP($A340,'N71'!$A$1:$P$72,8,FALSE),"Sem Registro")</f>
        <v>Sem Registro</v>
      </c>
      <c r="M340" t="str">
        <f>IFERROR(VLOOKUP($A340,'N71'!$A$1:$P$72,9,FALSE),"Sem Registro")</f>
        <v>Sem Registro</v>
      </c>
      <c r="N340" t="str">
        <f>IFERROR(VLOOKUP($A340,'N71'!$A$1:$P$72,10,FALSE),"Sem Registro")</f>
        <v>Sem Registro</v>
      </c>
      <c r="O340" t="str">
        <f>IFERROR(VLOOKUP($A340,'N71'!$A$1:$P$72,11,FALSE),"Sem Registro")</f>
        <v>Sem Registro</v>
      </c>
      <c r="P340" t="str">
        <f>IFERROR(VLOOKUP($A340,'N46'!$A$1:$P$47,4,FALSE),"Sem Registro")</f>
        <v>Sem Registro</v>
      </c>
      <c r="Q340" t="str">
        <f>IFERROR(VLOOKUP($A340,'N46'!$A$1:$P$47,5,FALSE),"Sem Registro")</f>
        <v>Sem Registro</v>
      </c>
      <c r="R340" t="str">
        <f>IFERROR(VLOOKUP($A340,'N46'!$A$1:$P$47,6,FALSE),"Sem Registro")</f>
        <v>Sem Registro</v>
      </c>
      <c r="S340" t="str">
        <f>IFERROR(VLOOKUP($A340,'N46'!$A$1:$P$47,7,FALSE),"Sem Registro")</f>
        <v>Sem Registro</v>
      </c>
      <c r="T340" t="str">
        <f>IFERROR(VLOOKUP($A340,'N46'!$A$1:$P$47,8,FALSE),"Sem Registro")</f>
        <v>Sem Registro</v>
      </c>
      <c r="U340" t="str">
        <f>IFERROR(VLOOKUP($A340,'N46'!$A$1:$P$47,9,FALSE),"Sem Registro")</f>
        <v>Sem Registro</v>
      </c>
      <c r="V340" t="str">
        <f>IFERROR(VLOOKUP($A340,'N46'!$A$1:$P$47,10,FALSE),"Sem Registro")</f>
        <v>Sem Registro</v>
      </c>
      <c r="W340" t="str">
        <f>IFERROR(VLOOKUP($A340,'N46'!$A$1:$P$47,11,FALSE),"Sem Registro")</f>
        <v>Sem Registro</v>
      </c>
    </row>
    <row r="341" spans="1:23" x14ac:dyDescent="0.3">
      <c r="A341" t="s">
        <v>95</v>
      </c>
      <c r="B341">
        <v>3529906</v>
      </c>
      <c r="C341">
        <v>34.310102000000001</v>
      </c>
      <c r="D341">
        <v>3.0006440152699172</v>
      </c>
      <c r="E341">
        <v>4.2962043304633655</v>
      </c>
      <c r="F341">
        <v>-24.283929465376051</v>
      </c>
      <c r="G341">
        <v>-47.45710399910886</v>
      </c>
      <c r="H341" t="str">
        <f>IFERROR(VLOOKUP($A341,'N71'!$A$1:$P$72,4,FALSE),"Sem Registro")</f>
        <v>G2</v>
      </c>
      <c r="I341" t="str">
        <f>IFERROR(VLOOKUP($A341,'N71'!$A$1:$P$72,5,FALSE),"Sem Registro")</f>
        <v>G1</v>
      </c>
      <c r="J341" t="str">
        <f>IFERROR(VLOOKUP($A341,'N71'!$A$1:$P$72,6,FALSE),"Sem Registro")</f>
        <v>G2</v>
      </c>
      <c r="K341" t="str">
        <f>IFERROR(VLOOKUP($A341,'N71'!$A$1:$P$72,7,FALSE),"Sem Registro")</f>
        <v>G3</v>
      </c>
      <c r="L341" t="str">
        <f>IFERROR(VLOOKUP($A341,'N71'!$A$1:$P$72,8,FALSE),"Sem Registro")</f>
        <v>G3</v>
      </c>
      <c r="M341" t="str">
        <f>IFERROR(VLOOKUP($A341,'N71'!$A$1:$P$72,9,FALSE),"Sem Registro")</f>
        <v>G4</v>
      </c>
      <c r="N341" t="str">
        <f>IFERROR(VLOOKUP($A341,'N71'!$A$1:$P$72,10,FALSE),"Sem Registro")</f>
        <v>G4</v>
      </c>
      <c r="O341" t="str">
        <f>IFERROR(VLOOKUP($A341,'N71'!$A$1:$P$72,11,FALSE),"Sem Registro")</f>
        <v>G4</v>
      </c>
      <c r="P341" t="str">
        <f>IFERROR(VLOOKUP($A341,'N46'!$A$1:$P$47,4,FALSE),"Sem Registro")</f>
        <v>Sem Registro</v>
      </c>
      <c r="Q341" t="str">
        <f>IFERROR(VLOOKUP($A341,'N46'!$A$1:$P$47,5,FALSE),"Sem Registro")</f>
        <v>Sem Registro</v>
      </c>
      <c r="R341" t="str">
        <f>IFERROR(VLOOKUP($A341,'N46'!$A$1:$P$47,6,FALSE),"Sem Registro")</f>
        <v>Sem Registro</v>
      </c>
      <c r="S341" t="str">
        <f>IFERROR(VLOOKUP($A341,'N46'!$A$1:$P$47,7,FALSE),"Sem Registro")</f>
        <v>Sem Registro</v>
      </c>
      <c r="T341" t="str">
        <f>IFERROR(VLOOKUP($A341,'N46'!$A$1:$P$47,8,FALSE),"Sem Registro")</f>
        <v>Sem Registro</v>
      </c>
      <c r="U341" t="str">
        <f>IFERROR(VLOOKUP($A341,'N46'!$A$1:$P$47,9,FALSE),"Sem Registro")</f>
        <v>Sem Registro</v>
      </c>
      <c r="V341" t="str">
        <f>IFERROR(VLOOKUP($A341,'N46'!$A$1:$P$47,10,FALSE),"Sem Registro")</f>
        <v>Sem Registro</v>
      </c>
      <c r="W341" t="str">
        <f>IFERROR(VLOOKUP($A341,'N46'!$A$1:$P$47,11,FALSE),"Sem Registro")</f>
        <v>Sem Registro</v>
      </c>
    </row>
    <row r="342" spans="1:23" x14ac:dyDescent="0.3">
      <c r="A342" t="s">
        <v>96</v>
      </c>
      <c r="B342">
        <v>3530102</v>
      </c>
      <c r="C342">
        <v>412.22447</v>
      </c>
      <c r="D342">
        <v>2.9626978922411071</v>
      </c>
      <c r="E342">
        <v>4.4707631936064987</v>
      </c>
      <c r="F342">
        <v>-21.132086985000004</v>
      </c>
      <c r="G342">
        <v>-51.105640391753681</v>
      </c>
      <c r="H342" t="str">
        <f>IFERROR(VLOOKUP($A342,'N71'!$A$1:$P$72,4,FALSE),"Sem Registro")</f>
        <v>Sem Registro</v>
      </c>
      <c r="I342" t="str">
        <f>IFERROR(VLOOKUP($A342,'N71'!$A$1:$P$72,5,FALSE),"Sem Registro")</f>
        <v>Sem Registro</v>
      </c>
      <c r="J342" t="str">
        <f>IFERROR(VLOOKUP($A342,'N71'!$A$1:$P$72,6,FALSE),"Sem Registro")</f>
        <v>Sem Registro</v>
      </c>
      <c r="K342" t="str">
        <f>IFERROR(VLOOKUP($A342,'N71'!$A$1:$P$72,7,FALSE),"Sem Registro")</f>
        <v>Sem Registro</v>
      </c>
      <c r="L342" t="str">
        <f>IFERROR(VLOOKUP($A342,'N71'!$A$1:$P$72,8,FALSE),"Sem Registro")</f>
        <v>Sem Registro</v>
      </c>
      <c r="M342" t="str">
        <f>IFERROR(VLOOKUP($A342,'N71'!$A$1:$P$72,9,FALSE),"Sem Registro")</f>
        <v>Sem Registro</v>
      </c>
      <c r="N342" t="str">
        <f>IFERROR(VLOOKUP($A342,'N71'!$A$1:$P$72,10,FALSE),"Sem Registro")</f>
        <v>Sem Registro</v>
      </c>
      <c r="O342" t="str">
        <f>IFERROR(VLOOKUP($A342,'N71'!$A$1:$P$72,11,FALSE),"Sem Registro")</f>
        <v>Sem Registro</v>
      </c>
      <c r="P342" t="str">
        <f>IFERROR(VLOOKUP($A342,'N46'!$A$1:$P$47,4,FALSE),"Sem Registro")</f>
        <v>Sem Registro</v>
      </c>
      <c r="Q342" t="str">
        <f>IFERROR(VLOOKUP($A342,'N46'!$A$1:$P$47,5,FALSE),"Sem Registro")</f>
        <v>Sem Registro</v>
      </c>
      <c r="R342" t="str">
        <f>IFERROR(VLOOKUP($A342,'N46'!$A$1:$P$47,6,FALSE),"Sem Registro")</f>
        <v>Sem Registro</v>
      </c>
      <c r="S342" t="str">
        <f>IFERROR(VLOOKUP($A342,'N46'!$A$1:$P$47,7,FALSE),"Sem Registro")</f>
        <v>Sem Registro</v>
      </c>
      <c r="T342" t="str">
        <f>IFERROR(VLOOKUP($A342,'N46'!$A$1:$P$47,8,FALSE),"Sem Registro")</f>
        <v>Sem Registro</v>
      </c>
      <c r="U342" t="str">
        <f>IFERROR(VLOOKUP($A342,'N46'!$A$1:$P$47,9,FALSE),"Sem Registro")</f>
        <v>Sem Registro</v>
      </c>
      <c r="V342" t="str">
        <f>IFERROR(VLOOKUP($A342,'N46'!$A$1:$P$47,10,FALSE),"Sem Registro")</f>
        <v>Sem Registro</v>
      </c>
      <c r="W342" t="str">
        <f>IFERROR(VLOOKUP($A342,'N46'!$A$1:$P$47,11,FALSE),"Sem Registro")</f>
        <v>Sem Registro</v>
      </c>
    </row>
    <row r="343" spans="1:23" x14ac:dyDescent="0.3">
      <c r="A343" t="s">
        <v>447</v>
      </c>
      <c r="B343">
        <v>3530201</v>
      </c>
      <c r="C343">
        <v>438.917914</v>
      </c>
      <c r="D343">
        <v>3.0930471198113376</v>
      </c>
      <c r="E343">
        <v>4.2614769886213741</v>
      </c>
      <c r="F343">
        <v>-22.290558594472301</v>
      </c>
      <c r="G343">
        <v>-51.905794305934975</v>
      </c>
      <c r="H343" t="str">
        <f>IFERROR(VLOOKUP($A343,'N71'!$A$1:$P$72,4,FALSE),"Sem Registro")</f>
        <v>Sem Registro</v>
      </c>
      <c r="I343" t="str">
        <f>IFERROR(VLOOKUP($A343,'N71'!$A$1:$P$72,5,FALSE),"Sem Registro")</f>
        <v>Sem Registro</v>
      </c>
      <c r="J343" t="str">
        <f>IFERROR(VLOOKUP($A343,'N71'!$A$1:$P$72,6,FALSE),"Sem Registro")</f>
        <v>Sem Registro</v>
      </c>
      <c r="K343" t="str">
        <f>IFERROR(VLOOKUP($A343,'N71'!$A$1:$P$72,7,FALSE),"Sem Registro")</f>
        <v>Sem Registro</v>
      </c>
      <c r="L343" t="str">
        <f>IFERROR(VLOOKUP($A343,'N71'!$A$1:$P$72,8,FALSE),"Sem Registro")</f>
        <v>Sem Registro</v>
      </c>
      <c r="M343" t="str">
        <f>IFERROR(VLOOKUP($A343,'N71'!$A$1:$P$72,9,FALSE),"Sem Registro")</f>
        <v>Sem Registro</v>
      </c>
      <c r="N343" t="str">
        <f>IFERROR(VLOOKUP($A343,'N71'!$A$1:$P$72,10,FALSE),"Sem Registro")</f>
        <v>Sem Registro</v>
      </c>
      <c r="O343" t="str">
        <f>IFERROR(VLOOKUP($A343,'N71'!$A$1:$P$72,11,FALSE),"Sem Registro")</f>
        <v>Sem Registro</v>
      </c>
      <c r="P343" t="str">
        <f>IFERROR(VLOOKUP($A343,'N46'!$A$1:$P$47,4,FALSE),"Sem Registro")</f>
        <v>Sem Registro</v>
      </c>
      <c r="Q343" t="str">
        <f>IFERROR(VLOOKUP($A343,'N46'!$A$1:$P$47,5,FALSE),"Sem Registro")</f>
        <v>Sem Registro</v>
      </c>
      <c r="R343" t="str">
        <f>IFERROR(VLOOKUP($A343,'N46'!$A$1:$P$47,6,FALSE),"Sem Registro")</f>
        <v>Sem Registro</v>
      </c>
      <c r="S343" t="str">
        <f>IFERROR(VLOOKUP($A343,'N46'!$A$1:$P$47,7,FALSE),"Sem Registro")</f>
        <v>Sem Registro</v>
      </c>
      <c r="T343" t="str">
        <f>IFERROR(VLOOKUP($A343,'N46'!$A$1:$P$47,8,FALSE),"Sem Registro")</f>
        <v>Sem Registro</v>
      </c>
      <c r="U343" t="str">
        <f>IFERROR(VLOOKUP($A343,'N46'!$A$1:$P$47,9,FALSE),"Sem Registro")</f>
        <v>Sem Registro</v>
      </c>
      <c r="V343" t="str">
        <f>IFERROR(VLOOKUP($A343,'N46'!$A$1:$P$47,10,FALSE),"Sem Registro")</f>
        <v>Sem Registro</v>
      </c>
      <c r="W343" t="str">
        <f>IFERROR(VLOOKUP($A343,'N46'!$A$1:$P$47,11,FALSE),"Sem Registro")</f>
        <v>Sem Registro</v>
      </c>
    </row>
    <row r="344" spans="1:23" x14ac:dyDescent="0.3">
      <c r="A344" t="s">
        <v>97</v>
      </c>
      <c r="B344">
        <v>3530300</v>
      </c>
      <c r="C344">
        <v>590.24368000000004</v>
      </c>
      <c r="D344">
        <v>2.3860135687320003</v>
      </c>
      <c r="E344">
        <v>4.7768754478101441</v>
      </c>
      <c r="F344">
        <v>-20.817004500000003</v>
      </c>
      <c r="G344">
        <v>-49.512139217927263</v>
      </c>
      <c r="H344" t="str">
        <f>IFERROR(VLOOKUP($A344,'N71'!$A$1:$P$72,4,FALSE),"Sem Registro")</f>
        <v>Sem Registro</v>
      </c>
      <c r="I344" t="str">
        <f>IFERROR(VLOOKUP($A344,'N71'!$A$1:$P$72,5,FALSE),"Sem Registro")</f>
        <v>Sem Registro</v>
      </c>
      <c r="J344" t="str">
        <f>IFERROR(VLOOKUP($A344,'N71'!$A$1:$P$72,6,FALSE),"Sem Registro")</f>
        <v>Sem Registro</v>
      </c>
      <c r="K344" t="str">
        <f>IFERROR(VLOOKUP($A344,'N71'!$A$1:$P$72,7,FALSE),"Sem Registro")</f>
        <v>Sem Registro</v>
      </c>
      <c r="L344" t="str">
        <f>IFERROR(VLOOKUP($A344,'N71'!$A$1:$P$72,8,FALSE),"Sem Registro")</f>
        <v>Sem Registro</v>
      </c>
      <c r="M344" t="str">
        <f>IFERROR(VLOOKUP($A344,'N71'!$A$1:$P$72,9,FALSE),"Sem Registro")</f>
        <v>Sem Registro</v>
      </c>
      <c r="N344" t="str">
        <f>IFERROR(VLOOKUP($A344,'N71'!$A$1:$P$72,10,FALSE),"Sem Registro")</f>
        <v>Sem Registro</v>
      </c>
      <c r="O344" t="str">
        <f>IFERROR(VLOOKUP($A344,'N71'!$A$1:$P$72,11,FALSE),"Sem Registro")</f>
        <v>Sem Registro</v>
      </c>
      <c r="P344" t="str">
        <f>IFERROR(VLOOKUP($A344,'N46'!$A$1:$P$47,4,FALSE),"Sem Registro")</f>
        <v>Sem Registro</v>
      </c>
      <c r="Q344" t="str">
        <f>IFERROR(VLOOKUP($A344,'N46'!$A$1:$P$47,5,FALSE),"Sem Registro")</f>
        <v>Sem Registro</v>
      </c>
      <c r="R344" t="str">
        <f>IFERROR(VLOOKUP($A344,'N46'!$A$1:$P$47,6,FALSE),"Sem Registro")</f>
        <v>Sem Registro</v>
      </c>
      <c r="S344" t="str">
        <f>IFERROR(VLOOKUP($A344,'N46'!$A$1:$P$47,7,FALSE),"Sem Registro")</f>
        <v>Sem Registro</v>
      </c>
      <c r="T344" t="str">
        <f>IFERROR(VLOOKUP($A344,'N46'!$A$1:$P$47,8,FALSE),"Sem Registro")</f>
        <v>Sem Registro</v>
      </c>
      <c r="U344" t="str">
        <f>IFERROR(VLOOKUP($A344,'N46'!$A$1:$P$47,9,FALSE),"Sem Registro")</f>
        <v>Sem Registro</v>
      </c>
      <c r="V344" t="str">
        <f>IFERROR(VLOOKUP($A344,'N46'!$A$1:$P$47,10,FALSE),"Sem Registro")</f>
        <v>Sem Registro</v>
      </c>
      <c r="W344" t="str">
        <f>IFERROR(VLOOKUP($A344,'N46'!$A$1:$P$47,11,FALSE),"Sem Registro")</f>
        <v>Sem Registro</v>
      </c>
    </row>
    <row r="345" spans="1:23" x14ac:dyDescent="0.3">
      <c r="A345" t="s">
        <v>448</v>
      </c>
      <c r="B345">
        <v>3530409</v>
      </c>
      <c r="C345">
        <v>528.41325900000004</v>
      </c>
      <c r="D345">
        <v>2.2204349939507884</v>
      </c>
      <c r="E345">
        <v>3.6876181295717698</v>
      </c>
      <c r="F345">
        <v>-20.616857219804</v>
      </c>
      <c r="G345">
        <v>-49.465519842508506</v>
      </c>
      <c r="H345" t="str">
        <f>IFERROR(VLOOKUP($A345,'N71'!$A$1:$P$72,4,FALSE),"Sem Registro")</f>
        <v>Sem Registro</v>
      </c>
      <c r="I345" t="str">
        <f>IFERROR(VLOOKUP($A345,'N71'!$A$1:$P$72,5,FALSE),"Sem Registro")</f>
        <v>Sem Registro</v>
      </c>
      <c r="J345" t="str">
        <f>IFERROR(VLOOKUP($A345,'N71'!$A$1:$P$72,6,FALSE),"Sem Registro")</f>
        <v>Sem Registro</v>
      </c>
      <c r="K345" t="str">
        <f>IFERROR(VLOOKUP($A345,'N71'!$A$1:$P$72,7,FALSE),"Sem Registro")</f>
        <v>Sem Registro</v>
      </c>
      <c r="L345" t="str">
        <f>IFERROR(VLOOKUP($A345,'N71'!$A$1:$P$72,8,FALSE),"Sem Registro")</f>
        <v>Sem Registro</v>
      </c>
      <c r="M345" t="str">
        <f>IFERROR(VLOOKUP($A345,'N71'!$A$1:$P$72,9,FALSE),"Sem Registro")</f>
        <v>Sem Registro</v>
      </c>
      <c r="N345" t="str">
        <f>IFERROR(VLOOKUP($A345,'N71'!$A$1:$P$72,10,FALSE),"Sem Registro")</f>
        <v>Sem Registro</v>
      </c>
      <c r="O345" t="str">
        <f>IFERROR(VLOOKUP($A345,'N71'!$A$1:$P$72,11,FALSE),"Sem Registro")</f>
        <v>Sem Registro</v>
      </c>
      <c r="P345" t="str">
        <f>IFERROR(VLOOKUP($A345,'N46'!$A$1:$P$47,4,FALSE),"Sem Registro")</f>
        <v>Sem Registro</v>
      </c>
      <c r="Q345" t="str">
        <f>IFERROR(VLOOKUP($A345,'N46'!$A$1:$P$47,5,FALSE),"Sem Registro")</f>
        <v>Sem Registro</v>
      </c>
      <c r="R345" t="str">
        <f>IFERROR(VLOOKUP($A345,'N46'!$A$1:$P$47,6,FALSE),"Sem Registro")</f>
        <v>Sem Registro</v>
      </c>
      <c r="S345" t="str">
        <f>IFERROR(VLOOKUP($A345,'N46'!$A$1:$P$47,7,FALSE),"Sem Registro")</f>
        <v>Sem Registro</v>
      </c>
      <c r="T345" t="str">
        <f>IFERROR(VLOOKUP($A345,'N46'!$A$1:$P$47,8,FALSE),"Sem Registro")</f>
        <v>Sem Registro</v>
      </c>
      <c r="U345" t="str">
        <f>IFERROR(VLOOKUP($A345,'N46'!$A$1:$P$47,9,FALSE),"Sem Registro")</f>
        <v>Sem Registro</v>
      </c>
      <c r="V345" t="str">
        <f>IFERROR(VLOOKUP($A345,'N46'!$A$1:$P$47,10,FALSE),"Sem Registro")</f>
        <v>Sem Registro</v>
      </c>
      <c r="W345" t="str">
        <f>IFERROR(VLOOKUP($A345,'N46'!$A$1:$P$47,11,FALSE),"Sem Registro")</f>
        <v>Sem Registro</v>
      </c>
    </row>
    <row r="346" spans="1:23" x14ac:dyDescent="0.3">
      <c r="A346" t="s">
        <v>98</v>
      </c>
      <c r="B346">
        <v>3530508</v>
      </c>
      <c r="C346">
        <v>633.52176899999995</v>
      </c>
      <c r="D346">
        <v>2.9320453471951109</v>
      </c>
      <c r="E346">
        <v>4.8381246627429233</v>
      </c>
      <c r="F346">
        <v>-21.468990510000001</v>
      </c>
      <c r="G346">
        <v>-47.007170978736696</v>
      </c>
      <c r="H346" t="str">
        <f>IFERROR(VLOOKUP($A346,'N71'!$A$1:$P$72,4,FALSE),"Sem Registro")</f>
        <v>G1</v>
      </c>
      <c r="I346" t="str">
        <f>IFERROR(VLOOKUP($A346,'N71'!$A$1:$P$72,5,FALSE),"Sem Registro")</f>
        <v>G1</v>
      </c>
      <c r="J346" t="str">
        <f>IFERROR(VLOOKUP($A346,'N71'!$A$1:$P$72,6,FALSE),"Sem Registro")</f>
        <v>G1</v>
      </c>
      <c r="K346" t="str">
        <f>IFERROR(VLOOKUP($A346,'N71'!$A$1:$P$72,7,FALSE),"Sem Registro")</f>
        <v>G1</v>
      </c>
      <c r="L346" t="str">
        <f>IFERROR(VLOOKUP($A346,'N71'!$A$1:$P$72,8,FALSE),"Sem Registro")</f>
        <v>G1</v>
      </c>
      <c r="M346" t="str">
        <f>IFERROR(VLOOKUP($A346,'N71'!$A$1:$P$72,9,FALSE),"Sem Registro")</f>
        <v>G1</v>
      </c>
      <c r="N346" t="str">
        <f>IFERROR(VLOOKUP($A346,'N71'!$A$1:$P$72,10,FALSE),"Sem Registro")</f>
        <v>G1</v>
      </c>
      <c r="O346" t="str">
        <f>IFERROR(VLOOKUP($A346,'N71'!$A$1:$P$72,11,FALSE),"Sem Registro")</f>
        <v>G1</v>
      </c>
      <c r="P346" t="str">
        <f>IFERROR(VLOOKUP($A346,'N46'!$A$1:$P$47,4,FALSE),"Sem Registro")</f>
        <v>Sem Registro</v>
      </c>
      <c r="Q346" t="str">
        <f>IFERROR(VLOOKUP($A346,'N46'!$A$1:$P$47,5,FALSE),"Sem Registro")</f>
        <v>Sem Registro</v>
      </c>
      <c r="R346" t="str">
        <f>IFERROR(VLOOKUP($A346,'N46'!$A$1:$P$47,6,FALSE),"Sem Registro")</f>
        <v>Sem Registro</v>
      </c>
      <c r="S346" t="str">
        <f>IFERROR(VLOOKUP($A346,'N46'!$A$1:$P$47,7,FALSE),"Sem Registro")</f>
        <v>Sem Registro</v>
      </c>
      <c r="T346" t="str">
        <f>IFERROR(VLOOKUP($A346,'N46'!$A$1:$P$47,8,FALSE),"Sem Registro")</f>
        <v>Sem Registro</v>
      </c>
      <c r="U346" t="str">
        <f>IFERROR(VLOOKUP($A346,'N46'!$A$1:$P$47,9,FALSE),"Sem Registro")</f>
        <v>Sem Registro</v>
      </c>
      <c r="V346" t="str">
        <f>IFERROR(VLOOKUP($A346,'N46'!$A$1:$P$47,10,FALSE),"Sem Registro")</f>
        <v>Sem Registro</v>
      </c>
      <c r="W346" t="str">
        <f>IFERROR(VLOOKUP($A346,'N46'!$A$1:$P$47,11,FALSE),"Sem Registro")</f>
        <v>Sem Registro</v>
      </c>
    </row>
    <row r="347" spans="1:23" x14ac:dyDescent="0.3">
      <c r="A347" t="s">
        <v>99</v>
      </c>
      <c r="B347">
        <v>3530607</v>
      </c>
      <c r="C347">
        <v>749.80401700000004</v>
      </c>
      <c r="D347">
        <v>2.8528098589422499</v>
      </c>
      <c r="E347">
        <v>5.6491809782515698</v>
      </c>
      <c r="F347">
        <v>-23.522706500000002</v>
      </c>
      <c r="G347">
        <v>-46.196760084326563</v>
      </c>
      <c r="H347" t="str">
        <f>IFERROR(VLOOKUP($A347,'N71'!$A$1:$P$72,4,FALSE),"Sem Registro")</f>
        <v>G2</v>
      </c>
      <c r="I347" t="str">
        <f>IFERROR(VLOOKUP($A347,'N71'!$A$1:$P$72,5,FALSE),"Sem Registro")</f>
        <v>G1</v>
      </c>
      <c r="J347" t="str">
        <f>IFERROR(VLOOKUP($A347,'N71'!$A$1:$P$72,6,FALSE),"Sem Registro")</f>
        <v>G2</v>
      </c>
      <c r="K347" t="str">
        <f>IFERROR(VLOOKUP($A347,'N71'!$A$1:$P$72,7,FALSE),"Sem Registro")</f>
        <v>G1</v>
      </c>
      <c r="L347" t="str">
        <f>IFERROR(VLOOKUP($A347,'N71'!$A$1:$P$72,8,FALSE),"Sem Registro")</f>
        <v>G2</v>
      </c>
      <c r="M347" t="str">
        <f>IFERROR(VLOOKUP($A347,'N71'!$A$1:$P$72,9,FALSE),"Sem Registro")</f>
        <v>G1</v>
      </c>
      <c r="N347" t="str">
        <f>IFERROR(VLOOKUP($A347,'N71'!$A$1:$P$72,10,FALSE),"Sem Registro")</f>
        <v>G3</v>
      </c>
      <c r="O347" t="str">
        <f>IFERROR(VLOOKUP($A347,'N71'!$A$1:$P$72,11,FALSE),"Sem Registro")</f>
        <v>G1</v>
      </c>
      <c r="P347" t="str">
        <f>IFERROR(VLOOKUP($A347,'N46'!$A$1:$P$47,4,FALSE),"Sem Registro")</f>
        <v>Sem Registro</v>
      </c>
      <c r="Q347" t="str">
        <f>IFERROR(VLOOKUP($A347,'N46'!$A$1:$P$47,5,FALSE),"Sem Registro")</f>
        <v>Sem Registro</v>
      </c>
      <c r="R347" t="str">
        <f>IFERROR(VLOOKUP($A347,'N46'!$A$1:$P$47,6,FALSE),"Sem Registro")</f>
        <v>Sem Registro</v>
      </c>
      <c r="S347" t="str">
        <f>IFERROR(VLOOKUP($A347,'N46'!$A$1:$P$47,7,FALSE),"Sem Registro")</f>
        <v>Sem Registro</v>
      </c>
      <c r="T347" t="str">
        <f>IFERROR(VLOOKUP($A347,'N46'!$A$1:$P$47,8,FALSE),"Sem Registro")</f>
        <v>Sem Registro</v>
      </c>
      <c r="U347" t="str">
        <f>IFERROR(VLOOKUP($A347,'N46'!$A$1:$P$47,9,FALSE),"Sem Registro")</f>
        <v>Sem Registro</v>
      </c>
      <c r="V347" t="str">
        <f>IFERROR(VLOOKUP($A347,'N46'!$A$1:$P$47,10,FALSE),"Sem Registro")</f>
        <v>Sem Registro</v>
      </c>
      <c r="W347" t="str">
        <f>IFERROR(VLOOKUP($A347,'N46'!$A$1:$P$47,11,FALSE),"Sem Registro")</f>
        <v>Sem Registro</v>
      </c>
    </row>
    <row r="348" spans="1:23" x14ac:dyDescent="0.3">
      <c r="A348" t="s">
        <v>100</v>
      </c>
      <c r="B348">
        <v>3530706</v>
      </c>
      <c r="C348">
        <v>607.01452099999995</v>
      </c>
      <c r="D348">
        <v>2.9099585812208142</v>
      </c>
      <c r="E348">
        <v>5.1815234635293592</v>
      </c>
      <c r="F348">
        <v>-22.365720189511567</v>
      </c>
      <c r="G348">
        <v>-46.944474088149072</v>
      </c>
      <c r="H348" t="str">
        <f>IFERROR(VLOOKUP($A348,'N71'!$A$1:$P$72,4,FALSE),"Sem Registro")</f>
        <v>G1</v>
      </c>
      <c r="I348" t="str">
        <f>IFERROR(VLOOKUP($A348,'N71'!$A$1:$P$72,5,FALSE),"Sem Registro")</f>
        <v>G1</v>
      </c>
      <c r="J348" t="str">
        <f>IFERROR(VLOOKUP($A348,'N71'!$A$1:$P$72,6,FALSE),"Sem Registro")</f>
        <v>G1</v>
      </c>
      <c r="K348" t="str">
        <f>IFERROR(VLOOKUP($A348,'N71'!$A$1:$P$72,7,FALSE),"Sem Registro")</f>
        <v>G1</v>
      </c>
      <c r="L348" t="str">
        <f>IFERROR(VLOOKUP($A348,'N71'!$A$1:$P$72,8,FALSE),"Sem Registro")</f>
        <v>G1</v>
      </c>
      <c r="M348" t="str">
        <f>IFERROR(VLOOKUP($A348,'N71'!$A$1:$P$72,9,FALSE),"Sem Registro")</f>
        <v>G1</v>
      </c>
      <c r="N348" t="str">
        <f>IFERROR(VLOOKUP($A348,'N71'!$A$1:$P$72,10,FALSE),"Sem Registro")</f>
        <v>G1</v>
      </c>
      <c r="O348" t="str">
        <f>IFERROR(VLOOKUP($A348,'N71'!$A$1:$P$72,11,FALSE),"Sem Registro")</f>
        <v>G1</v>
      </c>
      <c r="P348" t="str">
        <f>IFERROR(VLOOKUP($A348,'N46'!$A$1:$P$47,4,FALSE),"Sem Registro")</f>
        <v>G1</v>
      </c>
      <c r="Q348" t="str">
        <f>IFERROR(VLOOKUP($A348,'N46'!$A$1:$P$47,5,FALSE),"Sem Registro")</f>
        <v>G1</v>
      </c>
      <c r="R348" t="str">
        <f>IFERROR(VLOOKUP($A348,'N46'!$A$1:$P$47,6,FALSE),"Sem Registro")</f>
        <v>G1</v>
      </c>
      <c r="S348" t="str">
        <f>IFERROR(VLOOKUP($A348,'N46'!$A$1:$P$47,7,FALSE),"Sem Registro")</f>
        <v>G1</v>
      </c>
      <c r="T348" t="str">
        <f>IFERROR(VLOOKUP($A348,'N46'!$A$1:$P$47,8,FALSE),"Sem Registro")</f>
        <v>G2</v>
      </c>
      <c r="U348" t="str">
        <f>IFERROR(VLOOKUP($A348,'N46'!$A$1:$P$47,9,FALSE),"Sem Registro")</f>
        <v>G1</v>
      </c>
      <c r="V348" t="str">
        <f>IFERROR(VLOOKUP($A348,'N46'!$A$1:$P$47,10,FALSE),"Sem Registro")</f>
        <v>G2</v>
      </c>
      <c r="W348" t="str">
        <f>IFERROR(VLOOKUP($A348,'N46'!$A$1:$P$47,11,FALSE),"Sem Registro")</f>
        <v>G1</v>
      </c>
    </row>
    <row r="349" spans="1:23" x14ac:dyDescent="0.3">
      <c r="A349" t="s">
        <v>101</v>
      </c>
      <c r="B349">
        <v>3530805</v>
      </c>
      <c r="C349">
        <v>607.01452099999995</v>
      </c>
      <c r="D349">
        <v>2.6969746215114174</v>
      </c>
      <c r="E349">
        <v>4.969364651396452</v>
      </c>
      <c r="F349">
        <v>-22.365720189511567</v>
      </c>
      <c r="G349">
        <v>-46.944474088149072</v>
      </c>
      <c r="H349" t="str">
        <f>IFERROR(VLOOKUP($A349,'N71'!$A$1:$P$72,4,FALSE),"Sem Registro")</f>
        <v>Sem Registro</v>
      </c>
      <c r="I349" t="str">
        <f>IFERROR(VLOOKUP($A349,'N71'!$A$1:$P$72,5,FALSE),"Sem Registro")</f>
        <v>Sem Registro</v>
      </c>
      <c r="J349" t="str">
        <f>IFERROR(VLOOKUP($A349,'N71'!$A$1:$P$72,6,FALSE),"Sem Registro")</f>
        <v>Sem Registro</v>
      </c>
      <c r="K349" t="str">
        <f>IFERROR(VLOOKUP($A349,'N71'!$A$1:$P$72,7,FALSE),"Sem Registro")</f>
        <v>Sem Registro</v>
      </c>
      <c r="L349" t="str">
        <f>IFERROR(VLOOKUP($A349,'N71'!$A$1:$P$72,8,FALSE),"Sem Registro")</f>
        <v>Sem Registro</v>
      </c>
      <c r="M349" t="str">
        <f>IFERROR(VLOOKUP($A349,'N71'!$A$1:$P$72,9,FALSE),"Sem Registro")</f>
        <v>Sem Registro</v>
      </c>
      <c r="N349" t="str">
        <f>IFERROR(VLOOKUP($A349,'N71'!$A$1:$P$72,10,FALSE),"Sem Registro")</f>
        <v>Sem Registro</v>
      </c>
      <c r="O349" t="str">
        <f>IFERROR(VLOOKUP($A349,'N71'!$A$1:$P$72,11,FALSE),"Sem Registro")</f>
        <v>Sem Registro</v>
      </c>
      <c r="P349" t="str">
        <f>IFERROR(VLOOKUP($A349,'N46'!$A$1:$P$47,4,FALSE),"Sem Registro")</f>
        <v>Sem Registro</v>
      </c>
      <c r="Q349" t="str">
        <f>IFERROR(VLOOKUP($A349,'N46'!$A$1:$P$47,5,FALSE),"Sem Registro")</f>
        <v>Sem Registro</v>
      </c>
      <c r="R349" t="str">
        <f>IFERROR(VLOOKUP($A349,'N46'!$A$1:$P$47,6,FALSE),"Sem Registro")</f>
        <v>Sem Registro</v>
      </c>
      <c r="S349" t="str">
        <f>IFERROR(VLOOKUP($A349,'N46'!$A$1:$P$47,7,FALSE),"Sem Registro")</f>
        <v>Sem Registro</v>
      </c>
      <c r="T349" t="str">
        <f>IFERROR(VLOOKUP($A349,'N46'!$A$1:$P$47,8,FALSE),"Sem Registro")</f>
        <v>Sem Registro</v>
      </c>
      <c r="U349" t="str">
        <f>IFERROR(VLOOKUP($A349,'N46'!$A$1:$P$47,9,FALSE),"Sem Registro")</f>
        <v>Sem Registro</v>
      </c>
      <c r="V349" t="str">
        <f>IFERROR(VLOOKUP($A349,'N46'!$A$1:$P$47,10,FALSE),"Sem Registro")</f>
        <v>Sem Registro</v>
      </c>
      <c r="W349" t="str">
        <f>IFERROR(VLOOKUP($A349,'N46'!$A$1:$P$47,11,FALSE),"Sem Registro")</f>
        <v>Sem Registro</v>
      </c>
    </row>
    <row r="350" spans="1:23" x14ac:dyDescent="0.3">
      <c r="A350" t="s">
        <v>449</v>
      </c>
      <c r="B350">
        <v>3530904</v>
      </c>
      <c r="C350">
        <v>536.93524000000002</v>
      </c>
      <c r="D350">
        <v>2.126124910661682</v>
      </c>
      <c r="E350">
        <v>3.5431985856376467</v>
      </c>
      <c r="F350">
        <v>-22.926827883407753</v>
      </c>
      <c r="G350">
        <v>-47.567524004838418</v>
      </c>
      <c r="H350" t="str">
        <f>IFERROR(VLOOKUP($A350,'N71'!$A$1:$P$72,4,FALSE),"Sem Registro")</f>
        <v>Sem Registro</v>
      </c>
      <c r="I350" t="str">
        <f>IFERROR(VLOOKUP($A350,'N71'!$A$1:$P$72,5,FALSE),"Sem Registro")</f>
        <v>Sem Registro</v>
      </c>
      <c r="J350" t="str">
        <f>IFERROR(VLOOKUP($A350,'N71'!$A$1:$P$72,6,FALSE),"Sem Registro")</f>
        <v>Sem Registro</v>
      </c>
      <c r="K350" t="str">
        <f>IFERROR(VLOOKUP($A350,'N71'!$A$1:$P$72,7,FALSE),"Sem Registro")</f>
        <v>Sem Registro</v>
      </c>
      <c r="L350" t="str">
        <f>IFERROR(VLOOKUP($A350,'N71'!$A$1:$P$72,8,FALSE),"Sem Registro")</f>
        <v>Sem Registro</v>
      </c>
      <c r="M350" t="str">
        <f>IFERROR(VLOOKUP($A350,'N71'!$A$1:$P$72,9,FALSE),"Sem Registro")</f>
        <v>Sem Registro</v>
      </c>
      <c r="N350" t="str">
        <f>IFERROR(VLOOKUP($A350,'N71'!$A$1:$P$72,10,FALSE),"Sem Registro")</f>
        <v>Sem Registro</v>
      </c>
      <c r="O350" t="str">
        <f>IFERROR(VLOOKUP($A350,'N71'!$A$1:$P$72,11,FALSE),"Sem Registro")</f>
        <v>Sem Registro</v>
      </c>
      <c r="P350" t="str">
        <f>IFERROR(VLOOKUP($A350,'N46'!$A$1:$P$47,4,FALSE),"Sem Registro")</f>
        <v>Sem Registro</v>
      </c>
      <c r="Q350" t="str">
        <f>IFERROR(VLOOKUP($A350,'N46'!$A$1:$P$47,5,FALSE),"Sem Registro")</f>
        <v>Sem Registro</v>
      </c>
      <c r="R350" t="str">
        <f>IFERROR(VLOOKUP($A350,'N46'!$A$1:$P$47,6,FALSE),"Sem Registro")</f>
        <v>Sem Registro</v>
      </c>
      <c r="S350" t="str">
        <f>IFERROR(VLOOKUP($A350,'N46'!$A$1:$P$47,7,FALSE),"Sem Registro")</f>
        <v>Sem Registro</v>
      </c>
      <c r="T350" t="str">
        <f>IFERROR(VLOOKUP($A350,'N46'!$A$1:$P$47,8,FALSE),"Sem Registro")</f>
        <v>Sem Registro</v>
      </c>
      <c r="U350" t="str">
        <f>IFERROR(VLOOKUP($A350,'N46'!$A$1:$P$47,9,FALSE),"Sem Registro")</f>
        <v>Sem Registro</v>
      </c>
      <c r="V350" t="str">
        <f>IFERROR(VLOOKUP($A350,'N46'!$A$1:$P$47,10,FALSE),"Sem Registro")</f>
        <v>Sem Registro</v>
      </c>
      <c r="W350" t="str">
        <f>IFERROR(VLOOKUP($A350,'N46'!$A$1:$P$47,11,FALSE),"Sem Registro")</f>
        <v>Sem Registro</v>
      </c>
    </row>
    <row r="351" spans="1:23" x14ac:dyDescent="0.3">
      <c r="A351" t="s">
        <v>450</v>
      </c>
      <c r="B351">
        <v>3531001</v>
      </c>
      <c r="C351">
        <v>448.09811100000002</v>
      </c>
      <c r="D351">
        <v>2.0185007771258632</v>
      </c>
      <c r="E351">
        <v>3.3539162309203632</v>
      </c>
      <c r="F351">
        <v>-20.850325703772853</v>
      </c>
      <c r="G351">
        <v>-50.096306131545759</v>
      </c>
      <c r="H351" t="str">
        <f>IFERROR(VLOOKUP($A351,'N71'!$A$1:$P$72,4,FALSE),"Sem Registro")</f>
        <v>Sem Registro</v>
      </c>
      <c r="I351" t="str">
        <f>IFERROR(VLOOKUP($A351,'N71'!$A$1:$P$72,5,FALSE),"Sem Registro")</f>
        <v>Sem Registro</v>
      </c>
      <c r="J351" t="str">
        <f>IFERROR(VLOOKUP($A351,'N71'!$A$1:$P$72,6,FALSE),"Sem Registro")</f>
        <v>Sem Registro</v>
      </c>
      <c r="K351" t="str">
        <f>IFERROR(VLOOKUP($A351,'N71'!$A$1:$P$72,7,FALSE),"Sem Registro")</f>
        <v>Sem Registro</v>
      </c>
      <c r="L351" t="str">
        <f>IFERROR(VLOOKUP($A351,'N71'!$A$1:$P$72,8,FALSE),"Sem Registro")</f>
        <v>Sem Registro</v>
      </c>
      <c r="M351" t="str">
        <f>IFERROR(VLOOKUP($A351,'N71'!$A$1:$P$72,9,FALSE),"Sem Registro")</f>
        <v>Sem Registro</v>
      </c>
      <c r="N351" t="str">
        <f>IFERROR(VLOOKUP($A351,'N71'!$A$1:$P$72,10,FALSE),"Sem Registro")</f>
        <v>Sem Registro</v>
      </c>
      <c r="O351" t="str">
        <f>IFERROR(VLOOKUP($A351,'N71'!$A$1:$P$72,11,FALSE),"Sem Registro")</f>
        <v>Sem Registro</v>
      </c>
      <c r="P351" t="str">
        <f>IFERROR(VLOOKUP($A351,'N46'!$A$1:$P$47,4,FALSE),"Sem Registro")</f>
        <v>Sem Registro</v>
      </c>
      <c r="Q351" t="str">
        <f>IFERROR(VLOOKUP($A351,'N46'!$A$1:$P$47,5,FALSE),"Sem Registro")</f>
        <v>Sem Registro</v>
      </c>
      <c r="R351" t="str">
        <f>IFERROR(VLOOKUP($A351,'N46'!$A$1:$P$47,6,FALSE),"Sem Registro")</f>
        <v>Sem Registro</v>
      </c>
      <c r="S351" t="str">
        <f>IFERROR(VLOOKUP($A351,'N46'!$A$1:$P$47,7,FALSE),"Sem Registro")</f>
        <v>Sem Registro</v>
      </c>
      <c r="T351" t="str">
        <f>IFERROR(VLOOKUP($A351,'N46'!$A$1:$P$47,8,FALSE),"Sem Registro")</f>
        <v>Sem Registro</v>
      </c>
      <c r="U351" t="str">
        <f>IFERROR(VLOOKUP($A351,'N46'!$A$1:$P$47,9,FALSE),"Sem Registro")</f>
        <v>Sem Registro</v>
      </c>
      <c r="V351" t="str">
        <f>IFERROR(VLOOKUP($A351,'N46'!$A$1:$P$47,10,FALSE),"Sem Registro")</f>
        <v>Sem Registro</v>
      </c>
      <c r="W351" t="str">
        <f>IFERROR(VLOOKUP($A351,'N46'!$A$1:$P$47,11,FALSE),"Sem Registro")</f>
        <v>Sem Registro</v>
      </c>
    </row>
    <row r="352" spans="1:23" x14ac:dyDescent="0.3">
      <c r="A352" t="s">
        <v>102</v>
      </c>
      <c r="B352">
        <v>3531100</v>
      </c>
      <c r="C352">
        <v>9.9231230000000004</v>
      </c>
      <c r="D352">
        <v>2.1559581816205839</v>
      </c>
      <c r="E352">
        <v>4.7535983776520805</v>
      </c>
      <c r="F352">
        <v>-24.094116144999902</v>
      </c>
      <c r="G352">
        <v>-46.619992725371041</v>
      </c>
      <c r="H352" t="str">
        <f>IFERROR(VLOOKUP($A352,'N71'!$A$1:$P$72,4,FALSE),"Sem Registro")</f>
        <v>Sem Registro</v>
      </c>
      <c r="I352" t="str">
        <f>IFERROR(VLOOKUP($A352,'N71'!$A$1:$P$72,5,FALSE),"Sem Registro")</f>
        <v>Sem Registro</v>
      </c>
      <c r="J352" t="str">
        <f>IFERROR(VLOOKUP($A352,'N71'!$A$1:$P$72,6,FALSE),"Sem Registro")</f>
        <v>Sem Registro</v>
      </c>
      <c r="K352" t="str">
        <f>IFERROR(VLOOKUP($A352,'N71'!$A$1:$P$72,7,FALSE),"Sem Registro")</f>
        <v>Sem Registro</v>
      </c>
      <c r="L352" t="str">
        <f>IFERROR(VLOOKUP($A352,'N71'!$A$1:$P$72,8,FALSE),"Sem Registro")</f>
        <v>Sem Registro</v>
      </c>
      <c r="M352" t="str">
        <f>IFERROR(VLOOKUP($A352,'N71'!$A$1:$P$72,9,FALSE),"Sem Registro")</f>
        <v>Sem Registro</v>
      </c>
      <c r="N352" t="str">
        <f>IFERROR(VLOOKUP($A352,'N71'!$A$1:$P$72,10,FALSE),"Sem Registro")</f>
        <v>Sem Registro</v>
      </c>
      <c r="O352" t="str">
        <f>IFERROR(VLOOKUP($A352,'N71'!$A$1:$P$72,11,FALSE),"Sem Registro")</f>
        <v>Sem Registro</v>
      </c>
      <c r="P352" t="str">
        <f>IFERROR(VLOOKUP($A352,'N46'!$A$1:$P$47,4,FALSE),"Sem Registro")</f>
        <v>Sem Registro</v>
      </c>
      <c r="Q352" t="str">
        <f>IFERROR(VLOOKUP($A352,'N46'!$A$1:$P$47,5,FALSE),"Sem Registro")</f>
        <v>Sem Registro</v>
      </c>
      <c r="R352" t="str">
        <f>IFERROR(VLOOKUP($A352,'N46'!$A$1:$P$47,6,FALSE),"Sem Registro")</f>
        <v>Sem Registro</v>
      </c>
      <c r="S352" t="str">
        <f>IFERROR(VLOOKUP($A352,'N46'!$A$1:$P$47,7,FALSE),"Sem Registro")</f>
        <v>Sem Registro</v>
      </c>
      <c r="T352" t="str">
        <f>IFERROR(VLOOKUP($A352,'N46'!$A$1:$P$47,8,FALSE),"Sem Registro")</f>
        <v>Sem Registro</v>
      </c>
      <c r="U352" t="str">
        <f>IFERROR(VLOOKUP($A352,'N46'!$A$1:$P$47,9,FALSE),"Sem Registro")</f>
        <v>Sem Registro</v>
      </c>
      <c r="V352" t="str">
        <f>IFERROR(VLOOKUP($A352,'N46'!$A$1:$P$47,10,FALSE),"Sem Registro")</f>
        <v>Sem Registro</v>
      </c>
      <c r="W352" t="str">
        <f>IFERROR(VLOOKUP($A352,'N46'!$A$1:$P$47,11,FALSE),"Sem Registro")</f>
        <v>Sem Registro</v>
      </c>
    </row>
    <row r="353" spans="1:23" x14ac:dyDescent="0.3">
      <c r="A353" t="s">
        <v>103</v>
      </c>
      <c r="B353">
        <v>3531209</v>
      </c>
      <c r="C353">
        <v>762.74740299999996</v>
      </c>
      <c r="D353">
        <v>2.0426070104444038</v>
      </c>
      <c r="E353">
        <v>3.9051480018560158</v>
      </c>
      <c r="F353">
        <v>-22.68112865985935</v>
      </c>
      <c r="G353">
        <v>-46.681194300508714</v>
      </c>
      <c r="H353" t="str">
        <f>IFERROR(VLOOKUP($A353,'N71'!$A$1:$P$72,4,FALSE),"Sem Registro")</f>
        <v>Sem Registro</v>
      </c>
      <c r="I353" t="str">
        <f>IFERROR(VLOOKUP($A353,'N71'!$A$1:$P$72,5,FALSE),"Sem Registro")</f>
        <v>Sem Registro</v>
      </c>
      <c r="J353" t="str">
        <f>IFERROR(VLOOKUP($A353,'N71'!$A$1:$P$72,6,FALSE),"Sem Registro")</f>
        <v>Sem Registro</v>
      </c>
      <c r="K353" t="str">
        <f>IFERROR(VLOOKUP($A353,'N71'!$A$1:$P$72,7,FALSE),"Sem Registro")</f>
        <v>Sem Registro</v>
      </c>
      <c r="L353" t="str">
        <f>IFERROR(VLOOKUP($A353,'N71'!$A$1:$P$72,8,FALSE),"Sem Registro")</f>
        <v>Sem Registro</v>
      </c>
      <c r="M353" t="str">
        <f>IFERROR(VLOOKUP($A353,'N71'!$A$1:$P$72,9,FALSE),"Sem Registro")</f>
        <v>Sem Registro</v>
      </c>
      <c r="N353" t="str">
        <f>IFERROR(VLOOKUP($A353,'N71'!$A$1:$P$72,10,FALSE),"Sem Registro")</f>
        <v>Sem Registro</v>
      </c>
      <c r="O353" t="str">
        <f>IFERROR(VLOOKUP($A353,'N71'!$A$1:$P$72,11,FALSE),"Sem Registro")</f>
        <v>Sem Registro</v>
      </c>
      <c r="P353" t="str">
        <f>IFERROR(VLOOKUP($A353,'N46'!$A$1:$P$47,4,FALSE),"Sem Registro")</f>
        <v>Sem Registro</v>
      </c>
      <c r="Q353" t="str">
        <f>IFERROR(VLOOKUP($A353,'N46'!$A$1:$P$47,5,FALSE),"Sem Registro")</f>
        <v>Sem Registro</v>
      </c>
      <c r="R353" t="str">
        <f>IFERROR(VLOOKUP($A353,'N46'!$A$1:$P$47,6,FALSE),"Sem Registro")</f>
        <v>Sem Registro</v>
      </c>
      <c r="S353" t="str">
        <f>IFERROR(VLOOKUP($A353,'N46'!$A$1:$P$47,7,FALSE),"Sem Registro")</f>
        <v>Sem Registro</v>
      </c>
      <c r="T353" t="str">
        <f>IFERROR(VLOOKUP($A353,'N46'!$A$1:$P$47,8,FALSE),"Sem Registro")</f>
        <v>Sem Registro</v>
      </c>
      <c r="U353" t="str">
        <f>IFERROR(VLOOKUP($A353,'N46'!$A$1:$P$47,9,FALSE),"Sem Registro")</f>
        <v>Sem Registro</v>
      </c>
      <c r="V353" t="str">
        <f>IFERROR(VLOOKUP($A353,'N46'!$A$1:$P$47,10,FALSE),"Sem Registro")</f>
        <v>Sem Registro</v>
      </c>
      <c r="W353" t="str">
        <f>IFERROR(VLOOKUP($A353,'N46'!$A$1:$P$47,11,FALSE),"Sem Registro")</f>
        <v>Sem Registro</v>
      </c>
    </row>
    <row r="354" spans="1:23" x14ac:dyDescent="0.3">
      <c r="A354" t="s">
        <v>451</v>
      </c>
      <c r="B354">
        <v>3531308</v>
      </c>
      <c r="C354">
        <v>722.39939100000004</v>
      </c>
      <c r="D354">
        <v>2.5402668918263007</v>
      </c>
      <c r="E354">
        <v>4.703274177996601</v>
      </c>
      <c r="F354">
        <v>-21.263863995000005</v>
      </c>
      <c r="G354">
        <v>-48.496651259965986</v>
      </c>
      <c r="H354" t="str">
        <f>IFERROR(VLOOKUP($A354,'N71'!$A$1:$P$72,4,FALSE),"Sem Registro")</f>
        <v>Sem Registro</v>
      </c>
      <c r="I354" t="str">
        <f>IFERROR(VLOOKUP($A354,'N71'!$A$1:$P$72,5,FALSE),"Sem Registro")</f>
        <v>Sem Registro</v>
      </c>
      <c r="J354" t="str">
        <f>IFERROR(VLOOKUP($A354,'N71'!$A$1:$P$72,6,FALSE),"Sem Registro")</f>
        <v>Sem Registro</v>
      </c>
      <c r="K354" t="str">
        <f>IFERROR(VLOOKUP($A354,'N71'!$A$1:$P$72,7,FALSE),"Sem Registro")</f>
        <v>Sem Registro</v>
      </c>
      <c r="L354" t="str">
        <f>IFERROR(VLOOKUP($A354,'N71'!$A$1:$P$72,8,FALSE),"Sem Registro")</f>
        <v>Sem Registro</v>
      </c>
      <c r="M354" t="str">
        <f>IFERROR(VLOOKUP($A354,'N71'!$A$1:$P$72,9,FALSE),"Sem Registro")</f>
        <v>Sem Registro</v>
      </c>
      <c r="N354" t="str">
        <f>IFERROR(VLOOKUP($A354,'N71'!$A$1:$P$72,10,FALSE),"Sem Registro")</f>
        <v>Sem Registro</v>
      </c>
      <c r="O354" t="str">
        <f>IFERROR(VLOOKUP($A354,'N71'!$A$1:$P$72,11,FALSE),"Sem Registro")</f>
        <v>Sem Registro</v>
      </c>
      <c r="P354" t="str">
        <f>IFERROR(VLOOKUP($A354,'N46'!$A$1:$P$47,4,FALSE),"Sem Registro")</f>
        <v>Sem Registro</v>
      </c>
      <c r="Q354" t="str">
        <f>IFERROR(VLOOKUP($A354,'N46'!$A$1:$P$47,5,FALSE),"Sem Registro")</f>
        <v>Sem Registro</v>
      </c>
      <c r="R354" t="str">
        <f>IFERROR(VLOOKUP($A354,'N46'!$A$1:$P$47,6,FALSE),"Sem Registro")</f>
        <v>Sem Registro</v>
      </c>
      <c r="S354" t="str">
        <f>IFERROR(VLOOKUP($A354,'N46'!$A$1:$P$47,7,FALSE),"Sem Registro")</f>
        <v>Sem Registro</v>
      </c>
      <c r="T354" t="str">
        <f>IFERROR(VLOOKUP($A354,'N46'!$A$1:$P$47,8,FALSE),"Sem Registro")</f>
        <v>Sem Registro</v>
      </c>
      <c r="U354" t="str">
        <f>IFERROR(VLOOKUP($A354,'N46'!$A$1:$P$47,9,FALSE),"Sem Registro")</f>
        <v>Sem Registro</v>
      </c>
      <c r="V354" t="str">
        <f>IFERROR(VLOOKUP($A354,'N46'!$A$1:$P$47,10,FALSE),"Sem Registro")</f>
        <v>Sem Registro</v>
      </c>
      <c r="W354" t="str">
        <f>IFERROR(VLOOKUP($A354,'N46'!$A$1:$P$47,11,FALSE),"Sem Registro")</f>
        <v>Sem Registro</v>
      </c>
    </row>
    <row r="355" spans="1:23" x14ac:dyDescent="0.3">
      <c r="A355" t="s">
        <v>452</v>
      </c>
      <c r="B355">
        <v>3531407</v>
      </c>
      <c r="C355">
        <v>480.33712700000001</v>
      </c>
      <c r="D355">
        <v>2.6950953679011018</v>
      </c>
      <c r="E355">
        <v>4.3994487298142317</v>
      </c>
      <c r="F355">
        <v>-20.772140137594654</v>
      </c>
      <c r="G355">
        <v>-49.71411616142862</v>
      </c>
      <c r="H355" t="str">
        <f>IFERROR(VLOOKUP($A355,'N71'!$A$1:$P$72,4,FALSE),"Sem Registro")</f>
        <v>Sem Registro</v>
      </c>
      <c r="I355" t="str">
        <f>IFERROR(VLOOKUP($A355,'N71'!$A$1:$P$72,5,FALSE),"Sem Registro")</f>
        <v>Sem Registro</v>
      </c>
      <c r="J355" t="str">
        <f>IFERROR(VLOOKUP($A355,'N71'!$A$1:$P$72,6,FALSE),"Sem Registro")</f>
        <v>Sem Registro</v>
      </c>
      <c r="K355" t="str">
        <f>IFERROR(VLOOKUP($A355,'N71'!$A$1:$P$72,7,FALSE),"Sem Registro")</f>
        <v>Sem Registro</v>
      </c>
      <c r="L355" t="str">
        <f>IFERROR(VLOOKUP($A355,'N71'!$A$1:$P$72,8,FALSE),"Sem Registro")</f>
        <v>Sem Registro</v>
      </c>
      <c r="M355" t="str">
        <f>IFERROR(VLOOKUP($A355,'N71'!$A$1:$P$72,9,FALSE),"Sem Registro")</f>
        <v>Sem Registro</v>
      </c>
      <c r="N355" t="str">
        <f>IFERROR(VLOOKUP($A355,'N71'!$A$1:$P$72,10,FALSE),"Sem Registro")</f>
        <v>Sem Registro</v>
      </c>
      <c r="O355" t="str">
        <f>IFERROR(VLOOKUP($A355,'N71'!$A$1:$P$72,11,FALSE),"Sem Registro")</f>
        <v>Sem Registro</v>
      </c>
      <c r="P355" t="str">
        <f>IFERROR(VLOOKUP($A355,'N46'!$A$1:$P$47,4,FALSE),"Sem Registro")</f>
        <v>Sem Registro</v>
      </c>
      <c r="Q355" t="str">
        <f>IFERROR(VLOOKUP($A355,'N46'!$A$1:$P$47,5,FALSE),"Sem Registro")</f>
        <v>Sem Registro</v>
      </c>
      <c r="R355" t="str">
        <f>IFERROR(VLOOKUP($A355,'N46'!$A$1:$P$47,6,FALSE),"Sem Registro")</f>
        <v>Sem Registro</v>
      </c>
      <c r="S355" t="str">
        <f>IFERROR(VLOOKUP($A355,'N46'!$A$1:$P$47,7,FALSE),"Sem Registro")</f>
        <v>Sem Registro</v>
      </c>
      <c r="T355" t="str">
        <f>IFERROR(VLOOKUP($A355,'N46'!$A$1:$P$47,8,FALSE),"Sem Registro")</f>
        <v>Sem Registro</v>
      </c>
      <c r="U355" t="str">
        <f>IFERROR(VLOOKUP($A355,'N46'!$A$1:$P$47,9,FALSE),"Sem Registro")</f>
        <v>Sem Registro</v>
      </c>
      <c r="V355" t="str">
        <f>IFERROR(VLOOKUP($A355,'N46'!$A$1:$P$47,10,FALSE),"Sem Registro")</f>
        <v>Sem Registro</v>
      </c>
      <c r="W355" t="str">
        <f>IFERROR(VLOOKUP($A355,'N46'!$A$1:$P$47,11,FALSE),"Sem Registro")</f>
        <v>Sem Registro</v>
      </c>
    </row>
    <row r="356" spans="1:23" x14ac:dyDescent="0.3">
      <c r="A356" t="s">
        <v>453</v>
      </c>
      <c r="B356">
        <v>3531506</v>
      </c>
      <c r="C356">
        <v>595.70301300000006</v>
      </c>
      <c r="D356">
        <v>2.4207179843287925</v>
      </c>
      <c r="E356">
        <v>4.2789364233010998</v>
      </c>
      <c r="F356">
        <v>-20.903841225890652</v>
      </c>
      <c r="G356">
        <v>-48.642971283280971</v>
      </c>
      <c r="H356" t="str">
        <f>IFERROR(VLOOKUP($A356,'N71'!$A$1:$P$72,4,FALSE),"Sem Registro")</f>
        <v>Sem Registro</v>
      </c>
      <c r="I356" t="str">
        <f>IFERROR(VLOOKUP($A356,'N71'!$A$1:$P$72,5,FALSE),"Sem Registro")</f>
        <v>Sem Registro</v>
      </c>
      <c r="J356" t="str">
        <f>IFERROR(VLOOKUP($A356,'N71'!$A$1:$P$72,6,FALSE),"Sem Registro")</f>
        <v>Sem Registro</v>
      </c>
      <c r="K356" t="str">
        <f>IFERROR(VLOOKUP($A356,'N71'!$A$1:$P$72,7,FALSE),"Sem Registro")</f>
        <v>Sem Registro</v>
      </c>
      <c r="L356" t="str">
        <f>IFERROR(VLOOKUP($A356,'N71'!$A$1:$P$72,8,FALSE),"Sem Registro")</f>
        <v>Sem Registro</v>
      </c>
      <c r="M356" t="str">
        <f>IFERROR(VLOOKUP($A356,'N71'!$A$1:$P$72,9,FALSE),"Sem Registro")</f>
        <v>Sem Registro</v>
      </c>
      <c r="N356" t="str">
        <f>IFERROR(VLOOKUP($A356,'N71'!$A$1:$P$72,10,FALSE),"Sem Registro")</f>
        <v>Sem Registro</v>
      </c>
      <c r="O356" t="str">
        <f>IFERROR(VLOOKUP($A356,'N71'!$A$1:$P$72,11,FALSE),"Sem Registro")</f>
        <v>Sem Registro</v>
      </c>
      <c r="P356" t="str">
        <f>IFERROR(VLOOKUP($A356,'N46'!$A$1:$P$47,4,FALSE),"Sem Registro")</f>
        <v>Sem Registro</v>
      </c>
      <c r="Q356" t="str">
        <f>IFERROR(VLOOKUP($A356,'N46'!$A$1:$P$47,5,FALSE),"Sem Registro")</f>
        <v>Sem Registro</v>
      </c>
      <c r="R356" t="str">
        <f>IFERROR(VLOOKUP($A356,'N46'!$A$1:$P$47,6,FALSE),"Sem Registro")</f>
        <v>Sem Registro</v>
      </c>
      <c r="S356" t="str">
        <f>IFERROR(VLOOKUP($A356,'N46'!$A$1:$P$47,7,FALSE),"Sem Registro")</f>
        <v>Sem Registro</v>
      </c>
      <c r="T356" t="str">
        <f>IFERROR(VLOOKUP($A356,'N46'!$A$1:$P$47,8,FALSE),"Sem Registro")</f>
        <v>Sem Registro</v>
      </c>
      <c r="U356" t="str">
        <f>IFERROR(VLOOKUP($A356,'N46'!$A$1:$P$47,9,FALSE),"Sem Registro")</f>
        <v>Sem Registro</v>
      </c>
      <c r="V356" t="str">
        <f>IFERROR(VLOOKUP($A356,'N46'!$A$1:$P$47,10,FALSE),"Sem Registro")</f>
        <v>Sem Registro</v>
      </c>
      <c r="W356" t="str">
        <f>IFERROR(VLOOKUP($A356,'N46'!$A$1:$P$47,11,FALSE),"Sem Registro")</f>
        <v>Sem Registro</v>
      </c>
    </row>
    <row r="357" spans="1:23" x14ac:dyDescent="0.3">
      <c r="A357" t="s">
        <v>454</v>
      </c>
      <c r="B357">
        <v>3531605</v>
      </c>
      <c r="C357">
        <v>334.28188499999999</v>
      </c>
      <c r="D357">
        <v>2.3683742929819105</v>
      </c>
      <c r="E357">
        <v>3.6197192656117272</v>
      </c>
      <c r="F357">
        <v>-21.298959449262554</v>
      </c>
      <c r="G357">
        <v>-51.565493248709366</v>
      </c>
      <c r="H357" t="str">
        <f>IFERROR(VLOOKUP($A357,'N71'!$A$1:$P$72,4,FALSE),"Sem Registro")</f>
        <v>Sem Registro</v>
      </c>
      <c r="I357" t="str">
        <f>IFERROR(VLOOKUP($A357,'N71'!$A$1:$P$72,5,FALSE),"Sem Registro")</f>
        <v>Sem Registro</v>
      </c>
      <c r="J357" t="str">
        <f>IFERROR(VLOOKUP($A357,'N71'!$A$1:$P$72,6,FALSE),"Sem Registro")</f>
        <v>Sem Registro</v>
      </c>
      <c r="K357" t="str">
        <f>IFERROR(VLOOKUP($A357,'N71'!$A$1:$P$72,7,FALSE),"Sem Registro")</f>
        <v>Sem Registro</v>
      </c>
      <c r="L357" t="str">
        <f>IFERROR(VLOOKUP($A357,'N71'!$A$1:$P$72,8,FALSE),"Sem Registro")</f>
        <v>Sem Registro</v>
      </c>
      <c r="M357" t="str">
        <f>IFERROR(VLOOKUP($A357,'N71'!$A$1:$P$72,9,FALSE),"Sem Registro")</f>
        <v>Sem Registro</v>
      </c>
      <c r="N357" t="str">
        <f>IFERROR(VLOOKUP($A357,'N71'!$A$1:$P$72,10,FALSE),"Sem Registro")</f>
        <v>Sem Registro</v>
      </c>
      <c r="O357" t="str">
        <f>IFERROR(VLOOKUP($A357,'N71'!$A$1:$P$72,11,FALSE),"Sem Registro")</f>
        <v>Sem Registro</v>
      </c>
      <c r="P357" t="str">
        <f>IFERROR(VLOOKUP($A357,'N46'!$A$1:$P$47,4,FALSE),"Sem Registro")</f>
        <v>Sem Registro</v>
      </c>
      <c r="Q357" t="str">
        <f>IFERROR(VLOOKUP($A357,'N46'!$A$1:$P$47,5,FALSE),"Sem Registro")</f>
        <v>Sem Registro</v>
      </c>
      <c r="R357" t="str">
        <f>IFERROR(VLOOKUP($A357,'N46'!$A$1:$P$47,6,FALSE),"Sem Registro")</f>
        <v>Sem Registro</v>
      </c>
      <c r="S357" t="str">
        <f>IFERROR(VLOOKUP($A357,'N46'!$A$1:$P$47,7,FALSE),"Sem Registro")</f>
        <v>Sem Registro</v>
      </c>
      <c r="T357" t="str">
        <f>IFERROR(VLOOKUP($A357,'N46'!$A$1:$P$47,8,FALSE),"Sem Registro")</f>
        <v>Sem Registro</v>
      </c>
      <c r="U357" t="str">
        <f>IFERROR(VLOOKUP($A357,'N46'!$A$1:$P$47,9,FALSE),"Sem Registro")</f>
        <v>Sem Registro</v>
      </c>
      <c r="V357" t="str">
        <f>IFERROR(VLOOKUP($A357,'N46'!$A$1:$P$47,10,FALSE),"Sem Registro")</f>
        <v>Sem Registro</v>
      </c>
      <c r="W357" t="str">
        <f>IFERROR(VLOOKUP($A357,'N46'!$A$1:$P$47,11,FALSE),"Sem Registro")</f>
        <v>Sem Registro</v>
      </c>
    </row>
    <row r="358" spans="1:23" x14ac:dyDescent="0.3">
      <c r="A358" t="s">
        <v>104</v>
      </c>
      <c r="B358">
        <v>3531803</v>
      </c>
      <c r="C358">
        <v>548.16684699999996</v>
      </c>
      <c r="D358">
        <v>2.3812342470445551</v>
      </c>
      <c r="E358">
        <v>4.7764977877800083</v>
      </c>
      <c r="F358">
        <v>-22.945521999321958</v>
      </c>
      <c r="G358">
        <v>-47.313269248336269</v>
      </c>
      <c r="H358" t="str">
        <f>IFERROR(VLOOKUP($A358,'N71'!$A$1:$P$72,4,FALSE),"Sem Registro")</f>
        <v>Sem Registro</v>
      </c>
      <c r="I358" t="str">
        <f>IFERROR(VLOOKUP($A358,'N71'!$A$1:$P$72,5,FALSE),"Sem Registro")</f>
        <v>Sem Registro</v>
      </c>
      <c r="J358" t="str">
        <f>IFERROR(VLOOKUP($A358,'N71'!$A$1:$P$72,6,FALSE),"Sem Registro")</f>
        <v>Sem Registro</v>
      </c>
      <c r="K358" t="str">
        <f>IFERROR(VLOOKUP($A358,'N71'!$A$1:$P$72,7,FALSE),"Sem Registro")</f>
        <v>Sem Registro</v>
      </c>
      <c r="L358" t="str">
        <f>IFERROR(VLOOKUP($A358,'N71'!$A$1:$P$72,8,FALSE),"Sem Registro")</f>
        <v>Sem Registro</v>
      </c>
      <c r="M358" t="str">
        <f>IFERROR(VLOOKUP($A358,'N71'!$A$1:$P$72,9,FALSE),"Sem Registro")</f>
        <v>Sem Registro</v>
      </c>
      <c r="N358" t="str">
        <f>IFERROR(VLOOKUP($A358,'N71'!$A$1:$P$72,10,FALSE),"Sem Registro")</f>
        <v>Sem Registro</v>
      </c>
      <c r="O358" t="str">
        <f>IFERROR(VLOOKUP($A358,'N71'!$A$1:$P$72,11,FALSE),"Sem Registro")</f>
        <v>Sem Registro</v>
      </c>
      <c r="P358" t="str">
        <f>IFERROR(VLOOKUP($A358,'N46'!$A$1:$P$47,4,FALSE),"Sem Registro")</f>
        <v>Sem Registro</v>
      </c>
      <c r="Q358" t="str">
        <f>IFERROR(VLOOKUP($A358,'N46'!$A$1:$P$47,5,FALSE),"Sem Registro")</f>
        <v>Sem Registro</v>
      </c>
      <c r="R358" t="str">
        <f>IFERROR(VLOOKUP($A358,'N46'!$A$1:$P$47,6,FALSE),"Sem Registro")</f>
        <v>Sem Registro</v>
      </c>
      <c r="S358" t="str">
        <f>IFERROR(VLOOKUP($A358,'N46'!$A$1:$P$47,7,FALSE),"Sem Registro")</f>
        <v>Sem Registro</v>
      </c>
      <c r="T358" t="str">
        <f>IFERROR(VLOOKUP($A358,'N46'!$A$1:$P$47,8,FALSE),"Sem Registro")</f>
        <v>Sem Registro</v>
      </c>
      <c r="U358" t="str">
        <f>IFERROR(VLOOKUP($A358,'N46'!$A$1:$P$47,9,FALSE),"Sem Registro")</f>
        <v>Sem Registro</v>
      </c>
      <c r="V358" t="str">
        <f>IFERROR(VLOOKUP($A358,'N46'!$A$1:$P$47,10,FALSE),"Sem Registro")</f>
        <v>Sem Registro</v>
      </c>
      <c r="W358" t="str">
        <f>IFERROR(VLOOKUP($A358,'N46'!$A$1:$P$47,11,FALSE),"Sem Registro")</f>
        <v>Sem Registro</v>
      </c>
    </row>
    <row r="359" spans="1:23" x14ac:dyDescent="0.3">
      <c r="A359" t="s">
        <v>455</v>
      </c>
      <c r="B359">
        <v>3531704</v>
      </c>
      <c r="C359">
        <v>654.34185300000001</v>
      </c>
      <c r="D359">
        <v>2.5221076226812844</v>
      </c>
      <c r="E359">
        <v>3.6677330525332672</v>
      </c>
      <c r="F359">
        <v>-22.955010579151153</v>
      </c>
      <c r="G359">
        <v>-45.84815198496505</v>
      </c>
      <c r="H359" t="str">
        <f>IFERROR(VLOOKUP($A359,'N71'!$A$1:$P$72,4,FALSE),"Sem Registro")</f>
        <v>Sem Registro</v>
      </c>
      <c r="I359" t="str">
        <f>IFERROR(VLOOKUP($A359,'N71'!$A$1:$P$72,5,FALSE),"Sem Registro")</f>
        <v>Sem Registro</v>
      </c>
      <c r="J359" t="str">
        <f>IFERROR(VLOOKUP($A359,'N71'!$A$1:$P$72,6,FALSE),"Sem Registro")</f>
        <v>Sem Registro</v>
      </c>
      <c r="K359" t="str">
        <f>IFERROR(VLOOKUP($A359,'N71'!$A$1:$P$72,7,FALSE),"Sem Registro")</f>
        <v>Sem Registro</v>
      </c>
      <c r="L359" t="str">
        <f>IFERROR(VLOOKUP($A359,'N71'!$A$1:$P$72,8,FALSE),"Sem Registro")</f>
        <v>Sem Registro</v>
      </c>
      <c r="M359" t="str">
        <f>IFERROR(VLOOKUP($A359,'N71'!$A$1:$P$72,9,FALSE),"Sem Registro")</f>
        <v>Sem Registro</v>
      </c>
      <c r="N359" t="str">
        <f>IFERROR(VLOOKUP($A359,'N71'!$A$1:$P$72,10,FALSE),"Sem Registro")</f>
        <v>Sem Registro</v>
      </c>
      <c r="O359" t="str">
        <f>IFERROR(VLOOKUP($A359,'N71'!$A$1:$P$72,11,FALSE),"Sem Registro")</f>
        <v>Sem Registro</v>
      </c>
      <c r="P359" t="str">
        <f>IFERROR(VLOOKUP($A359,'N46'!$A$1:$P$47,4,FALSE),"Sem Registro")</f>
        <v>Sem Registro</v>
      </c>
      <c r="Q359" t="str">
        <f>IFERROR(VLOOKUP($A359,'N46'!$A$1:$P$47,5,FALSE),"Sem Registro")</f>
        <v>Sem Registro</v>
      </c>
      <c r="R359" t="str">
        <f>IFERROR(VLOOKUP($A359,'N46'!$A$1:$P$47,6,FALSE),"Sem Registro")</f>
        <v>Sem Registro</v>
      </c>
      <c r="S359" t="str">
        <f>IFERROR(VLOOKUP($A359,'N46'!$A$1:$P$47,7,FALSE),"Sem Registro")</f>
        <v>Sem Registro</v>
      </c>
      <c r="T359" t="str">
        <f>IFERROR(VLOOKUP($A359,'N46'!$A$1:$P$47,8,FALSE),"Sem Registro")</f>
        <v>Sem Registro</v>
      </c>
      <c r="U359" t="str">
        <f>IFERROR(VLOOKUP($A359,'N46'!$A$1:$P$47,9,FALSE),"Sem Registro")</f>
        <v>Sem Registro</v>
      </c>
      <c r="V359" t="str">
        <f>IFERROR(VLOOKUP($A359,'N46'!$A$1:$P$47,10,FALSE),"Sem Registro")</f>
        <v>Sem Registro</v>
      </c>
      <c r="W359" t="str">
        <f>IFERROR(VLOOKUP($A359,'N46'!$A$1:$P$47,11,FALSE),"Sem Registro")</f>
        <v>Sem Registro</v>
      </c>
    </row>
    <row r="360" spans="1:23" x14ac:dyDescent="0.3">
      <c r="A360" t="s">
        <v>105</v>
      </c>
      <c r="B360">
        <v>3531902</v>
      </c>
      <c r="C360">
        <v>555.10492699999998</v>
      </c>
      <c r="D360">
        <v>3.142429201620303</v>
      </c>
      <c r="E360">
        <v>4.5180926015165319</v>
      </c>
      <c r="F360">
        <v>-20.7326629993746</v>
      </c>
      <c r="G360">
        <v>-48.057593825321732</v>
      </c>
      <c r="H360" t="str">
        <f>IFERROR(VLOOKUP($A360,'N71'!$A$1:$P$72,4,FALSE),"Sem Registro")</f>
        <v>Sem Registro</v>
      </c>
      <c r="I360" t="str">
        <f>IFERROR(VLOOKUP($A360,'N71'!$A$1:$P$72,5,FALSE),"Sem Registro")</f>
        <v>Sem Registro</v>
      </c>
      <c r="J360" t="str">
        <f>IFERROR(VLOOKUP($A360,'N71'!$A$1:$P$72,6,FALSE),"Sem Registro")</f>
        <v>Sem Registro</v>
      </c>
      <c r="K360" t="str">
        <f>IFERROR(VLOOKUP($A360,'N71'!$A$1:$P$72,7,FALSE),"Sem Registro")</f>
        <v>Sem Registro</v>
      </c>
      <c r="L360" t="str">
        <f>IFERROR(VLOOKUP($A360,'N71'!$A$1:$P$72,8,FALSE),"Sem Registro")</f>
        <v>Sem Registro</v>
      </c>
      <c r="M360" t="str">
        <f>IFERROR(VLOOKUP($A360,'N71'!$A$1:$P$72,9,FALSE),"Sem Registro")</f>
        <v>Sem Registro</v>
      </c>
      <c r="N360" t="str">
        <f>IFERROR(VLOOKUP($A360,'N71'!$A$1:$P$72,10,FALSE),"Sem Registro")</f>
        <v>Sem Registro</v>
      </c>
      <c r="O360" t="str">
        <f>IFERROR(VLOOKUP($A360,'N71'!$A$1:$P$72,11,FALSE),"Sem Registro")</f>
        <v>Sem Registro</v>
      </c>
      <c r="P360" t="str">
        <f>IFERROR(VLOOKUP($A360,'N46'!$A$1:$P$47,4,FALSE),"Sem Registro")</f>
        <v>Sem Registro</v>
      </c>
      <c r="Q360" t="str">
        <f>IFERROR(VLOOKUP($A360,'N46'!$A$1:$P$47,5,FALSE),"Sem Registro")</f>
        <v>Sem Registro</v>
      </c>
      <c r="R360" t="str">
        <f>IFERROR(VLOOKUP($A360,'N46'!$A$1:$P$47,6,FALSE),"Sem Registro")</f>
        <v>Sem Registro</v>
      </c>
      <c r="S360" t="str">
        <f>IFERROR(VLOOKUP($A360,'N46'!$A$1:$P$47,7,FALSE),"Sem Registro")</f>
        <v>Sem Registro</v>
      </c>
      <c r="T360" t="str">
        <f>IFERROR(VLOOKUP($A360,'N46'!$A$1:$P$47,8,FALSE),"Sem Registro")</f>
        <v>Sem Registro</v>
      </c>
      <c r="U360" t="str">
        <f>IFERROR(VLOOKUP($A360,'N46'!$A$1:$P$47,9,FALSE),"Sem Registro")</f>
        <v>Sem Registro</v>
      </c>
      <c r="V360" t="str">
        <f>IFERROR(VLOOKUP($A360,'N46'!$A$1:$P$47,10,FALSE),"Sem Registro")</f>
        <v>Sem Registro</v>
      </c>
      <c r="W360" t="str">
        <f>IFERROR(VLOOKUP($A360,'N46'!$A$1:$P$47,11,FALSE),"Sem Registro")</f>
        <v>Sem Registro</v>
      </c>
    </row>
    <row r="361" spans="1:23" x14ac:dyDescent="0.3">
      <c r="A361" t="s">
        <v>456</v>
      </c>
      <c r="B361">
        <v>3532009</v>
      </c>
      <c r="C361">
        <v>789.27780900000005</v>
      </c>
      <c r="D361">
        <v>2.1665840287138263</v>
      </c>
      <c r="E361">
        <v>4.1342408759465901</v>
      </c>
      <c r="F361">
        <v>-22.881030932694454</v>
      </c>
      <c r="G361">
        <v>-46.79134439458381</v>
      </c>
      <c r="H361" t="str">
        <f>IFERROR(VLOOKUP($A361,'N71'!$A$1:$P$72,4,FALSE),"Sem Registro")</f>
        <v>Sem Registro</v>
      </c>
      <c r="I361" t="str">
        <f>IFERROR(VLOOKUP($A361,'N71'!$A$1:$P$72,5,FALSE),"Sem Registro")</f>
        <v>Sem Registro</v>
      </c>
      <c r="J361" t="str">
        <f>IFERROR(VLOOKUP($A361,'N71'!$A$1:$P$72,6,FALSE),"Sem Registro")</f>
        <v>Sem Registro</v>
      </c>
      <c r="K361" t="str">
        <f>IFERROR(VLOOKUP($A361,'N71'!$A$1:$P$72,7,FALSE),"Sem Registro")</f>
        <v>Sem Registro</v>
      </c>
      <c r="L361" t="str">
        <f>IFERROR(VLOOKUP($A361,'N71'!$A$1:$P$72,8,FALSE),"Sem Registro")</f>
        <v>Sem Registro</v>
      </c>
      <c r="M361" t="str">
        <f>IFERROR(VLOOKUP($A361,'N71'!$A$1:$P$72,9,FALSE),"Sem Registro")</f>
        <v>Sem Registro</v>
      </c>
      <c r="N361" t="str">
        <f>IFERROR(VLOOKUP($A361,'N71'!$A$1:$P$72,10,FALSE),"Sem Registro")</f>
        <v>Sem Registro</v>
      </c>
      <c r="O361" t="str">
        <f>IFERROR(VLOOKUP($A361,'N71'!$A$1:$P$72,11,FALSE),"Sem Registro")</f>
        <v>Sem Registro</v>
      </c>
      <c r="P361" t="str">
        <f>IFERROR(VLOOKUP($A361,'N46'!$A$1:$P$47,4,FALSE),"Sem Registro")</f>
        <v>Sem Registro</v>
      </c>
      <c r="Q361" t="str">
        <f>IFERROR(VLOOKUP($A361,'N46'!$A$1:$P$47,5,FALSE),"Sem Registro")</f>
        <v>Sem Registro</v>
      </c>
      <c r="R361" t="str">
        <f>IFERROR(VLOOKUP($A361,'N46'!$A$1:$P$47,6,FALSE),"Sem Registro")</f>
        <v>Sem Registro</v>
      </c>
      <c r="S361" t="str">
        <f>IFERROR(VLOOKUP($A361,'N46'!$A$1:$P$47,7,FALSE),"Sem Registro")</f>
        <v>Sem Registro</v>
      </c>
      <c r="T361" t="str">
        <f>IFERROR(VLOOKUP($A361,'N46'!$A$1:$P$47,8,FALSE),"Sem Registro")</f>
        <v>Sem Registro</v>
      </c>
      <c r="U361" t="str">
        <f>IFERROR(VLOOKUP($A361,'N46'!$A$1:$P$47,9,FALSE),"Sem Registro")</f>
        <v>Sem Registro</v>
      </c>
      <c r="V361" t="str">
        <f>IFERROR(VLOOKUP($A361,'N46'!$A$1:$P$47,10,FALSE),"Sem Registro")</f>
        <v>Sem Registro</v>
      </c>
      <c r="W361" t="str">
        <f>IFERROR(VLOOKUP($A361,'N46'!$A$1:$P$47,11,FALSE),"Sem Registro")</f>
        <v>Sem Registro</v>
      </c>
    </row>
    <row r="362" spans="1:23" x14ac:dyDescent="0.3">
      <c r="A362" t="s">
        <v>457</v>
      </c>
      <c r="B362">
        <v>3532058</v>
      </c>
      <c r="C362">
        <v>618.54385400000001</v>
      </c>
      <c r="D362">
        <v>2.3592661646067485</v>
      </c>
      <c r="E362">
        <v>3.6774244377012475</v>
      </c>
      <c r="F362">
        <v>-21.507609441189903</v>
      </c>
      <c r="G362">
        <v>-48.150661254394855</v>
      </c>
      <c r="H362" t="str">
        <f>IFERROR(VLOOKUP($A362,'N71'!$A$1:$P$72,4,FALSE),"Sem Registro")</f>
        <v>Sem Registro</v>
      </c>
      <c r="I362" t="str">
        <f>IFERROR(VLOOKUP($A362,'N71'!$A$1:$P$72,5,FALSE),"Sem Registro")</f>
        <v>Sem Registro</v>
      </c>
      <c r="J362" t="str">
        <f>IFERROR(VLOOKUP($A362,'N71'!$A$1:$P$72,6,FALSE),"Sem Registro")</f>
        <v>Sem Registro</v>
      </c>
      <c r="K362" t="str">
        <f>IFERROR(VLOOKUP($A362,'N71'!$A$1:$P$72,7,FALSE),"Sem Registro")</f>
        <v>Sem Registro</v>
      </c>
      <c r="L362" t="str">
        <f>IFERROR(VLOOKUP($A362,'N71'!$A$1:$P$72,8,FALSE),"Sem Registro")</f>
        <v>Sem Registro</v>
      </c>
      <c r="M362" t="str">
        <f>IFERROR(VLOOKUP($A362,'N71'!$A$1:$P$72,9,FALSE),"Sem Registro")</f>
        <v>Sem Registro</v>
      </c>
      <c r="N362" t="str">
        <f>IFERROR(VLOOKUP($A362,'N71'!$A$1:$P$72,10,FALSE),"Sem Registro")</f>
        <v>Sem Registro</v>
      </c>
      <c r="O362" t="str">
        <f>IFERROR(VLOOKUP($A362,'N71'!$A$1:$P$72,11,FALSE),"Sem Registro")</f>
        <v>Sem Registro</v>
      </c>
      <c r="P362" t="str">
        <f>IFERROR(VLOOKUP($A362,'N46'!$A$1:$P$47,4,FALSE),"Sem Registro")</f>
        <v>Sem Registro</v>
      </c>
      <c r="Q362" t="str">
        <f>IFERROR(VLOOKUP($A362,'N46'!$A$1:$P$47,5,FALSE),"Sem Registro")</f>
        <v>Sem Registro</v>
      </c>
      <c r="R362" t="str">
        <f>IFERROR(VLOOKUP($A362,'N46'!$A$1:$P$47,6,FALSE),"Sem Registro")</f>
        <v>Sem Registro</v>
      </c>
      <c r="S362" t="str">
        <f>IFERROR(VLOOKUP($A362,'N46'!$A$1:$P$47,7,FALSE),"Sem Registro")</f>
        <v>Sem Registro</v>
      </c>
      <c r="T362" t="str">
        <f>IFERROR(VLOOKUP($A362,'N46'!$A$1:$P$47,8,FALSE),"Sem Registro")</f>
        <v>Sem Registro</v>
      </c>
      <c r="U362" t="str">
        <f>IFERROR(VLOOKUP($A362,'N46'!$A$1:$P$47,9,FALSE),"Sem Registro")</f>
        <v>Sem Registro</v>
      </c>
      <c r="V362" t="str">
        <f>IFERROR(VLOOKUP($A362,'N46'!$A$1:$P$47,10,FALSE),"Sem Registro")</f>
        <v>Sem Registro</v>
      </c>
      <c r="W362" t="str">
        <f>IFERROR(VLOOKUP($A362,'N46'!$A$1:$P$47,11,FALSE),"Sem Registro")</f>
        <v>Sem Registro</v>
      </c>
    </row>
    <row r="363" spans="1:23" x14ac:dyDescent="0.3">
      <c r="A363" t="s">
        <v>458</v>
      </c>
      <c r="B363">
        <v>3532108</v>
      </c>
      <c r="C363">
        <v>402.97728699999999</v>
      </c>
      <c r="D363">
        <v>2.3994539232437191</v>
      </c>
      <c r="E363">
        <v>3.6518592692469491</v>
      </c>
      <c r="F363">
        <v>-20.994298089260052</v>
      </c>
      <c r="G363">
        <v>-51.277138185509848</v>
      </c>
      <c r="H363" t="str">
        <f>IFERROR(VLOOKUP($A363,'N71'!$A$1:$P$72,4,FALSE),"Sem Registro")</f>
        <v>Sem Registro</v>
      </c>
      <c r="I363" t="str">
        <f>IFERROR(VLOOKUP($A363,'N71'!$A$1:$P$72,5,FALSE),"Sem Registro")</f>
        <v>Sem Registro</v>
      </c>
      <c r="J363" t="str">
        <f>IFERROR(VLOOKUP($A363,'N71'!$A$1:$P$72,6,FALSE),"Sem Registro")</f>
        <v>Sem Registro</v>
      </c>
      <c r="K363" t="str">
        <f>IFERROR(VLOOKUP($A363,'N71'!$A$1:$P$72,7,FALSE),"Sem Registro")</f>
        <v>Sem Registro</v>
      </c>
      <c r="L363" t="str">
        <f>IFERROR(VLOOKUP($A363,'N71'!$A$1:$P$72,8,FALSE),"Sem Registro")</f>
        <v>Sem Registro</v>
      </c>
      <c r="M363" t="str">
        <f>IFERROR(VLOOKUP($A363,'N71'!$A$1:$P$72,9,FALSE),"Sem Registro")</f>
        <v>Sem Registro</v>
      </c>
      <c r="N363" t="str">
        <f>IFERROR(VLOOKUP($A363,'N71'!$A$1:$P$72,10,FALSE),"Sem Registro")</f>
        <v>Sem Registro</v>
      </c>
      <c r="O363" t="str">
        <f>IFERROR(VLOOKUP($A363,'N71'!$A$1:$P$72,11,FALSE),"Sem Registro")</f>
        <v>Sem Registro</v>
      </c>
      <c r="P363" t="str">
        <f>IFERROR(VLOOKUP($A363,'N46'!$A$1:$P$47,4,FALSE),"Sem Registro")</f>
        <v>Sem Registro</v>
      </c>
      <c r="Q363" t="str">
        <f>IFERROR(VLOOKUP($A363,'N46'!$A$1:$P$47,5,FALSE),"Sem Registro")</f>
        <v>Sem Registro</v>
      </c>
      <c r="R363" t="str">
        <f>IFERROR(VLOOKUP($A363,'N46'!$A$1:$P$47,6,FALSE),"Sem Registro")</f>
        <v>Sem Registro</v>
      </c>
      <c r="S363" t="str">
        <f>IFERROR(VLOOKUP($A363,'N46'!$A$1:$P$47,7,FALSE),"Sem Registro")</f>
        <v>Sem Registro</v>
      </c>
      <c r="T363" t="str">
        <f>IFERROR(VLOOKUP($A363,'N46'!$A$1:$P$47,8,FALSE),"Sem Registro")</f>
        <v>Sem Registro</v>
      </c>
      <c r="U363" t="str">
        <f>IFERROR(VLOOKUP($A363,'N46'!$A$1:$P$47,9,FALSE),"Sem Registro")</f>
        <v>Sem Registro</v>
      </c>
      <c r="V363" t="str">
        <f>IFERROR(VLOOKUP($A363,'N46'!$A$1:$P$47,10,FALSE),"Sem Registro")</f>
        <v>Sem Registro</v>
      </c>
      <c r="W363" t="str">
        <f>IFERROR(VLOOKUP($A363,'N46'!$A$1:$P$47,11,FALSE),"Sem Registro")</f>
        <v>Sem Registro</v>
      </c>
    </row>
    <row r="364" spans="1:23" x14ac:dyDescent="0.3">
      <c r="A364" t="s">
        <v>459</v>
      </c>
      <c r="B364">
        <v>3532157</v>
      </c>
      <c r="C364">
        <v>414.91542700000002</v>
      </c>
      <c r="D364">
        <v>2.4573474008804008</v>
      </c>
      <c r="E364">
        <v>3.4970679363985049</v>
      </c>
      <c r="F364">
        <v>-22.620117582520201</v>
      </c>
      <c r="G364">
        <v>-51.238587497594786</v>
      </c>
      <c r="H364" t="str">
        <f>IFERROR(VLOOKUP($A364,'N71'!$A$1:$P$72,4,FALSE),"Sem Registro")</f>
        <v>Sem Registro</v>
      </c>
      <c r="I364" t="str">
        <f>IFERROR(VLOOKUP($A364,'N71'!$A$1:$P$72,5,FALSE),"Sem Registro")</f>
        <v>Sem Registro</v>
      </c>
      <c r="J364" t="str">
        <f>IFERROR(VLOOKUP($A364,'N71'!$A$1:$P$72,6,FALSE),"Sem Registro")</f>
        <v>Sem Registro</v>
      </c>
      <c r="K364" t="str">
        <f>IFERROR(VLOOKUP($A364,'N71'!$A$1:$P$72,7,FALSE),"Sem Registro")</f>
        <v>Sem Registro</v>
      </c>
      <c r="L364" t="str">
        <f>IFERROR(VLOOKUP($A364,'N71'!$A$1:$P$72,8,FALSE),"Sem Registro")</f>
        <v>Sem Registro</v>
      </c>
      <c r="M364" t="str">
        <f>IFERROR(VLOOKUP($A364,'N71'!$A$1:$P$72,9,FALSE),"Sem Registro")</f>
        <v>Sem Registro</v>
      </c>
      <c r="N364" t="str">
        <f>IFERROR(VLOOKUP($A364,'N71'!$A$1:$P$72,10,FALSE),"Sem Registro")</f>
        <v>Sem Registro</v>
      </c>
      <c r="O364" t="str">
        <f>IFERROR(VLOOKUP($A364,'N71'!$A$1:$P$72,11,FALSE),"Sem Registro")</f>
        <v>Sem Registro</v>
      </c>
      <c r="P364" t="str">
        <f>IFERROR(VLOOKUP($A364,'N46'!$A$1:$P$47,4,FALSE),"Sem Registro")</f>
        <v>Sem Registro</v>
      </c>
      <c r="Q364" t="str">
        <f>IFERROR(VLOOKUP($A364,'N46'!$A$1:$P$47,5,FALSE),"Sem Registro")</f>
        <v>Sem Registro</v>
      </c>
      <c r="R364" t="str">
        <f>IFERROR(VLOOKUP($A364,'N46'!$A$1:$P$47,6,FALSE),"Sem Registro")</f>
        <v>Sem Registro</v>
      </c>
      <c r="S364" t="str">
        <f>IFERROR(VLOOKUP($A364,'N46'!$A$1:$P$47,7,FALSE),"Sem Registro")</f>
        <v>Sem Registro</v>
      </c>
      <c r="T364" t="str">
        <f>IFERROR(VLOOKUP($A364,'N46'!$A$1:$P$47,8,FALSE),"Sem Registro")</f>
        <v>Sem Registro</v>
      </c>
      <c r="U364" t="str">
        <f>IFERROR(VLOOKUP($A364,'N46'!$A$1:$P$47,9,FALSE),"Sem Registro")</f>
        <v>Sem Registro</v>
      </c>
      <c r="V364" t="str">
        <f>IFERROR(VLOOKUP($A364,'N46'!$A$1:$P$47,10,FALSE),"Sem Registro")</f>
        <v>Sem Registro</v>
      </c>
      <c r="W364" t="str">
        <f>IFERROR(VLOOKUP($A364,'N46'!$A$1:$P$47,11,FALSE),"Sem Registro")</f>
        <v>Sem Registro</v>
      </c>
    </row>
    <row r="365" spans="1:23" x14ac:dyDescent="0.3">
      <c r="A365" t="s">
        <v>106</v>
      </c>
      <c r="B365">
        <v>3532207</v>
      </c>
      <c r="C365">
        <v>426.10397999999998</v>
      </c>
      <c r="D365">
        <v>2.5530634023827501</v>
      </c>
      <c r="E365">
        <v>3.6863681034730362</v>
      </c>
      <c r="F365">
        <v>-22.404283199904853</v>
      </c>
      <c r="G365">
        <v>-51.524239850810247</v>
      </c>
      <c r="H365" t="str">
        <f>IFERROR(VLOOKUP($A365,'N71'!$A$1:$P$72,4,FALSE),"Sem Registro")</f>
        <v>Sem Registro</v>
      </c>
      <c r="I365" t="str">
        <f>IFERROR(VLOOKUP($A365,'N71'!$A$1:$P$72,5,FALSE),"Sem Registro")</f>
        <v>Sem Registro</v>
      </c>
      <c r="J365" t="str">
        <f>IFERROR(VLOOKUP($A365,'N71'!$A$1:$P$72,6,FALSE),"Sem Registro")</f>
        <v>Sem Registro</v>
      </c>
      <c r="K365" t="str">
        <f>IFERROR(VLOOKUP($A365,'N71'!$A$1:$P$72,7,FALSE),"Sem Registro")</f>
        <v>Sem Registro</v>
      </c>
      <c r="L365" t="str">
        <f>IFERROR(VLOOKUP($A365,'N71'!$A$1:$P$72,8,FALSE),"Sem Registro")</f>
        <v>Sem Registro</v>
      </c>
      <c r="M365" t="str">
        <f>IFERROR(VLOOKUP($A365,'N71'!$A$1:$P$72,9,FALSE),"Sem Registro")</f>
        <v>Sem Registro</v>
      </c>
      <c r="N365" t="str">
        <f>IFERROR(VLOOKUP($A365,'N71'!$A$1:$P$72,10,FALSE),"Sem Registro")</f>
        <v>Sem Registro</v>
      </c>
      <c r="O365" t="str">
        <f>IFERROR(VLOOKUP($A365,'N71'!$A$1:$P$72,11,FALSE),"Sem Registro")</f>
        <v>Sem Registro</v>
      </c>
      <c r="P365" t="str">
        <f>IFERROR(VLOOKUP($A365,'N46'!$A$1:$P$47,4,FALSE),"Sem Registro")</f>
        <v>Sem Registro</v>
      </c>
      <c r="Q365" t="str">
        <f>IFERROR(VLOOKUP($A365,'N46'!$A$1:$P$47,5,FALSE),"Sem Registro")</f>
        <v>Sem Registro</v>
      </c>
      <c r="R365" t="str">
        <f>IFERROR(VLOOKUP($A365,'N46'!$A$1:$P$47,6,FALSE),"Sem Registro")</f>
        <v>Sem Registro</v>
      </c>
      <c r="S365" t="str">
        <f>IFERROR(VLOOKUP($A365,'N46'!$A$1:$P$47,7,FALSE),"Sem Registro")</f>
        <v>Sem Registro</v>
      </c>
      <c r="T365" t="str">
        <f>IFERROR(VLOOKUP($A365,'N46'!$A$1:$P$47,8,FALSE),"Sem Registro")</f>
        <v>Sem Registro</v>
      </c>
      <c r="U365" t="str">
        <f>IFERROR(VLOOKUP($A365,'N46'!$A$1:$P$47,9,FALSE),"Sem Registro")</f>
        <v>Sem Registro</v>
      </c>
      <c r="V365" t="str">
        <f>IFERROR(VLOOKUP($A365,'N46'!$A$1:$P$47,10,FALSE),"Sem Registro")</f>
        <v>Sem Registro</v>
      </c>
      <c r="W365" t="str">
        <f>IFERROR(VLOOKUP($A365,'N46'!$A$1:$P$47,11,FALSE),"Sem Registro")</f>
        <v>Sem Registro</v>
      </c>
    </row>
    <row r="366" spans="1:23" x14ac:dyDescent="0.3">
      <c r="A366" t="s">
        <v>460</v>
      </c>
      <c r="B366">
        <v>3532306</v>
      </c>
      <c r="C366">
        <v>750.90185599999995</v>
      </c>
      <c r="D366">
        <v>2.9208389047488406</v>
      </c>
      <c r="E366">
        <v>3.8235394336568591</v>
      </c>
      <c r="F366">
        <v>-23.375786983358754</v>
      </c>
      <c r="G366">
        <v>-45.446400470724441</v>
      </c>
      <c r="H366" t="str">
        <f>IFERROR(VLOOKUP($A366,'N71'!$A$1:$P$72,4,FALSE),"Sem Registro")</f>
        <v>Sem Registro</v>
      </c>
      <c r="I366" t="str">
        <f>IFERROR(VLOOKUP($A366,'N71'!$A$1:$P$72,5,FALSE),"Sem Registro")</f>
        <v>Sem Registro</v>
      </c>
      <c r="J366" t="str">
        <f>IFERROR(VLOOKUP($A366,'N71'!$A$1:$P$72,6,FALSE),"Sem Registro")</f>
        <v>Sem Registro</v>
      </c>
      <c r="K366" t="str">
        <f>IFERROR(VLOOKUP($A366,'N71'!$A$1:$P$72,7,FALSE),"Sem Registro")</f>
        <v>Sem Registro</v>
      </c>
      <c r="L366" t="str">
        <f>IFERROR(VLOOKUP($A366,'N71'!$A$1:$P$72,8,FALSE),"Sem Registro")</f>
        <v>Sem Registro</v>
      </c>
      <c r="M366" t="str">
        <f>IFERROR(VLOOKUP($A366,'N71'!$A$1:$P$72,9,FALSE),"Sem Registro")</f>
        <v>Sem Registro</v>
      </c>
      <c r="N366" t="str">
        <f>IFERROR(VLOOKUP($A366,'N71'!$A$1:$P$72,10,FALSE),"Sem Registro")</f>
        <v>Sem Registro</v>
      </c>
      <c r="O366" t="str">
        <f>IFERROR(VLOOKUP($A366,'N71'!$A$1:$P$72,11,FALSE),"Sem Registro")</f>
        <v>Sem Registro</v>
      </c>
      <c r="P366" t="str">
        <f>IFERROR(VLOOKUP($A366,'N46'!$A$1:$P$47,4,FALSE),"Sem Registro")</f>
        <v>Sem Registro</v>
      </c>
      <c r="Q366" t="str">
        <f>IFERROR(VLOOKUP($A366,'N46'!$A$1:$P$47,5,FALSE),"Sem Registro")</f>
        <v>Sem Registro</v>
      </c>
      <c r="R366" t="str">
        <f>IFERROR(VLOOKUP($A366,'N46'!$A$1:$P$47,6,FALSE),"Sem Registro")</f>
        <v>Sem Registro</v>
      </c>
      <c r="S366" t="str">
        <f>IFERROR(VLOOKUP($A366,'N46'!$A$1:$P$47,7,FALSE),"Sem Registro")</f>
        <v>Sem Registro</v>
      </c>
      <c r="T366" t="str">
        <f>IFERROR(VLOOKUP($A366,'N46'!$A$1:$P$47,8,FALSE),"Sem Registro")</f>
        <v>Sem Registro</v>
      </c>
      <c r="U366" t="str">
        <f>IFERROR(VLOOKUP($A366,'N46'!$A$1:$P$47,9,FALSE),"Sem Registro")</f>
        <v>Sem Registro</v>
      </c>
      <c r="V366" t="str">
        <f>IFERROR(VLOOKUP($A366,'N46'!$A$1:$P$47,10,FALSE),"Sem Registro")</f>
        <v>Sem Registro</v>
      </c>
      <c r="W366" t="str">
        <f>IFERROR(VLOOKUP($A366,'N46'!$A$1:$P$47,11,FALSE),"Sem Registro")</f>
        <v>Sem Registro</v>
      </c>
    </row>
    <row r="367" spans="1:23" x14ac:dyDescent="0.3">
      <c r="A367" t="s">
        <v>461</v>
      </c>
      <c r="B367">
        <v>3532405</v>
      </c>
      <c r="C367">
        <v>787.67400299999997</v>
      </c>
      <c r="D367">
        <v>2.5135558449969988</v>
      </c>
      <c r="E367">
        <v>4.2677347723218562</v>
      </c>
      <c r="F367">
        <v>-23.178695811004506</v>
      </c>
      <c r="G367">
        <v>-46.402590214989615</v>
      </c>
      <c r="H367" t="str">
        <f>IFERROR(VLOOKUP($A367,'N71'!$A$1:$P$72,4,FALSE),"Sem Registro")</f>
        <v>Sem Registro</v>
      </c>
      <c r="I367" t="str">
        <f>IFERROR(VLOOKUP($A367,'N71'!$A$1:$P$72,5,FALSE),"Sem Registro")</f>
        <v>Sem Registro</v>
      </c>
      <c r="J367" t="str">
        <f>IFERROR(VLOOKUP($A367,'N71'!$A$1:$P$72,6,FALSE),"Sem Registro")</f>
        <v>Sem Registro</v>
      </c>
      <c r="K367" t="str">
        <f>IFERROR(VLOOKUP($A367,'N71'!$A$1:$P$72,7,FALSE),"Sem Registro")</f>
        <v>Sem Registro</v>
      </c>
      <c r="L367" t="str">
        <f>IFERROR(VLOOKUP($A367,'N71'!$A$1:$P$72,8,FALSE),"Sem Registro")</f>
        <v>Sem Registro</v>
      </c>
      <c r="M367" t="str">
        <f>IFERROR(VLOOKUP($A367,'N71'!$A$1:$P$72,9,FALSE),"Sem Registro")</f>
        <v>Sem Registro</v>
      </c>
      <c r="N367" t="str">
        <f>IFERROR(VLOOKUP($A367,'N71'!$A$1:$P$72,10,FALSE),"Sem Registro")</f>
        <v>Sem Registro</v>
      </c>
      <c r="O367" t="str">
        <f>IFERROR(VLOOKUP($A367,'N71'!$A$1:$P$72,11,FALSE),"Sem Registro")</f>
        <v>Sem Registro</v>
      </c>
      <c r="P367" t="str">
        <f>IFERROR(VLOOKUP($A367,'N46'!$A$1:$P$47,4,FALSE),"Sem Registro")</f>
        <v>Sem Registro</v>
      </c>
      <c r="Q367" t="str">
        <f>IFERROR(VLOOKUP($A367,'N46'!$A$1:$P$47,5,FALSE),"Sem Registro")</f>
        <v>Sem Registro</v>
      </c>
      <c r="R367" t="str">
        <f>IFERROR(VLOOKUP($A367,'N46'!$A$1:$P$47,6,FALSE),"Sem Registro")</f>
        <v>Sem Registro</v>
      </c>
      <c r="S367" t="str">
        <f>IFERROR(VLOOKUP($A367,'N46'!$A$1:$P$47,7,FALSE),"Sem Registro")</f>
        <v>Sem Registro</v>
      </c>
      <c r="T367" t="str">
        <f>IFERROR(VLOOKUP($A367,'N46'!$A$1:$P$47,8,FALSE),"Sem Registro")</f>
        <v>Sem Registro</v>
      </c>
      <c r="U367" t="str">
        <f>IFERROR(VLOOKUP($A367,'N46'!$A$1:$P$47,9,FALSE),"Sem Registro")</f>
        <v>Sem Registro</v>
      </c>
      <c r="V367" t="str">
        <f>IFERROR(VLOOKUP($A367,'N46'!$A$1:$P$47,10,FALSE),"Sem Registro")</f>
        <v>Sem Registro</v>
      </c>
      <c r="W367" t="str">
        <f>IFERROR(VLOOKUP($A367,'N46'!$A$1:$P$47,11,FALSE),"Sem Registro")</f>
        <v>Sem Registro</v>
      </c>
    </row>
    <row r="368" spans="1:23" x14ac:dyDescent="0.3">
      <c r="A368" t="s">
        <v>462</v>
      </c>
      <c r="B368">
        <v>3532504</v>
      </c>
      <c r="C368">
        <v>544.12939100000006</v>
      </c>
      <c r="D368">
        <v>2.3405432575141942</v>
      </c>
      <c r="E368">
        <v>3.9508514588885464</v>
      </c>
      <c r="F368">
        <v>-20.843916155827404</v>
      </c>
      <c r="G368">
        <v>-49.630474851340189</v>
      </c>
      <c r="H368" t="str">
        <f>IFERROR(VLOOKUP($A368,'N71'!$A$1:$P$72,4,FALSE),"Sem Registro")</f>
        <v>Sem Registro</v>
      </c>
      <c r="I368" t="str">
        <f>IFERROR(VLOOKUP($A368,'N71'!$A$1:$P$72,5,FALSE),"Sem Registro")</f>
        <v>Sem Registro</v>
      </c>
      <c r="J368" t="str">
        <f>IFERROR(VLOOKUP($A368,'N71'!$A$1:$P$72,6,FALSE),"Sem Registro")</f>
        <v>Sem Registro</v>
      </c>
      <c r="K368" t="str">
        <f>IFERROR(VLOOKUP($A368,'N71'!$A$1:$P$72,7,FALSE),"Sem Registro")</f>
        <v>Sem Registro</v>
      </c>
      <c r="L368" t="str">
        <f>IFERROR(VLOOKUP($A368,'N71'!$A$1:$P$72,8,FALSE),"Sem Registro")</f>
        <v>Sem Registro</v>
      </c>
      <c r="M368" t="str">
        <f>IFERROR(VLOOKUP($A368,'N71'!$A$1:$P$72,9,FALSE),"Sem Registro")</f>
        <v>Sem Registro</v>
      </c>
      <c r="N368" t="str">
        <f>IFERROR(VLOOKUP($A368,'N71'!$A$1:$P$72,10,FALSE),"Sem Registro")</f>
        <v>Sem Registro</v>
      </c>
      <c r="O368" t="str">
        <f>IFERROR(VLOOKUP($A368,'N71'!$A$1:$P$72,11,FALSE),"Sem Registro")</f>
        <v>Sem Registro</v>
      </c>
      <c r="P368" t="str">
        <f>IFERROR(VLOOKUP($A368,'N46'!$A$1:$P$47,4,FALSE),"Sem Registro")</f>
        <v>Sem Registro</v>
      </c>
      <c r="Q368" t="str">
        <f>IFERROR(VLOOKUP($A368,'N46'!$A$1:$P$47,5,FALSE),"Sem Registro")</f>
        <v>Sem Registro</v>
      </c>
      <c r="R368" t="str">
        <f>IFERROR(VLOOKUP($A368,'N46'!$A$1:$P$47,6,FALSE),"Sem Registro")</f>
        <v>Sem Registro</v>
      </c>
      <c r="S368" t="str">
        <f>IFERROR(VLOOKUP($A368,'N46'!$A$1:$P$47,7,FALSE),"Sem Registro")</f>
        <v>Sem Registro</v>
      </c>
      <c r="T368" t="str">
        <f>IFERROR(VLOOKUP($A368,'N46'!$A$1:$P$47,8,FALSE),"Sem Registro")</f>
        <v>Sem Registro</v>
      </c>
      <c r="U368" t="str">
        <f>IFERROR(VLOOKUP($A368,'N46'!$A$1:$P$47,9,FALSE),"Sem Registro")</f>
        <v>Sem Registro</v>
      </c>
      <c r="V368" t="str">
        <f>IFERROR(VLOOKUP($A368,'N46'!$A$1:$P$47,10,FALSE),"Sem Registro")</f>
        <v>Sem Registro</v>
      </c>
      <c r="W368" t="str">
        <f>IFERROR(VLOOKUP($A368,'N46'!$A$1:$P$47,11,FALSE),"Sem Registro")</f>
        <v>Sem Registro</v>
      </c>
    </row>
    <row r="369" spans="1:23" x14ac:dyDescent="0.3">
      <c r="A369" t="s">
        <v>463</v>
      </c>
      <c r="B369">
        <v>3532603</v>
      </c>
      <c r="C369">
        <v>527.53094299999998</v>
      </c>
      <c r="D369">
        <v>2.6396448384305797</v>
      </c>
      <c r="E369">
        <v>4.0598662204109397</v>
      </c>
      <c r="F369">
        <v>-20.694823499375559</v>
      </c>
      <c r="G369">
        <v>-50.040274495542853</v>
      </c>
      <c r="H369" t="str">
        <f>IFERROR(VLOOKUP($A369,'N71'!$A$1:$P$72,4,FALSE),"Sem Registro")</f>
        <v>Sem Registro</v>
      </c>
      <c r="I369" t="str">
        <f>IFERROR(VLOOKUP($A369,'N71'!$A$1:$P$72,5,FALSE),"Sem Registro")</f>
        <v>Sem Registro</v>
      </c>
      <c r="J369" t="str">
        <f>IFERROR(VLOOKUP($A369,'N71'!$A$1:$P$72,6,FALSE),"Sem Registro")</f>
        <v>Sem Registro</v>
      </c>
      <c r="K369" t="str">
        <f>IFERROR(VLOOKUP($A369,'N71'!$A$1:$P$72,7,FALSE),"Sem Registro")</f>
        <v>Sem Registro</v>
      </c>
      <c r="L369" t="str">
        <f>IFERROR(VLOOKUP($A369,'N71'!$A$1:$P$72,8,FALSE),"Sem Registro")</f>
        <v>Sem Registro</v>
      </c>
      <c r="M369" t="str">
        <f>IFERROR(VLOOKUP($A369,'N71'!$A$1:$P$72,9,FALSE),"Sem Registro")</f>
        <v>Sem Registro</v>
      </c>
      <c r="N369" t="str">
        <f>IFERROR(VLOOKUP($A369,'N71'!$A$1:$P$72,10,FALSE),"Sem Registro")</f>
        <v>Sem Registro</v>
      </c>
      <c r="O369" t="str">
        <f>IFERROR(VLOOKUP($A369,'N71'!$A$1:$P$72,11,FALSE),"Sem Registro")</f>
        <v>Sem Registro</v>
      </c>
      <c r="P369" t="str">
        <f>IFERROR(VLOOKUP($A369,'N46'!$A$1:$P$47,4,FALSE),"Sem Registro")</f>
        <v>Sem Registro</v>
      </c>
      <c r="Q369" t="str">
        <f>IFERROR(VLOOKUP($A369,'N46'!$A$1:$P$47,5,FALSE),"Sem Registro")</f>
        <v>Sem Registro</v>
      </c>
      <c r="R369" t="str">
        <f>IFERROR(VLOOKUP($A369,'N46'!$A$1:$P$47,6,FALSE),"Sem Registro")</f>
        <v>Sem Registro</v>
      </c>
      <c r="S369" t="str">
        <f>IFERROR(VLOOKUP($A369,'N46'!$A$1:$P$47,7,FALSE),"Sem Registro")</f>
        <v>Sem Registro</v>
      </c>
      <c r="T369" t="str">
        <f>IFERROR(VLOOKUP($A369,'N46'!$A$1:$P$47,8,FALSE),"Sem Registro")</f>
        <v>Sem Registro</v>
      </c>
      <c r="U369" t="str">
        <f>IFERROR(VLOOKUP($A369,'N46'!$A$1:$P$47,9,FALSE),"Sem Registro")</f>
        <v>Sem Registro</v>
      </c>
      <c r="V369" t="str">
        <f>IFERROR(VLOOKUP($A369,'N46'!$A$1:$P$47,10,FALSE),"Sem Registro")</f>
        <v>Sem Registro</v>
      </c>
      <c r="W369" t="str">
        <f>IFERROR(VLOOKUP($A369,'N46'!$A$1:$P$47,11,FALSE),"Sem Registro")</f>
        <v>Sem Registro</v>
      </c>
    </row>
    <row r="370" spans="1:23" x14ac:dyDescent="0.3">
      <c r="A370" t="s">
        <v>464</v>
      </c>
      <c r="B370">
        <v>3532702</v>
      </c>
      <c r="C370">
        <v>443.31697100000002</v>
      </c>
      <c r="D370">
        <v>2.1386468388596391</v>
      </c>
      <c r="E370">
        <v>3.7170877249270191</v>
      </c>
      <c r="F370">
        <v>-20.91390242761695</v>
      </c>
      <c r="G370">
        <v>-49.780898651089437</v>
      </c>
      <c r="H370" t="str">
        <f>IFERROR(VLOOKUP($A370,'N71'!$A$1:$P$72,4,FALSE),"Sem Registro")</f>
        <v>Sem Registro</v>
      </c>
      <c r="I370" t="str">
        <f>IFERROR(VLOOKUP($A370,'N71'!$A$1:$P$72,5,FALSE),"Sem Registro")</f>
        <v>Sem Registro</v>
      </c>
      <c r="J370" t="str">
        <f>IFERROR(VLOOKUP($A370,'N71'!$A$1:$P$72,6,FALSE),"Sem Registro")</f>
        <v>Sem Registro</v>
      </c>
      <c r="K370" t="str">
        <f>IFERROR(VLOOKUP($A370,'N71'!$A$1:$P$72,7,FALSE),"Sem Registro")</f>
        <v>Sem Registro</v>
      </c>
      <c r="L370" t="str">
        <f>IFERROR(VLOOKUP($A370,'N71'!$A$1:$P$72,8,FALSE),"Sem Registro")</f>
        <v>Sem Registro</v>
      </c>
      <c r="M370" t="str">
        <f>IFERROR(VLOOKUP($A370,'N71'!$A$1:$P$72,9,FALSE),"Sem Registro")</f>
        <v>Sem Registro</v>
      </c>
      <c r="N370" t="str">
        <f>IFERROR(VLOOKUP($A370,'N71'!$A$1:$P$72,10,FALSE),"Sem Registro")</f>
        <v>Sem Registro</v>
      </c>
      <c r="O370" t="str">
        <f>IFERROR(VLOOKUP($A370,'N71'!$A$1:$P$72,11,FALSE),"Sem Registro")</f>
        <v>Sem Registro</v>
      </c>
      <c r="P370" t="str">
        <f>IFERROR(VLOOKUP($A370,'N46'!$A$1:$P$47,4,FALSE),"Sem Registro")</f>
        <v>Sem Registro</v>
      </c>
      <c r="Q370" t="str">
        <f>IFERROR(VLOOKUP($A370,'N46'!$A$1:$P$47,5,FALSE),"Sem Registro")</f>
        <v>Sem Registro</v>
      </c>
      <c r="R370" t="str">
        <f>IFERROR(VLOOKUP($A370,'N46'!$A$1:$P$47,6,FALSE),"Sem Registro")</f>
        <v>Sem Registro</v>
      </c>
      <c r="S370" t="str">
        <f>IFERROR(VLOOKUP($A370,'N46'!$A$1:$P$47,7,FALSE),"Sem Registro")</f>
        <v>Sem Registro</v>
      </c>
      <c r="T370" t="str">
        <f>IFERROR(VLOOKUP($A370,'N46'!$A$1:$P$47,8,FALSE),"Sem Registro")</f>
        <v>Sem Registro</v>
      </c>
      <c r="U370" t="str">
        <f>IFERROR(VLOOKUP($A370,'N46'!$A$1:$P$47,9,FALSE),"Sem Registro")</f>
        <v>Sem Registro</v>
      </c>
      <c r="V370" t="str">
        <f>IFERROR(VLOOKUP($A370,'N46'!$A$1:$P$47,10,FALSE),"Sem Registro")</f>
        <v>Sem Registro</v>
      </c>
      <c r="W370" t="str">
        <f>IFERROR(VLOOKUP($A370,'N46'!$A$1:$P$47,11,FALSE),"Sem Registro")</f>
        <v>Sem Registro</v>
      </c>
    </row>
    <row r="371" spans="1:23" x14ac:dyDescent="0.3">
      <c r="A371" t="s">
        <v>465</v>
      </c>
      <c r="B371">
        <v>3532801</v>
      </c>
      <c r="C371">
        <v>484.18830300000002</v>
      </c>
      <c r="D371">
        <v>2.3374892116014783</v>
      </c>
      <c r="E371">
        <v>3.8434196652049182</v>
      </c>
      <c r="F371">
        <v>-21.013734717199803</v>
      </c>
      <c r="G371">
        <v>-49.507138347943247</v>
      </c>
      <c r="H371" t="str">
        <f>IFERROR(VLOOKUP($A371,'N71'!$A$1:$P$72,4,FALSE),"Sem Registro")</f>
        <v>Sem Registro</v>
      </c>
      <c r="I371" t="str">
        <f>IFERROR(VLOOKUP($A371,'N71'!$A$1:$P$72,5,FALSE),"Sem Registro")</f>
        <v>Sem Registro</v>
      </c>
      <c r="J371" t="str">
        <f>IFERROR(VLOOKUP($A371,'N71'!$A$1:$P$72,6,FALSE),"Sem Registro")</f>
        <v>Sem Registro</v>
      </c>
      <c r="K371" t="str">
        <f>IFERROR(VLOOKUP($A371,'N71'!$A$1:$P$72,7,FALSE),"Sem Registro")</f>
        <v>Sem Registro</v>
      </c>
      <c r="L371" t="str">
        <f>IFERROR(VLOOKUP($A371,'N71'!$A$1:$P$72,8,FALSE),"Sem Registro")</f>
        <v>Sem Registro</v>
      </c>
      <c r="M371" t="str">
        <f>IFERROR(VLOOKUP($A371,'N71'!$A$1:$P$72,9,FALSE),"Sem Registro")</f>
        <v>Sem Registro</v>
      </c>
      <c r="N371" t="str">
        <f>IFERROR(VLOOKUP($A371,'N71'!$A$1:$P$72,10,FALSE),"Sem Registro")</f>
        <v>Sem Registro</v>
      </c>
      <c r="O371" t="str">
        <f>IFERROR(VLOOKUP($A371,'N71'!$A$1:$P$72,11,FALSE),"Sem Registro")</f>
        <v>Sem Registro</v>
      </c>
      <c r="P371" t="str">
        <f>IFERROR(VLOOKUP($A371,'N46'!$A$1:$P$47,4,FALSE),"Sem Registro")</f>
        <v>Sem Registro</v>
      </c>
      <c r="Q371" t="str">
        <f>IFERROR(VLOOKUP($A371,'N46'!$A$1:$P$47,5,FALSE),"Sem Registro")</f>
        <v>Sem Registro</v>
      </c>
      <c r="R371" t="str">
        <f>IFERROR(VLOOKUP($A371,'N46'!$A$1:$P$47,6,FALSE),"Sem Registro")</f>
        <v>Sem Registro</v>
      </c>
      <c r="S371" t="str">
        <f>IFERROR(VLOOKUP($A371,'N46'!$A$1:$P$47,7,FALSE),"Sem Registro")</f>
        <v>Sem Registro</v>
      </c>
      <c r="T371" t="str">
        <f>IFERROR(VLOOKUP($A371,'N46'!$A$1:$P$47,8,FALSE),"Sem Registro")</f>
        <v>Sem Registro</v>
      </c>
      <c r="U371" t="str">
        <f>IFERROR(VLOOKUP($A371,'N46'!$A$1:$P$47,9,FALSE),"Sem Registro")</f>
        <v>Sem Registro</v>
      </c>
      <c r="V371" t="str">
        <f>IFERROR(VLOOKUP($A371,'N46'!$A$1:$P$47,10,FALSE),"Sem Registro")</f>
        <v>Sem Registro</v>
      </c>
      <c r="W371" t="str">
        <f>IFERROR(VLOOKUP($A371,'N46'!$A$1:$P$47,11,FALSE),"Sem Registro")</f>
        <v>Sem Registro</v>
      </c>
    </row>
    <row r="372" spans="1:23" x14ac:dyDescent="0.3">
      <c r="A372" t="s">
        <v>107</v>
      </c>
      <c r="B372">
        <v>3532827</v>
      </c>
      <c r="C372">
        <v>830.40829900000006</v>
      </c>
      <c r="D372">
        <v>2.5858835377345648</v>
      </c>
      <c r="E372">
        <v>3.989227273730537</v>
      </c>
      <c r="F372">
        <v>-24.123210417911206</v>
      </c>
      <c r="G372">
        <v>-48.905738479049141</v>
      </c>
      <c r="H372" t="str">
        <f>IFERROR(VLOOKUP($A372,'N71'!$A$1:$P$72,4,FALSE),"Sem Registro")</f>
        <v>Sem Registro</v>
      </c>
      <c r="I372" t="str">
        <f>IFERROR(VLOOKUP($A372,'N71'!$A$1:$P$72,5,FALSE),"Sem Registro")</f>
        <v>Sem Registro</v>
      </c>
      <c r="J372" t="str">
        <f>IFERROR(VLOOKUP($A372,'N71'!$A$1:$P$72,6,FALSE),"Sem Registro")</f>
        <v>Sem Registro</v>
      </c>
      <c r="K372" t="str">
        <f>IFERROR(VLOOKUP($A372,'N71'!$A$1:$P$72,7,FALSE),"Sem Registro")</f>
        <v>Sem Registro</v>
      </c>
      <c r="L372" t="str">
        <f>IFERROR(VLOOKUP($A372,'N71'!$A$1:$P$72,8,FALSE),"Sem Registro")</f>
        <v>Sem Registro</v>
      </c>
      <c r="M372" t="str">
        <f>IFERROR(VLOOKUP($A372,'N71'!$A$1:$P$72,9,FALSE),"Sem Registro")</f>
        <v>Sem Registro</v>
      </c>
      <c r="N372" t="str">
        <f>IFERROR(VLOOKUP($A372,'N71'!$A$1:$P$72,10,FALSE),"Sem Registro")</f>
        <v>Sem Registro</v>
      </c>
      <c r="O372" t="str">
        <f>IFERROR(VLOOKUP($A372,'N71'!$A$1:$P$72,11,FALSE),"Sem Registro")</f>
        <v>Sem Registro</v>
      </c>
      <c r="P372" t="str">
        <f>IFERROR(VLOOKUP($A372,'N46'!$A$1:$P$47,4,FALSE),"Sem Registro")</f>
        <v>Sem Registro</v>
      </c>
      <c r="Q372" t="str">
        <f>IFERROR(VLOOKUP($A372,'N46'!$A$1:$P$47,5,FALSE),"Sem Registro")</f>
        <v>Sem Registro</v>
      </c>
      <c r="R372" t="str">
        <f>IFERROR(VLOOKUP($A372,'N46'!$A$1:$P$47,6,FALSE),"Sem Registro")</f>
        <v>Sem Registro</v>
      </c>
      <c r="S372" t="str">
        <f>IFERROR(VLOOKUP($A372,'N46'!$A$1:$P$47,7,FALSE),"Sem Registro")</f>
        <v>Sem Registro</v>
      </c>
      <c r="T372" t="str">
        <f>IFERROR(VLOOKUP($A372,'N46'!$A$1:$P$47,8,FALSE),"Sem Registro")</f>
        <v>Sem Registro</v>
      </c>
      <c r="U372" t="str">
        <f>IFERROR(VLOOKUP($A372,'N46'!$A$1:$P$47,9,FALSE),"Sem Registro")</f>
        <v>Sem Registro</v>
      </c>
      <c r="V372" t="str">
        <f>IFERROR(VLOOKUP($A372,'N46'!$A$1:$P$47,10,FALSE),"Sem Registro")</f>
        <v>Sem Registro</v>
      </c>
      <c r="W372" t="str">
        <f>IFERROR(VLOOKUP($A372,'N46'!$A$1:$P$47,11,FALSE),"Sem Registro")</f>
        <v>Sem Registro</v>
      </c>
    </row>
    <row r="373" spans="1:23" x14ac:dyDescent="0.3">
      <c r="A373" t="s">
        <v>466</v>
      </c>
      <c r="B373">
        <v>3532843</v>
      </c>
      <c r="C373">
        <v>406.548295</v>
      </c>
      <c r="D373">
        <v>2.0950751568720452</v>
      </c>
      <c r="E373">
        <v>3.274388795550379</v>
      </c>
      <c r="F373">
        <v>-20.386895026048851</v>
      </c>
      <c r="G373">
        <v>-50.948052438527355</v>
      </c>
      <c r="H373" t="str">
        <f>IFERROR(VLOOKUP($A373,'N71'!$A$1:$P$72,4,FALSE),"Sem Registro")</f>
        <v>Sem Registro</v>
      </c>
      <c r="I373" t="str">
        <f>IFERROR(VLOOKUP($A373,'N71'!$A$1:$P$72,5,FALSE),"Sem Registro")</f>
        <v>Sem Registro</v>
      </c>
      <c r="J373" t="str">
        <f>IFERROR(VLOOKUP($A373,'N71'!$A$1:$P$72,6,FALSE),"Sem Registro")</f>
        <v>Sem Registro</v>
      </c>
      <c r="K373" t="str">
        <f>IFERROR(VLOOKUP($A373,'N71'!$A$1:$P$72,7,FALSE),"Sem Registro")</f>
        <v>Sem Registro</v>
      </c>
      <c r="L373" t="str">
        <f>IFERROR(VLOOKUP($A373,'N71'!$A$1:$P$72,8,FALSE),"Sem Registro")</f>
        <v>Sem Registro</v>
      </c>
      <c r="M373" t="str">
        <f>IFERROR(VLOOKUP($A373,'N71'!$A$1:$P$72,9,FALSE),"Sem Registro")</f>
        <v>Sem Registro</v>
      </c>
      <c r="N373" t="str">
        <f>IFERROR(VLOOKUP($A373,'N71'!$A$1:$P$72,10,FALSE),"Sem Registro")</f>
        <v>Sem Registro</v>
      </c>
      <c r="O373" t="str">
        <f>IFERROR(VLOOKUP($A373,'N71'!$A$1:$P$72,11,FALSE),"Sem Registro")</f>
        <v>Sem Registro</v>
      </c>
      <c r="P373" t="str">
        <f>IFERROR(VLOOKUP($A373,'N46'!$A$1:$P$47,4,FALSE),"Sem Registro")</f>
        <v>Sem Registro</v>
      </c>
      <c r="Q373" t="str">
        <f>IFERROR(VLOOKUP($A373,'N46'!$A$1:$P$47,5,FALSE),"Sem Registro")</f>
        <v>Sem Registro</v>
      </c>
      <c r="R373" t="str">
        <f>IFERROR(VLOOKUP($A373,'N46'!$A$1:$P$47,6,FALSE),"Sem Registro")</f>
        <v>Sem Registro</v>
      </c>
      <c r="S373" t="str">
        <f>IFERROR(VLOOKUP($A373,'N46'!$A$1:$P$47,7,FALSE),"Sem Registro")</f>
        <v>Sem Registro</v>
      </c>
      <c r="T373" t="str">
        <f>IFERROR(VLOOKUP($A373,'N46'!$A$1:$P$47,8,FALSE),"Sem Registro")</f>
        <v>Sem Registro</v>
      </c>
      <c r="U373" t="str">
        <f>IFERROR(VLOOKUP($A373,'N46'!$A$1:$P$47,9,FALSE),"Sem Registro")</f>
        <v>Sem Registro</v>
      </c>
      <c r="V373" t="str">
        <f>IFERROR(VLOOKUP($A373,'N46'!$A$1:$P$47,10,FALSE),"Sem Registro")</f>
        <v>Sem Registro</v>
      </c>
      <c r="W373" t="str">
        <f>IFERROR(VLOOKUP($A373,'N46'!$A$1:$P$47,11,FALSE),"Sem Registro")</f>
        <v>Sem Registro</v>
      </c>
    </row>
    <row r="374" spans="1:23" x14ac:dyDescent="0.3">
      <c r="A374" t="s">
        <v>467</v>
      </c>
      <c r="B374">
        <v>3532868</v>
      </c>
      <c r="C374">
        <v>408.26790599999998</v>
      </c>
      <c r="D374">
        <v>2.2633898591591275</v>
      </c>
      <c r="E374">
        <v>3.1027766148834415</v>
      </c>
      <c r="F374">
        <v>-20.765654620104801</v>
      </c>
      <c r="G374">
        <v>-50.343906176177668</v>
      </c>
      <c r="H374" t="str">
        <f>IFERROR(VLOOKUP($A374,'N71'!$A$1:$P$72,4,FALSE),"Sem Registro")</f>
        <v>Sem Registro</v>
      </c>
      <c r="I374" t="str">
        <f>IFERROR(VLOOKUP($A374,'N71'!$A$1:$P$72,5,FALSE),"Sem Registro")</f>
        <v>Sem Registro</v>
      </c>
      <c r="J374" t="str">
        <f>IFERROR(VLOOKUP($A374,'N71'!$A$1:$P$72,6,FALSE),"Sem Registro")</f>
        <v>Sem Registro</v>
      </c>
      <c r="K374" t="str">
        <f>IFERROR(VLOOKUP($A374,'N71'!$A$1:$P$72,7,FALSE),"Sem Registro")</f>
        <v>Sem Registro</v>
      </c>
      <c r="L374" t="str">
        <f>IFERROR(VLOOKUP($A374,'N71'!$A$1:$P$72,8,FALSE),"Sem Registro")</f>
        <v>Sem Registro</v>
      </c>
      <c r="M374" t="str">
        <f>IFERROR(VLOOKUP($A374,'N71'!$A$1:$P$72,9,FALSE),"Sem Registro")</f>
        <v>Sem Registro</v>
      </c>
      <c r="N374" t="str">
        <f>IFERROR(VLOOKUP($A374,'N71'!$A$1:$P$72,10,FALSE),"Sem Registro")</f>
        <v>Sem Registro</v>
      </c>
      <c r="O374" t="str">
        <f>IFERROR(VLOOKUP($A374,'N71'!$A$1:$P$72,11,FALSE),"Sem Registro")</f>
        <v>Sem Registro</v>
      </c>
      <c r="P374" t="str">
        <f>IFERROR(VLOOKUP($A374,'N46'!$A$1:$P$47,4,FALSE),"Sem Registro")</f>
        <v>Sem Registro</v>
      </c>
      <c r="Q374" t="str">
        <f>IFERROR(VLOOKUP($A374,'N46'!$A$1:$P$47,5,FALSE),"Sem Registro")</f>
        <v>Sem Registro</v>
      </c>
      <c r="R374" t="str">
        <f>IFERROR(VLOOKUP($A374,'N46'!$A$1:$P$47,6,FALSE),"Sem Registro")</f>
        <v>Sem Registro</v>
      </c>
      <c r="S374" t="str">
        <f>IFERROR(VLOOKUP($A374,'N46'!$A$1:$P$47,7,FALSE),"Sem Registro")</f>
        <v>Sem Registro</v>
      </c>
      <c r="T374" t="str">
        <f>IFERROR(VLOOKUP($A374,'N46'!$A$1:$P$47,8,FALSE),"Sem Registro")</f>
        <v>Sem Registro</v>
      </c>
      <c r="U374" t="str">
        <f>IFERROR(VLOOKUP($A374,'N46'!$A$1:$P$47,9,FALSE),"Sem Registro")</f>
        <v>Sem Registro</v>
      </c>
      <c r="V374" t="str">
        <f>IFERROR(VLOOKUP($A374,'N46'!$A$1:$P$47,10,FALSE),"Sem Registro")</f>
        <v>Sem Registro</v>
      </c>
      <c r="W374" t="str">
        <f>IFERROR(VLOOKUP($A374,'N46'!$A$1:$P$47,11,FALSE),"Sem Registro")</f>
        <v>Sem Registro</v>
      </c>
    </row>
    <row r="375" spans="1:23" x14ac:dyDescent="0.3">
      <c r="A375" t="s">
        <v>468</v>
      </c>
      <c r="B375">
        <v>3532900</v>
      </c>
      <c r="C375">
        <v>498.74665099999999</v>
      </c>
      <c r="D375">
        <v>2.2047980381908552</v>
      </c>
      <c r="E375">
        <v>4.0486748149922294</v>
      </c>
      <c r="F375">
        <v>-21.778922883855454</v>
      </c>
      <c r="G375">
        <v>-48.562140427676248</v>
      </c>
      <c r="H375" t="str">
        <f>IFERROR(VLOOKUP($A375,'N71'!$A$1:$P$72,4,FALSE),"Sem Registro")</f>
        <v>Sem Registro</v>
      </c>
      <c r="I375" t="str">
        <f>IFERROR(VLOOKUP($A375,'N71'!$A$1:$P$72,5,FALSE),"Sem Registro")</f>
        <v>Sem Registro</v>
      </c>
      <c r="J375" t="str">
        <f>IFERROR(VLOOKUP($A375,'N71'!$A$1:$P$72,6,FALSE),"Sem Registro")</f>
        <v>Sem Registro</v>
      </c>
      <c r="K375" t="str">
        <f>IFERROR(VLOOKUP($A375,'N71'!$A$1:$P$72,7,FALSE),"Sem Registro")</f>
        <v>Sem Registro</v>
      </c>
      <c r="L375" t="str">
        <f>IFERROR(VLOOKUP($A375,'N71'!$A$1:$P$72,8,FALSE),"Sem Registro")</f>
        <v>Sem Registro</v>
      </c>
      <c r="M375" t="str">
        <f>IFERROR(VLOOKUP($A375,'N71'!$A$1:$P$72,9,FALSE),"Sem Registro")</f>
        <v>Sem Registro</v>
      </c>
      <c r="N375" t="str">
        <f>IFERROR(VLOOKUP($A375,'N71'!$A$1:$P$72,10,FALSE),"Sem Registro")</f>
        <v>Sem Registro</v>
      </c>
      <c r="O375" t="str">
        <f>IFERROR(VLOOKUP($A375,'N71'!$A$1:$P$72,11,FALSE),"Sem Registro")</f>
        <v>Sem Registro</v>
      </c>
      <c r="P375" t="str">
        <f>IFERROR(VLOOKUP($A375,'N46'!$A$1:$P$47,4,FALSE),"Sem Registro")</f>
        <v>Sem Registro</v>
      </c>
      <c r="Q375" t="str">
        <f>IFERROR(VLOOKUP($A375,'N46'!$A$1:$P$47,5,FALSE),"Sem Registro")</f>
        <v>Sem Registro</v>
      </c>
      <c r="R375" t="str">
        <f>IFERROR(VLOOKUP($A375,'N46'!$A$1:$P$47,6,FALSE),"Sem Registro")</f>
        <v>Sem Registro</v>
      </c>
      <c r="S375" t="str">
        <f>IFERROR(VLOOKUP($A375,'N46'!$A$1:$P$47,7,FALSE),"Sem Registro")</f>
        <v>Sem Registro</v>
      </c>
      <c r="T375" t="str">
        <f>IFERROR(VLOOKUP($A375,'N46'!$A$1:$P$47,8,FALSE),"Sem Registro")</f>
        <v>Sem Registro</v>
      </c>
      <c r="U375" t="str">
        <f>IFERROR(VLOOKUP($A375,'N46'!$A$1:$P$47,9,FALSE),"Sem Registro")</f>
        <v>Sem Registro</v>
      </c>
      <c r="V375" t="str">
        <f>IFERROR(VLOOKUP($A375,'N46'!$A$1:$P$47,10,FALSE),"Sem Registro")</f>
        <v>Sem Registro</v>
      </c>
      <c r="W375" t="str">
        <f>IFERROR(VLOOKUP($A375,'N46'!$A$1:$P$47,11,FALSE),"Sem Registro")</f>
        <v>Sem Registro</v>
      </c>
    </row>
    <row r="376" spans="1:23" x14ac:dyDescent="0.3">
      <c r="A376" t="s">
        <v>469</v>
      </c>
      <c r="B376">
        <v>3533007</v>
      </c>
      <c r="C376">
        <v>550.25140399999998</v>
      </c>
      <c r="D376">
        <v>2.7257450663831735</v>
      </c>
      <c r="E376">
        <v>4.3324384599156049</v>
      </c>
      <c r="F376">
        <v>-20.533153999379554</v>
      </c>
      <c r="G376">
        <v>-49.32009287611158</v>
      </c>
      <c r="H376" t="str">
        <f>IFERROR(VLOOKUP($A376,'N71'!$A$1:$P$72,4,FALSE),"Sem Registro")</f>
        <v>Sem Registro</v>
      </c>
      <c r="I376" t="str">
        <f>IFERROR(VLOOKUP($A376,'N71'!$A$1:$P$72,5,FALSE),"Sem Registro")</f>
        <v>Sem Registro</v>
      </c>
      <c r="J376" t="str">
        <f>IFERROR(VLOOKUP($A376,'N71'!$A$1:$P$72,6,FALSE),"Sem Registro")</f>
        <v>Sem Registro</v>
      </c>
      <c r="K376" t="str">
        <f>IFERROR(VLOOKUP($A376,'N71'!$A$1:$P$72,7,FALSE),"Sem Registro")</f>
        <v>Sem Registro</v>
      </c>
      <c r="L376" t="str">
        <f>IFERROR(VLOOKUP($A376,'N71'!$A$1:$P$72,8,FALSE),"Sem Registro")</f>
        <v>Sem Registro</v>
      </c>
      <c r="M376" t="str">
        <f>IFERROR(VLOOKUP($A376,'N71'!$A$1:$P$72,9,FALSE),"Sem Registro")</f>
        <v>Sem Registro</v>
      </c>
      <c r="N376" t="str">
        <f>IFERROR(VLOOKUP($A376,'N71'!$A$1:$P$72,10,FALSE),"Sem Registro")</f>
        <v>Sem Registro</v>
      </c>
      <c r="O376" t="str">
        <f>IFERROR(VLOOKUP($A376,'N71'!$A$1:$P$72,11,FALSE),"Sem Registro")</f>
        <v>Sem Registro</v>
      </c>
      <c r="P376" t="str">
        <f>IFERROR(VLOOKUP($A376,'N46'!$A$1:$P$47,4,FALSE),"Sem Registro")</f>
        <v>Sem Registro</v>
      </c>
      <c r="Q376" t="str">
        <f>IFERROR(VLOOKUP($A376,'N46'!$A$1:$P$47,5,FALSE),"Sem Registro")</f>
        <v>Sem Registro</v>
      </c>
      <c r="R376" t="str">
        <f>IFERROR(VLOOKUP($A376,'N46'!$A$1:$P$47,6,FALSE),"Sem Registro")</f>
        <v>Sem Registro</v>
      </c>
      <c r="S376" t="str">
        <f>IFERROR(VLOOKUP($A376,'N46'!$A$1:$P$47,7,FALSE),"Sem Registro")</f>
        <v>Sem Registro</v>
      </c>
      <c r="T376" t="str">
        <f>IFERROR(VLOOKUP($A376,'N46'!$A$1:$P$47,8,FALSE),"Sem Registro")</f>
        <v>Sem Registro</v>
      </c>
      <c r="U376" t="str">
        <f>IFERROR(VLOOKUP($A376,'N46'!$A$1:$P$47,9,FALSE),"Sem Registro")</f>
        <v>Sem Registro</v>
      </c>
      <c r="V376" t="str">
        <f>IFERROR(VLOOKUP($A376,'N46'!$A$1:$P$47,10,FALSE),"Sem Registro")</f>
        <v>Sem Registro</v>
      </c>
      <c r="W376" t="str">
        <f>IFERROR(VLOOKUP($A376,'N46'!$A$1:$P$47,11,FALSE),"Sem Registro")</f>
        <v>Sem Registro</v>
      </c>
    </row>
    <row r="377" spans="1:23" x14ac:dyDescent="0.3">
      <c r="A377" t="s">
        <v>470</v>
      </c>
      <c r="B377">
        <v>3533106</v>
      </c>
      <c r="C377">
        <v>382.23311999999999</v>
      </c>
      <c r="D377">
        <v>1.5334924341951912</v>
      </c>
      <c r="E377">
        <v>3.3647385550553985</v>
      </c>
      <c r="F377">
        <v>-21.329937141170053</v>
      </c>
      <c r="G377">
        <v>-51.649832890356862</v>
      </c>
      <c r="H377" t="str">
        <f>IFERROR(VLOOKUP($A377,'N71'!$A$1:$P$72,4,FALSE),"Sem Registro")</f>
        <v>Sem Registro</v>
      </c>
      <c r="I377" t="str">
        <f>IFERROR(VLOOKUP($A377,'N71'!$A$1:$P$72,5,FALSE),"Sem Registro")</f>
        <v>Sem Registro</v>
      </c>
      <c r="J377" t="str">
        <f>IFERROR(VLOOKUP($A377,'N71'!$A$1:$P$72,6,FALSE),"Sem Registro")</f>
        <v>Sem Registro</v>
      </c>
      <c r="K377" t="str">
        <f>IFERROR(VLOOKUP($A377,'N71'!$A$1:$P$72,7,FALSE),"Sem Registro")</f>
        <v>Sem Registro</v>
      </c>
      <c r="L377" t="str">
        <f>IFERROR(VLOOKUP($A377,'N71'!$A$1:$P$72,8,FALSE),"Sem Registro")</f>
        <v>Sem Registro</v>
      </c>
      <c r="M377" t="str">
        <f>IFERROR(VLOOKUP($A377,'N71'!$A$1:$P$72,9,FALSE),"Sem Registro")</f>
        <v>Sem Registro</v>
      </c>
      <c r="N377" t="str">
        <f>IFERROR(VLOOKUP($A377,'N71'!$A$1:$P$72,10,FALSE),"Sem Registro")</f>
        <v>Sem Registro</v>
      </c>
      <c r="O377" t="str">
        <f>IFERROR(VLOOKUP($A377,'N71'!$A$1:$P$72,11,FALSE),"Sem Registro")</f>
        <v>Sem Registro</v>
      </c>
      <c r="P377" t="str">
        <f>IFERROR(VLOOKUP($A377,'N46'!$A$1:$P$47,4,FALSE),"Sem Registro")</f>
        <v>Sem Registro</v>
      </c>
      <c r="Q377" t="str">
        <f>IFERROR(VLOOKUP($A377,'N46'!$A$1:$P$47,5,FALSE),"Sem Registro")</f>
        <v>Sem Registro</v>
      </c>
      <c r="R377" t="str">
        <f>IFERROR(VLOOKUP($A377,'N46'!$A$1:$P$47,6,FALSE),"Sem Registro")</f>
        <v>Sem Registro</v>
      </c>
      <c r="S377" t="str">
        <f>IFERROR(VLOOKUP($A377,'N46'!$A$1:$P$47,7,FALSE),"Sem Registro")</f>
        <v>Sem Registro</v>
      </c>
      <c r="T377" t="str">
        <f>IFERROR(VLOOKUP($A377,'N46'!$A$1:$P$47,8,FALSE),"Sem Registro")</f>
        <v>Sem Registro</v>
      </c>
      <c r="U377" t="str">
        <f>IFERROR(VLOOKUP($A377,'N46'!$A$1:$P$47,9,FALSE),"Sem Registro")</f>
        <v>Sem Registro</v>
      </c>
      <c r="V377" t="str">
        <f>IFERROR(VLOOKUP($A377,'N46'!$A$1:$P$47,10,FALSE),"Sem Registro")</f>
        <v>Sem Registro</v>
      </c>
      <c r="W377" t="str">
        <f>IFERROR(VLOOKUP($A377,'N46'!$A$1:$P$47,11,FALSE),"Sem Registro")</f>
        <v>Sem Registro</v>
      </c>
    </row>
    <row r="378" spans="1:23" x14ac:dyDescent="0.3">
      <c r="A378" t="s">
        <v>471</v>
      </c>
      <c r="B378">
        <v>3533205</v>
      </c>
      <c r="C378">
        <v>326.80445300000002</v>
      </c>
      <c r="D378">
        <v>2.4232933979024316</v>
      </c>
      <c r="E378">
        <v>3.5986810989071634</v>
      </c>
      <c r="F378">
        <v>-21.104542001455556</v>
      </c>
      <c r="G378">
        <v>-51.490446528051578</v>
      </c>
      <c r="H378" t="str">
        <f>IFERROR(VLOOKUP($A378,'N71'!$A$1:$P$72,4,FALSE),"Sem Registro")</f>
        <v>Sem Registro</v>
      </c>
      <c r="I378" t="str">
        <f>IFERROR(VLOOKUP($A378,'N71'!$A$1:$P$72,5,FALSE),"Sem Registro")</f>
        <v>Sem Registro</v>
      </c>
      <c r="J378" t="str">
        <f>IFERROR(VLOOKUP($A378,'N71'!$A$1:$P$72,6,FALSE),"Sem Registro")</f>
        <v>Sem Registro</v>
      </c>
      <c r="K378" t="str">
        <f>IFERROR(VLOOKUP($A378,'N71'!$A$1:$P$72,7,FALSE),"Sem Registro")</f>
        <v>Sem Registro</v>
      </c>
      <c r="L378" t="str">
        <f>IFERROR(VLOOKUP($A378,'N71'!$A$1:$P$72,8,FALSE),"Sem Registro")</f>
        <v>Sem Registro</v>
      </c>
      <c r="M378" t="str">
        <f>IFERROR(VLOOKUP($A378,'N71'!$A$1:$P$72,9,FALSE),"Sem Registro")</f>
        <v>Sem Registro</v>
      </c>
      <c r="N378" t="str">
        <f>IFERROR(VLOOKUP($A378,'N71'!$A$1:$P$72,10,FALSE),"Sem Registro")</f>
        <v>Sem Registro</v>
      </c>
      <c r="O378" t="str">
        <f>IFERROR(VLOOKUP($A378,'N71'!$A$1:$P$72,11,FALSE),"Sem Registro")</f>
        <v>Sem Registro</v>
      </c>
      <c r="P378" t="str">
        <f>IFERROR(VLOOKUP($A378,'N46'!$A$1:$P$47,4,FALSE),"Sem Registro")</f>
        <v>Sem Registro</v>
      </c>
      <c r="Q378" t="str">
        <f>IFERROR(VLOOKUP($A378,'N46'!$A$1:$P$47,5,FALSE),"Sem Registro")</f>
        <v>Sem Registro</v>
      </c>
      <c r="R378" t="str">
        <f>IFERROR(VLOOKUP($A378,'N46'!$A$1:$P$47,6,FALSE),"Sem Registro")</f>
        <v>Sem Registro</v>
      </c>
      <c r="S378" t="str">
        <f>IFERROR(VLOOKUP($A378,'N46'!$A$1:$P$47,7,FALSE),"Sem Registro")</f>
        <v>Sem Registro</v>
      </c>
      <c r="T378" t="str">
        <f>IFERROR(VLOOKUP($A378,'N46'!$A$1:$P$47,8,FALSE),"Sem Registro")</f>
        <v>Sem Registro</v>
      </c>
      <c r="U378" t="str">
        <f>IFERROR(VLOOKUP($A378,'N46'!$A$1:$P$47,9,FALSE),"Sem Registro")</f>
        <v>Sem Registro</v>
      </c>
      <c r="V378" t="str">
        <f>IFERROR(VLOOKUP($A378,'N46'!$A$1:$P$47,10,FALSE),"Sem Registro")</f>
        <v>Sem Registro</v>
      </c>
      <c r="W378" t="str">
        <f>IFERROR(VLOOKUP($A378,'N46'!$A$1:$P$47,11,FALSE),"Sem Registro")</f>
        <v>Sem Registro</v>
      </c>
    </row>
    <row r="379" spans="1:23" x14ac:dyDescent="0.3">
      <c r="A379" t="s">
        <v>472</v>
      </c>
      <c r="B379">
        <v>3533304</v>
      </c>
      <c r="C379">
        <v>437.64648799999998</v>
      </c>
      <c r="D379">
        <v>1.8681505076031422</v>
      </c>
      <c r="E379">
        <v>3.6128897692874848</v>
      </c>
      <c r="F379">
        <v>-20.856610999371551</v>
      </c>
      <c r="G379">
        <v>-50.265827372287376</v>
      </c>
      <c r="H379" t="str">
        <f>IFERROR(VLOOKUP($A379,'N71'!$A$1:$P$72,4,FALSE),"Sem Registro")</f>
        <v>Sem Registro</v>
      </c>
      <c r="I379" t="str">
        <f>IFERROR(VLOOKUP($A379,'N71'!$A$1:$P$72,5,FALSE),"Sem Registro")</f>
        <v>Sem Registro</v>
      </c>
      <c r="J379" t="str">
        <f>IFERROR(VLOOKUP($A379,'N71'!$A$1:$P$72,6,FALSE),"Sem Registro")</f>
        <v>Sem Registro</v>
      </c>
      <c r="K379" t="str">
        <f>IFERROR(VLOOKUP($A379,'N71'!$A$1:$P$72,7,FALSE),"Sem Registro")</f>
        <v>Sem Registro</v>
      </c>
      <c r="L379" t="str">
        <f>IFERROR(VLOOKUP($A379,'N71'!$A$1:$P$72,8,FALSE),"Sem Registro")</f>
        <v>Sem Registro</v>
      </c>
      <c r="M379" t="str">
        <f>IFERROR(VLOOKUP($A379,'N71'!$A$1:$P$72,9,FALSE),"Sem Registro")</f>
        <v>Sem Registro</v>
      </c>
      <c r="N379" t="str">
        <f>IFERROR(VLOOKUP($A379,'N71'!$A$1:$P$72,10,FALSE),"Sem Registro")</f>
        <v>Sem Registro</v>
      </c>
      <c r="O379" t="str">
        <f>IFERROR(VLOOKUP($A379,'N71'!$A$1:$P$72,11,FALSE),"Sem Registro")</f>
        <v>Sem Registro</v>
      </c>
      <c r="P379" t="str">
        <f>IFERROR(VLOOKUP($A379,'N46'!$A$1:$P$47,4,FALSE),"Sem Registro")</f>
        <v>Sem Registro</v>
      </c>
      <c r="Q379" t="str">
        <f>IFERROR(VLOOKUP($A379,'N46'!$A$1:$P$47,5,FALSE),"Sem Registro")</f>
        <v>Sem Registro</v>
      </c>
      <c r="R379" t="str">
        <f>IFERROR(VLOOKUP($A379,'N46'!$A$1:$P$47,6,FALSE),"Sem Registro")</f>
        <v>Sem Registro</v>
      </c>
      <c r="S379" t="str">
        <f>IFERROR(VLOOKUP($A379,'N46'!$A$1:$P$47,7,FALSE),"Sem Registro")</f>
        <v>Sem Registro</v>
      </c>
      <c r="T379" t="str">
        <f>IFERROR(VLOOKUP($A379,'N46'!$A$1:$P$47,8,FALSE),"Sem Registro")</f>
        <v>Sem Registro</v>
      </c>
      <c r="U379" t="str">
        <f>IFERROR(VLOOKUP($A379,'N46'!$A$1:$P$47,9,FALSE),"Sem Registro")</f>
        <v>Sem Registro</v>
      </c>
      <c r="V379" t="str">
        <f>IFERROR(VLOOKUP($A379,'N46'!$A$1:$P$47,10,FALSE),"Sem Registro")</f>
        <v>Sem Registro</v>
      </c>
      <c r="W379" t="str">
        <f>IFERROR(VLOOKUP($A379,'N46'!$A$1:$P$47,11,FALSE),"Sem Registro")</f>
        <v>Sem Registro</v>
      </c>
    </row>
    <row r="380" spans="1:23" x14ac:dyDescent="0.3">
      <c r="A380" t="s">
        <v>108</v>
      </c>
      <c r="B380">
        <v>3533403</v>
      </c>
      <c r="C380">
        <v>561.31518600000004</v>
      </c>
      <c r="D380">
        <v>1.8679857390922732</v>
      </c>
      <c r="E380">
        <v>4.7794088816958746</v>
      </c>
      <c r="F380">
        <v>-22.782794660913055</v>
      </c>
      <c r="G380">
        <v>-47.293634614404752</v>
      </c>
      <c r="H380" t="str">
        <f>IFERROR(VLOOKUP($A380,'N71'!$A$1:$P$72,4,FALSE),"Sem Registro")</f>
        <v>G1</v>
      </c>
      <c r="I380" t="str">
        <f>IFERROR(VLOOKUP($A380,'N71'!$A$1:$P$72,5,FALSE),"Sem Registro")</f>
        <v>G1</v>
      </c>
      <c r="J380" t="str">
        <f>IFERROR(VLOOKUP($A380,'N71'!$A$1:$P$72,6,FALSE),"Sem Registro")</f>
        <v>G3</v>
      </c>
      <c r="K380" t="str">
        <f>IFERROR(VLOOKUP($A380,'N71'!$A$1:$P$72,7,FALSE),"Sem Registro")</f>
        <v>G1</v>
      </c>
      <c r="L380" t="str">
        <f>IFERROR(VLOOKUP($A380,'N71'!$A$1:$P$72,8,FALSE),"Sem Registro")</f>
        <v>G4</v>
      </c>
      <c r="M380" t="str">
        <f>IFERROR(VLOOKUP($A380,'N71'!$A$1:$P$72,9,FALSE),"Sem Registro")</f>
        <v>G1</v>
      </c>
      <c r="N380" t="str">
        <f>IFERROR(VLOOKUP($A380,'N71'!$A$1:$P$72,10,FALSE),"Sem Registro")</f>
        <v>G5</v>
      </c>
      <c r="O380" t="str">
        <f>IFERROR(VLOOKUP($A380,'N71'!$A$1:$P$72,11,FALSE),"Sem Registro")</f>
        <v>G1</v>
      </c>
      <c r="P380" t="str">
        <f>IFERROR(VLOOKUP($A380,'N46'!$A$1:$P$47,4,FALSE),"Sem Registro")</f>
        <v>Sem Registro</v>
      </c>
      <c r="Q380" t="str">
        <f>IFERROR(VLOOKUP($A380,'N46'!$A$1:$P$47,5,FALSE),"Sem Registro")</f>
        <v>Sem Registro</v>
      </c>
      <c r="R380" t="str">
        <f>IFERROR(VLOOKUP($A380,'N46'!$A$1:$P$47,6,FALSE),"Sem Registro")</f>
        <v>Sem Registro</v>
      </c>
      <c r="S380" t="str">
        <f>IFERROR(VLOOKUP($A380,'N46'!$A$1:$P$47,7,FALSE),"Sem Registro")</f>
        <v>Sem Registro</v>
      </c>
      <c r="T380" t="str">
        <f>IFERROR(VLOOKUP($A380,'N46'!$A$1:$P$47,8,FALSE),"Sem Registro")</f>
        <v>Sem Registro</v>
      </c>
      <c r="U380" t="str">
        <f>IFERROR(VLOOKUP($A380,'N46'!$A$1:$P$47,9,FALSE),"Sem Registro")</f>
        <v>Sem Registro</v>
      </c>
      <c r="V380" t="str">
        <f>IFERROR(VLOOKUP($A380,'N46'!$A$1:$P$47,10,FALSE),"Sem Registro")</f>
        <v>Sem Registro</v>
      </c>
      <c r="W380" t="str">
        <f>IFERROR(VLOOKUP($A380,'N46'!$A$1:$P$47,11,FALSE),"Sem Registro")</f>
        <v>Sem Registro</v>
      </c>
    </row>
    <row r="381" spans="1:23" x14ac:dyDescent="0.3">
      <c r="A381" t="s">
        <v>473</v>
      </c>
      <c r="B381">
        <v>3533254</v>
      </c>
      <c r="C381">
        <v>543.25176599999998</v>
      </c>
      <c r="D381">
        <v>2.0710420502905329</v>
      </c>
      <c r="E381">
        <v>3.7656685547590141</v>
      </c>
      <c r="F381">
        <v>-20.990358196418253</v>
      </c>
      <c r="G381">
        <v>-48.917063709695732</v>
      </c>
      <c r="H381" t="str">
        <f>IFERROR(VLOOKUP($A381,'N71'!$A$1:$P$72,4,FALSE),"Sem Registro")</f>
        <v>Sem Registro</v>
      </c>
      <c r="I381" t="str">
        <f>IFERROR(VLOOKUP($A381,'N71'!$A$1:$P$72,5,FALSE),"Sem Registro")</f>
        <v>Sem Registro</v>
      </c>
      <c r="J381" t="str">
        <f>IFERROR(VLOOKUP($A381,'N71'!$A$1:$P$72,6,FALSE),"Sem Registro")</f>
        <v>Sem Registro</v>
      </c>
      <c r="K381" t="str">
        <f>IFERROR(VLOOKUP($A381,'N71'!$A$1:$P$72,7,FALSE),"Sem Registro")</f>
        <v>Sem Registro</v>
      </c>
      <c r="L381" t="str">
        <f>IFERROR(VLOOKUP($A381,'N71'!$A$1:$P$72,8,FALSE),"Sem Registro")</f>
        <v>Sem Registro</v>
      </c>
      <c r="M381" t="str">
        <f>IFERROR(VLOOKUP($A381,'N71'!$A$1:$P$72,9,FALSE),"Sem Registro")</f>
        <v>Sem Registro</v>
      </c>
      <c r="N381" t="str">
        <f>IFERROR(VLOOKUP($A381,'N71'!$A$1:$P$72,10,FALSE),"Sem Registro")</f>
        <v>Sem Registro</v>
      </c>
      <c r="O381" t="str">
        <f>IFERROR(VLOOKUP($A381,'N71'!$A$1:$P$72,11,FALSE),"Sem Registro")</f>
        <v>Sem Registro</v>
      </c>
      <c r="P381" t="str">
        <f>IFERROR(VLOOKUP($A381,'N46'!$A$1:$P$47,4,FALSE),"Sem Registro")</f>
        <v>Sem Registro</v>
      </c>
      <c r="Q381" t="str">
        <f>IFERROR(VLOOKUP($A381,'N46'!$A$1:$P$47,5,FALSE),"Sem Registro")</f>
        <v>Sem Registro</v>
      </c>
      <c r="R381" t="str">
        <f>IFERROR(VLOOKUP($A381,'N46'!$A$1:$P$47,6,FALSE),"Sem Registro")</f>
        <v>Sem Registro</v>
      </c>
      <c r="S381" t="str">
        <f>IFERROR(VLOOKUP($A381,'N46'!$A$1:$P$47,7,FALSE),"Sem Registro")</f>
        <v>Sem Registro</v>
      </c>
      <c r="T381" t="str">
        <f>IFERROR(VLOOKUP($A381,'N46'!$A$1:$P$47,8,FALSE),"Sem Registro")</f>
        <v>Sem Registro</v>
      </c>
      <c r="U381" t="str">
        <f>IFERROR(VLOOKUP($A381,'N46'!$A$1:$P$47,9,FALSE),"Sem Registro")</f>
        <v>Sem Registro</v>
      </c>
      <c r="V381" t="str">
        <f>IFERROR(VLOOKUP($A381,'N46'!$A$1:$P$47,10,FALSE),"Sem Registro")</f>
        <v>Sem Registro</v>
      </c>
      <c r="W381" t="str">
        <f>IFERROR(VLOOKUP($A381,'N46'!$A$1:$P$47,11,FALSE),"Sem Registro")</f>
        <v>Sem Registro</v>
      </c>
    </row>
    <row r="382" spans="1:23" x14ac:dyDescent="0.3">
      <c r="A382" t="s">
        <v>474</v>
      </c>
      <c r="B382">
        <v>3533502</v>
      </c>
      <c r="C382">
        <v>457.48877499999998</v>
      </c>
      <c r="D382">
        <v>2.9692961386699954</v>
      </c>
      <c r="E382">
        <v>4.6133343202326875</v>
      </c>
      <c r="F382">
        <v>-21.468474989356704</v>
      </c>
      <c r="G382">
        <v>-49.22174953367697</v>
      </c>
      <c r="H382" t="str">
        <f>IFERROR(VLOOKUP($A382,'N71'!$A$1:$P$72,4,FALSE),"Sem Registro")</f>
        <v>Sem Registro</v>
      </c>
      <c r="I382" t="str">
        <f>IFERROR(VLOOKUP($A382,'N71'!$A$1:$P$72,5,FALSE),"Sem Registro")</f>
        <v>Sem Registro</v>
      </c>
      <c r="J382" t="str">
        <f>IFERROR(VLOOKUP($A382,'N71'!$A$1:$P$72,6,FALSE),"Sem Registro")</f>
        <v>Sem Registro</v>
      </c>
      <c r="K382" t="str">
        <f>IFERROR(VLOOKUP($A382,'N71'!$A$1:$P$72,7,FALSE),"Sem Registro")</f>
        <v>Sem Registro</v>
      </c>
      <c r="L382" t="str">
        <f>IFERROR(VLOOKUP($A382,'N71'!$A$1:$P$72,8,FALSE),"Sem Registro")</f>
        <v>Sem Registro</v>
      </c>
      <c r="M382" t="str">
        <f>IFERROR(VLOOKUP($A382,'N71'!$A$1:$P$72,9,FALSE),"Sem Registro")</f>
        <v>Sem Registro</v>
      </c>
      <c r="N382" t="str">
        <f>IFERROR(VLOOKUP($A382,'N71'!$A$1:$P$72,10,FALSE),"Sem Registro")</f>
        <v>Sem Registro</v>
      </c>
      <c r="O382" t="str">
        <f>IFERROR(VLOOKUP($A382,'N71'!$A$1:$P$72,11,FALSE),"Sem Registro")</f>
        <v>Sem Registro</v>
      </c>
      <c r="P382" t="str">
        <f>IFERROR(VLOOKUP($A382,'N46'!$A$1:$P$47,4,FALSE),"Sem Registro")</f>
        <v>Sem Registro</v>
      </c>
      <c r="Q382" t="str">
        <f>IFERROR(VLOOKUP($A382,'N46'!$A$1:$P$47,5,FALSE),"Sem Registro")</f>
        <v>Sem Registro</v>
      </c>
      <c r="R382" t="str">
        <f>IFERROR(VLOOKUP($A382,'N46'!$A$1:$P$47,6,FALSE),"Sem Registro")</f>
        <v>Sem Registro</v>
      </c>
      <c r="S382" t="str">
        <f>IFERROR(VLOOKUP($A382,'N46'!$A$1:$P$47,7,FALSE),"Sem Registro")</f>
        <v>Sem Registro</v>
      </c>
      <c r="T382" t="str">
        <f>IFERROR(VLOOKUP($A382,'N46'!$A$1:$P$47,8,FALSE),"Sem Registro")</f>
        <v>Sem Registro</v>
      </c>
      <c r="U382" t="str">
        <f>IFERROR(VLOOKUP($A382,'N46'!$A$1:$P$47,9,FALSE),"Sem Registro")</f>
        <v>Sem Registro</v>
      </c>
      <c r="V382" t="str">
        <f>IFERROR(VLOOKUP($A382,'N46'!$A$1:$P$47,10,FALSE),"Sem Registro")</f>
        <v>Sem Registro</v>
      </c>
      <c r="W382" t="str">
        <f>IFERROR(VLOOKUP($A382,'N46'!$A$1:$P$47,11,FALSE),"Sem Registro")</f>
        <v>Sem Registro</v>
      </c>
    </row>
    <row r="383" spans="1:23" x14ac:dyDescent="0.3">
      <c r="A383" t="s">
        <v>475</v>
      </c>
      <c r="B383">
        <v>3533601</v>
      </c>
      <c r="C383">
        <v>783.32163000000003</v>
      </c>
      <c r="D383">
        <v>2.5419098308445625</v>
      </c>
      <c r="E383">
        <v>3.8711057009855852</v>
      </c>
      <c r="F383">
        <v>-20.73399973477115</v>
      </c>
      <c r="G383">
        <v>-47.749105463903184</v>
      </c>
      <c r="H383" t="str">
        <f>IFERROR(VLOOKUP($A383,'N71'!$A$1:$P$72,4,FALSE),"Sem Registro")</f>
        <v>Sem Registro</v>
      </c>
      <c r="I383" t="str">
        <f>IFERROR(VLOOKUP($A383,'N71'!$A$1:$P$72,5,FALSE),"Sem Registro")</f>
        <v>Sem Registro</v>
      </c>
      <c r="J383" t="str">
        <f>IFERROR(VLOOKUP($A383,'N71'!$A$1:$P$72,6,FALSE),"Sem Registro")</f>
        <v>Sem Registro</v>
      </c>
      <c r="K383" t="str">
        <f>IFERROR(VLOOKUP($A383,'N71'!$A$1:$P$72,7,FALSE),"Sem Registro")</f>
        <v>Sem Registro</v>
      </c>
      <c r="L383" t="str">
        <f>IFERROR(VLOOKUP($A383,'N71'!$A$1:$P$72,8,FALSE),"Sem Registro")</f>
        <v>Sem Registro</v>
      </c>
      <c r="M383" t="str">
        <f>IFERROR(VLOOKUP($A383,'N71'!$A$1:$P$72,9,FALSE),"Sem Registro")</f>
        <v>Sem Registro</v>
      </c>
      <c r="N383" t="str">
        <f>IFERROR(VLOOKUP($A383,'N71'!$A$1:$P$72,10,FALSE),"Sem Registro")</f>
        <v>Sem Registro</v>
      </c>
      <c r="O383" t="str">
        <f>IFERROR(VLOOKUP($A383,'N71'!$A$1:$P$72,11,FALSE),"Sem Registro")</f>
        <v>Sem Registro</v>
      </c>
      <c r="P383" t="str">
        <f>IFERROR(VLOOKUP($A383,'N46'!$A$1:$P$47,4,FALSE),"Sem Registro")</f>
        <v>Sem Registro</v>
      </c>
      <c r="Q383" t="str">
        <f>IFERROR(VLOOKUP($A383,'N46'!$A$1:$P$47,5,FALSE),"Sem Registro")</f>
        <v>Sem Registro</v>
      </c>
      <c r="R383" t="str">
        <f>IFERROR(VLOOKUP($A383,'N46'!$A$1:$P$47,6,FALSE),"Sem Registro")</f>
        <v>Sem Registro</v>
      </c>
      <c r="S383" t="str">
        <f>IFERROR(VLOOKUP($A383,'N46'!$A$1:$P$47,7,FALSE),"Sem Registro")</f>
        <v>Sem Registro</v>
      </c>
      <c r="T383" t="str">
        <f>IFERROR(VLOOKUP($A383,'N46'!$A$1:$P$47,8,FALSE),"Sem Registro")</f>
        <v>Sem Registro</v>
      </c>
      <c r="U383" t="str">
        <f>IFERROR(VLOOKUP($A383,'N46'!$A$1:$P$47,9,FALSE),"Sem Registro")</f>
        <v>Sem Registro</v>
      </c>
      <c r="V383" t="str">
        <f>IFERROR(VLOOKUP($A383,'N46'!$A$1:$P$47,10,FALSE),"Sem Registro")</f>
        <v>Sem Registro</v>
      </c>
      <c r="W383" t="str">
        <f>IFERROR(VLOOKUP($A383,'N46'!$A$1:$P$47,11,FALSE),"Sem Registro")</f>
        <v>Sem Registro</v>
      </c>
    </row>
    <row r="384" spans="1:23" x14ac:dyDescent="0.3">
      <c r="A384" t="s">
        <v>476</v>
      </c>
      <c r="B384">
        <v>3533700</v>
      </c>
      <c r="C384">
        <v>526.48381199999994</v>
      </c>
      <c r="D384">
        <v>2.4786184346850844</v>
      </c>
      <c r="E384">
        <v>3.6323560462390732</v>
      </c>
      <c r="F384">
        <v>-22.438860447948951</v>
      </c>
      <c r="G384">
        <v>-49.927372830360518</v>
      </c>
      <c r="H384" t="str">
        <f>IFERROR(VLOOKUP($A384,'N71'!$A$1:$P$72,4,FALSE),"Sem Registro")</f>
        <v>Sem Registro</v>
      </c>
      <c r="I384" t="str">
        <f>IFERROR(VLOOKUP($A384,'N71'!$A$1:$P$72,5,FALSE),"Sem Registro")</f>
        <v>Sem Registro</v>
      </c>
      <c r="J384" t="str">
        <f>IFERROR(VLOOKUP($A384,'N71'!$A$1:$P$72,6,FALSE),"Sem Registro")</f>
        <v>Sem Registro</v>
      </c>
      <c r="K384" t="str">
        <f>IFERROR(VLOOKUP($A384,'N71'!$A$1:$P$72,7,FALSE),"Sem Registro")</f>
        <v>Sem Registro</v>
      </c>
      <c r="L384" t="str">
        <f>IFERROR(VLOOKUP($A384,'N71'!$A$1:$P$72,8,FALSE),"Sem Registro")</f>
        <v>Sem Registro</v>
      </c>
      <c r="M384" t="str">
        <f>IFERROR(VLOOKUP($A384,'N71'!$A$1:$P$72,9,FALSE),"Sem Registro")</f>
        <v>Sem Registro</v>
      </c>
      <c r="N384" t="str">
        <f>IFERROR(VLOOKUP($A384,'N71'!$A$1:$P$72,10,FALSE),"Sem Registro")</f>
        <v>Sem Registro</v>
      </c>
      <c r="O384" t="str">
        <f>IFERROR(VLOOKUP($A384,'N71'!$A$1:$P$72,11,FALSE),"Sem Registro")</f>
        <v>Sem Registro</v>
      </c>
      <c r="P384" t="str">
        <f>IFERROR(VLOOKUP($A384,'N46'!$A$1:$P$47,4,FALSE),"Sem Registro")</f>
        <v>Sem Registro</v>
      </c>
      <c r="Q384" t="str">
        <f>IFERROR(VLOOKUP($A384,'N46'!$A$1:$P$47,5,FALSE),"Sem Registro")</f>
        <v>Sem Registro</v>
      </c>
      <c r="R384" t="str">
        <f>IFERROR(VLOOKUP($A384,'N46'!$A$1:$P$47,6,FALSE),"Sem Registro")</f>
        <v>Sem Registro</v>
      </c>
      <c r="S384" t="str">
        <f>IFERROR(VLOOKUP($A384,'N46'!$A$1:$P$47,7,FALSE),"Sem Registro")</f>
        <v>Sem Registro</v>
      </c>
      <c r="T384" t="str">
        <f>IFERROR(VLOOKUP($A384,'N46'!$A$1:$P$47,8,FALSE),"Sem Registro")</f>
        <v>Sem Registro</v>
      </c>
      <c r="U384" t="str">
        <f>IFERROR(VLOOKUP($A384,'N46'!$A$1:$P$47,9,FALSE),"Sem Registro")</f>
        <v>Sem Registro</v>
      </c>
      <c r="V384" t="str">
        <f>IFERROR(VLOOKUP($A384,'N46'!$A$1:$P$47,10,FALSE),"Sem Registro")</f>
        <v>Sem Registro</v>
      </c>
      <c r="W384" t="str">
        <f>IFERROR(VLOOKUP($A384,'N46'!$A$1:$P$47,11,FALSE),"Sem Registro")</f>
        <v>Sem Registro</v>
      </c>
    </row>
    <row r="385" spans="1:23" x14ac:dyDescent="0.3">
      <c r="A385" t="s">
        <v>109</v>
      </c>
      <c r="B385">
        <v>3533809</v>
      </c>
      <c r="C385">
        <v>625.86302699999999</v>
      </c>
      <c r="D385">
        <v>2.2987177474986908</v>
      </c>
      <c r="E385">
        <v>3.3972445810103862</v>
      </c>
      <c r="F385">
        <v>-22.944584777489698</v>
      </c>
      <c r="G385">
        <v>-49.340950752602339</v>
      </c>
      <c r="H385" t="str">
        <f>IFERROR(VLOOKUP($A385,'N71'!$A$1:$P$72,4,FALSE),"Sem Registro")</f>
        <v>Sem Registro</v>
      </c>
      <c r="I385" t="str">
        <f>IFERROR(VLOOKUP($A385,'N71'!$A$1:$P$72,5,FALSE),"Sem Registro")</f>
        <v>Sem Registro</v>
      </c>
      <c r="J385" t="str">
        <f>IFERROR(VLOOKUP($A385,'N71'!$A$1:$P$72,6,FALSE),"Sem Registro")</f>
        <v>Sem Registro</v>
      </c>
      <c r="K385" t="str">
        <f>IFERROR(VLOOKUP($A385,'N71'!$A$1:$P$72,7,FALSE),"Sem Registro")</f>
        <v>Sem Registro</v>
      </c>
      <c r="L385" t="str">
        <f>IFERROR(VLOOKUP($A385,'N71'!$A$1:$P$72,8,FALSE),"Sem Registro")</f>
        <v>Sem Registro</v>
      </c>
      <c r="M385" t="str">
        <f>IFERROR(VLOOKUP($A385,'N71'!$A$1:$P$72,9,FALSE),"Sem Registro")</f>
        <v>Sem Registro</v>
      </c>
      <c r="N385" t="str">
        <f>IFERROR(VLOOKUP($A385,'N71'!$A$1:$P$72,10,FALSE),"Sem Registro")</f>
        <v>Sem Registro</v>
      </c>
      <c r="O385" t="str">
        <f>IFERROR(VLOOKUP($A385,'N71'!$A$1:$P$72,11,FALSE),"Sem Registro")</f>
        <v>Sem Registro</v>
      </c>
      <c r="P385" t="str">
        <f>IFERROR(VLOOKUP($A385,'N46'!$A$1:$P$47,4,FALSE),"Sem Registro")</f>
        <v>Sem Registro</v>
      </c>
      <c r="Q385" t="str">
        <f>IFERROR(VLOOKUP($A385,'N46'!$A$1:$P$47,5,FALSE),"Sem Registro")</f>
        <v>Sem Registro</v>
      </c>
      <c r="R385" t="str">
        <f>IFERROR(VLOOKUP($A385,'N46'!$A$1:$P$47,6,FALSE),"Sem Registro")</f>
        <v>Sem Registro</v>
      </c>
      <c r="S385" t="str">
        <f>IFERROR(VLOOKUP($A385,'N46'!$A$1:$P$47,7,FALSE),"Sem Registro")</f>
        <v>Sem Registro</v>
      </c>
      <c r="T385" t="str">
        <f>IFERROR(VLOOKUP($A385,'N46'!$A$1:$P$47,8,FALSE),"Sem Registro")</f>
        <v>Sem Registro</v>
      </c>
      <c r="U385" t="str">
        <f>IFERROR(VLOOKUP($A385,'N46'!$A$1:$P$47,9,FALSE),"Sem Registro")</f>
        <v>Sem Registro</v>
      </c>
      <c r="V385" t="str">
        <f>IFERROR(VLOOKUP($A385,'N46'!$A$1:$P$47,10,FALSE),"Sem Registro")</f>
        <v>Sem Registro</v>
      </c>
      <c r="W385" t="str">
        <f>IFERROR(VLOOKUP($A385,'N46'!$A$1:$P$47,11,FALSE),"Sem Registro")</f>
        <v>Sem Registro</v>
      </c>
    </row>
    <row r="386" spans="1:23" x14ac:dyDescent="0.3">
      <c r="A386" t="s">
        <v>477</v>
      </c>
      <c r="B386">
        <v>3533908</v>
      </c>
      <c r="C386">
        <v>500.315541</v>
      </c>
      <c r="D386">
        <v>2.9044748047878279</v>
      </c>
      <c r="E386">
        <v>4.7385585994846613</v>
      </c>
      <c r="F386">
        <v>-20.737283985000001</v>
      </c>
      <c r="G386">
        <v>-48.913491725769418</v>
      </c>
      <c r="H386" t="str">
        <f>IFERROR(VLOOKUP($A386,'N71'!$A$1:$P$72,4,FALSE),"Sem Registro")</f>
        <v>Sem Registro</v>
      </c>
      <c r="I386" t="str">
        <f>IFERROR(VLOOKUP($A386,'N71'!$A$1:$P$72,5,FALSE),"Sem Registro")</f>
        <v>Sem Registro</v>
      </c>
      <c r="J386" t="str">
        <f>IFERROR(VLOOKUP($A386,'N71'!$A$1:$P$72,6,FALSE),"Sem Registro")</f>
        <v>Sem Registro</v>
      </c>
      <c r="K386" t="str">
        <f>IFERROR(VLOOKUP($A386,'N71'!$A$1:$P$72,7,FALSE),"Sem Registro")</f>
        <v>Sem Registro</v>
      </c>
      <c r="L386" t="str">
        <f>IFERROR(VLOOKUP($A386,'N71'!$A$1:$P$72,8,FALSE),"Sem Registro")</f>
        <v>Sem Registro</v>
      </c>
      <c r="M386" t="str">
        <f>IFERROR(VLOOKUP($A386,'N71'!$A$1:$P$72,9,FALSE),"Sem Registro")</f>
        <v>Sem Registro</v>
      </c>
      <c r="N386" t="str">
        <f>IFERROR(VLOOKUP($A386,'N71'!$A$1:$P$72,10,FALSE),"Sem Registro")</f>
        <v>Sem Registro</v>
      </c>
      <c r="O386" t="str">
        <f>IFERROR(VLOOKUP($A386,'N71'!$A$1:$P$72,11,FALSE),"Sem Registro")</f>
        <v>Sem Registro</v>
      </c>
      <c r="P386" t="str">
        <f>IFERROR(VLOOKUP($A386,'N46'!$A$1:$P$47,4,FALSE),"Sem Registro")</f>
        <v>Sem Registro</v>
      </c>
      <c r="Q386" t="str">
        <f>IFERROR(VLOOKUP($A386,'N46'!$A$1:$P$47,5,FALSE),"Sem Registro")</f>
        <v>Sem Registro</v>
      </c>
      <c r="R386" t="str">
        <f>IFERROR(VLOOKUP($A386,'N46'!$A$1:$P$47,6,FALSE),"Sem Registro")</f>
        <v>Sem Registro</v>
      </c>
      <c r="S386" t="str">
        <f>IFERROR(VLOOKUP($A386,'N46'!$A$1:$P$47,7,FALSE),"Sem Registro")</f>
        <v>Sem Registro</v>
      </c>
      <c r="T386" t="str">
        <f>IFERROR(VLOOKUP($A386,'N46'!$A$1:$P$47,8,FALSE),"Sem Registro")</f>
        <v>Sem Registro</v>
      </c>
      <c r="U386" t="str">
        <f>IFERROR(VLOOKUP($A386,'N46'!$A$1:$P$47,9,FALSE),"Sem Registro")</f>
        <v>Sem Registro</v>
      </c>
      <c r="V386" t="str">
        <f>IFERROR(VLOOKUP($A386,'N46'!$A$1:$P$47,10,FALSE),"Sem Registro")</f>
        <v>Sem Registro</v>
      </c>
      <c r="W386" t="str">
        <f>IFERROR(VLOOKUP($A386,'N46'!$A$1:$P$47,11,FALSE),"Sem Registro")</f>
        <v>Sem Registro</v>
      </c>
    </row>
    <row r="387" spans="1:23" x14ac:dyDescent="0.3">
      <c r="A387" t="s">
        <v>478</v>
      </c>
      <c r="B387">
        <v>3534005</v>
      </c>
      <c r="C387">
        <v>526.32908999999995</v>
      </c>
      <c r="D387">
        <v>2.3855097529885354</v>
      </c>
      <c r="E387">
        <v>3.6415732531781755</v>
      </c>
      <c r="F387">
        <v>-20.612722120149304</v>
      </c>
      <c r="G387">
        <v>-49.299214794262355</v>
      </c>
      <c r="H387" t="str">
        <f>IFERROR(VLOOKUP($A387,'N71'!$A$1:$P$72,4,FALSE),"Sem Registro")</f>
        <v>Sem Registro</v>
      </c>
      <c r="I387" t="str">
        <f>IFERROR(VLOOKUP($A387,'N71'!$A$1:$P$72,5,FALSE),"Sem Registro")</f>
        <v>Sem Registro</v>
      </c>
      <c r="J387" t="str">
        <f>IFERROR(VLOOKUP($A387,'N71'!$A$1:$P$72,6,FALSE),"Sem Registro")</f>
        <v>Sem Registro</v>
      </c>
      <c r="K387" t="str">
        <f>IFERROR(VLOOKUP($A387,'N71'!$A$1:$P$72,7,FALSE),"Sem Registro")</f>
        <v>Sem Registro</v>
      </c>
      <c r="L387" t="str">
        <f>IFERROR(VLOOKUP($A387,'N71'!$A$1:$P$72,8,FALSE),"Sem Registro")</f>
        <v>Sem Registro</v>
      </c>
      <c r="M387" t="str">
        <f>IFERROR(VLOOKUP($A387,'N71'!$A$1:$P$72,9,FALSE),"Sem Registro")</f>
        <v>Sem Registro</v>
      </c>
      <c r="N387" t="str">
        <f>IFERROR(VLOOKUP($A387,'N71'!$A$1:$P$72,10,FALSE),"Sem Registro")</f>
        <v>Sem Registro</v>
      </c>
      <c r="O387" t="str">
        <f>IFERROR(VLOOKUP($A387,'N71'!$A$1:$P$72,11,FALSE),"Sem Registro")</f>
        <v>Sem Registro</v>
      </c>
      <c r="P387" t="str">
        <f>IFERROR(VLOOKUP($A387,'N46'!$A$1:$P$47,4,FALSE),"Sem Registro")</f>
        <v>Sem Registro</v>
      </c>
      <c r="Q387" t="str">
        <f>IFERROR(VLOOKUP($A387,'N46'!$A$1:$P$47,5,FALSE),"Sem Registro")</f>
        <v>Sem Registro</v>
      </c>
      <c r="R387" t="str">
        <f>IFERROR(VLOOKUP($A387,'N46'!$A$1:$P$47,6,FALSE),"Sem Registro")</f>
        <v>Sem Registro</v>
      </c>
      <c r="S387" t="str">
        <f>IFERROR(VLOOKUP($A387,'N46'!$A$1:$P$47,7,FALSE),"Sem Registro")</f>
        <v>Sem Registro</v>
      </c>
      <c r="T387" t="str">
        <f>IFERROR(VLOOKUP($A387,'N46'!$A$1:$P$47,8,FALSE),"Sem Registro")</f>
        <v>Sem Registro</v>
      </c>
      <c r="U387" t="str">
        <f>IFERROR(VLOOKUP($A387,'N46'!$A$1:$P$47,9,FALSE),"Sem Registro")</f>
        <v>Sem Registro</v>
      </c>
      <c r="V387" t="str">
        <f>IFERROR(VLOOKUP($A387,'N46'!$A$1:$P$47,10,FALSE),"Sem Registro")</f>
        <v>Sem Registro</v>
      </c>
      <c r="W387" t="str">
        <f>IFERROR(VLOOKUP($A387,'N46'!$A$1:$P$47,11,FALSE),"Sem Registro")</f>
        <v>Sem Registro</v>
      </c>
    </row>
    <row r="388" spans="1:23" x14ac:dyDescent="0.3">
      <c r="A388" t="s">
        <v>479</v>
      </c>
      <c r="B388">
        <v>3534104</v>
      </c>
      <c r="C388">
        <v>603.71756700000003</v>
      </c>
      <c r="D388">
        <v>2.3397852327850091</v>
      </c>
      <c r="E388">
        <v>3.8139144200486035</v>
      </c>
      <c r="F388">
        <v>-22.148599411827053</v>
      </c>
      <c r="G388">
        <v>-50.093585463660212</v>
      </c>
      <c r="H388" t="str">
        <f>IFERROR(VLOOKUP($A388,'N71'!$A$1:$P$72,4,FALSE),"Sem Registro")</f>
        <v>Sem Registro</v>
      </c>
      <c r="I388" t="str">
        <f>IFERROR(VLOOKUP($A388,'N71'!$A$1:$P$72,5,FALSE),"Sem Registro")</f>
        <v>Sem Registro</v>
      </c>
      <c r="J388" t="str">
        <f>IFERROR(VLOOKUP($A388,'N71'!$A$1:$P$72,6,FALSE),"Sem Registro")</f>
        <v>Sem Registro</v>
      </c>
      <c r="K388" t="str">
        <f>IFERROR(VLOOKUP($A388,'N71'!$A$1:$P$72,7,FALSE),"Sem Registro")</f>
        <v>Sem Registro</v>
      </c>
      <c r="L388" t="str">
        <f>IFERROR(VLOOKUP($A388,'N71'!$A$1:$P$72,8,FALSE),"Sem Registro")</f>
        <v>Sem Registro</v>
      </c>
      <c r="M388" t="str">
        <f>IFERROR(VLOOKUP($A388,'N71'!$A$1:$P$72,9,FALSE),"Sem Registro")</f>
        <v>Sem Registro</v>
      </c>
      <c r="N388" t="str">
        <f>IFERROR(VLOOKUP($A388,'N71'!$A$1:$P$72,10,FALSE),"Sem Registro")</f>
        <v>Sem Registro</v>
      </c>
      <c r="O388" t="str">
        <f>IFERROR(VLOOKUP($A388,'N71'!$A$1:$P$72,11,FALSE),"Sem Registro")</f>
        <v>Sem Registro</v>
      </c>
      <c r="P388" t="str">
        <f>IFERROR(VLOOKUP($A388,'N46'!$A$1:$P$47,4,FALSE),"Sem Registro")</f>
        <v>Sem Registro</v>
      </c>
      <c r="Q388" t="str">
        <f>IFERROR(VLOOKUP($A388,'N46'!$A$1:$P$47,5,FALSE),"Sem Registro")</f>
        <v>Sem Registro</v>
      </c>
      <c r="R388" t="str">
        <f>IFERROR(VLOOKUP($A388,'N46'!$A$1:$P$47,6,FALSE),"Sem Registro")</f>
        <v>Sem Registro</v>
      </c>
      <c r="S388" t="str">
        <f>IFERROR(VLOOKUP($A388,'N46'!$A$1:$P$47,7,FALSE),"Sem Registro")</f>
        <v>Sem Registro</v>
      </c>
      <c r="T388" t="str">
        <f>IFERROR(VLOOKUP($A388,'N46'!$A$1:$P$47,8,FALSE),"Sem Registro")</f>
        <v>Sem Registro</v>
      </c>
      <c r="U388" t="str">
        <f>IFERROR(VLOOKUP($A388,'N46'!$A$1:$P$47,9,FALSE),"Sem Registro")</f>
        <v>Sem Registro</v>
      </c>
      <c r="V388" t="str">
        <f>IFERROR(VLOOKUP($A388,'N46'!$A$1:$P$47,10,FALSE),"Sem Registro")</f>
        <v>Sem Registro</v>
      </c>
      <c r="W388" t="str">
        <f>IFERROR(VLOOKUP($A388,'N46'!$A$1:$P$47,11,FALSE),"Sem Registro")</f>
        <v>Sem Registro</v>
      </c>
    </row>
    <row r="389" spans="1:23" x14ac:dyDescent="0.3">
      <c r="A389" t="s">
        <v>480</v>
      </c>
      <c r="B389">
        <v>3534203</v>
      </c>
      <c r="C389">
        <v>449.94425799999999</v>
      </c>
      <c r="D389">
        <v>2.3933610740180726</v>
      </c>
      <c r="E389">
        <v>3.8491736330988267</v>
      </c>
      <c r="F389">
        <v>-20.180196743036753</v>
      </c>
      <c r="G389">
        <v>-49.351818480998617</v>
      </c>
      <c r="H389" t="str">
        <f>IFERROR(VLOOKUP($A389,'N71'!$A$1:$P$72,4,FALSE),"Sem Registro")</f>
        <v>Sem Registro</v>
      </c>
      <c r="I389" t="str">
        <f>IFERROR(VLOOKUP($A389,'N71'!$A$1:$P$72,5,FALSE),"Sem Registro")</f>
        <v>Sem Registro</v>
      </c>
      <c r="J389" t="str">
        <f>IFERROR(VLOOKUP($A389,'N71'!$A$1:$P$72,6,FALSE),"Sem Registro")</f>
        <v>Sem Registro</v>
      </c>
      <c r="K389" t="str">
        <f>IFERROR(VLOOKUP($A389,'N71'!$A$1:$P$72,7,FALSE),"Sem Registro")</f>
        <v>Sem Registro</v>
      </c>
      <c r="L389" t="str">
        <f>IFERROR(VLOOKUP($A389,'N71'!$A$1:$P$72,8,FALSE),"Sem Registro")</f>
        <v>Sem Registro</v>
      </c>
      <c r="M389" t="str">
        <f>IFERROR(VLOOKUP($A389,'N71'!$A$1:$P$72,9,FALSE),"Sem Registro")</f>
        <v>Sem Registro</v>
      </c>
      <c r="N389" t="str">
        <f>IFERROR(VLOOKUP($A389,'N71'!$A$1:$P$72,10,FALSE),"Sem Registro")</f>
        <v>Sem Registro</v>
      </c>
      <c r="O389" t="str">
        <f>IFERROR(VLOOKUP($A389,'N71'!$A$1:$P$72,11,FALSE),"Sem Registro")</f>
        <v>Sem Registro</v>
      </c>
      <c r="P389" t="str">
        <f>IFERROR(VLOOKUP($A389,'N46'!$A$1:$P$47,4,FALSE),"Sem Registro")</f>
        <v>Sem Registro</v>
      </c>
      <c r="Q389" t="str">
        <f>IFERROR(VLOOKUP($A389,'N46'!$A$1:$P$47,5,FALSE),"Sem Registro")</f>
        <v>Sem Registro</v>
      </c>
      <c r="R389" t="str">
        <f>IFERROR(VLOOKUP($A389,'N46'!$A$1:$P$47,6,FALSE),"Sem Registro")</f>
        <v>Sem Registro</v>
      </c>
      <c r="S389" t="str">
        <f>IFERROR(VLOOKUP($A389,'N46'!$A$1:$P$47,7,FALSE),"Sem Registro")</f>
        <v>Sem Registro</v>
      </c>
      <c r="T389" t="str">
        <f>IFERROR(VLOOKUP($A389,'N46'!$A$1:$P$47,8,FALSE),"Sem Registro")</f>
        <v>Sem Registro</v>
      </c>
      <c r="U389" t="str">
        <f>IFERROR(VLOOKUP($A389,'N46'!$A$1:$P$47,9,FALSE),"Sem Registro")</f>
        <v>Sem Registro</v>
      </c>
      <c r="V389" t="str">
        <f>IFERROR(VLOOKUP($A389,'N46'!$A$1:$P$47,10,FALSE),"Sem Registro")</f>
        <v>Sem Registro</v>
      </c>
      <c r="W389" t="str">
        <f>IFERROR(VLOOKUP($A389,'N46'!$A$1:$P$47,11,FALSE),"Sem Registro")</f>
        <v>Sem Registro</v>
      </c>
    </row>
    <row r="390" spans="1:23" x14ac:dyDescent="0.3">
      <c r="A390" t="s">
        <v>481</v>
      </c>
      <c r="B390">
        <v>3534302</v>
      </c>
      <c r="C390">
        <v>696.79220299999997</v>
      </c>
      <c r="D390">
        <v>2.4650331929085598</v>
      </c>
      <c r="E390">
        <v>4.6437289578035728</v>
      </c>
      <c r="F390">
        <v>-20.720421495000004</v>
      </c>
      <c r="G390">
        <v>-47.886383822127812</v>
      </c>
      <c r="H390" t="str">
        <f>IFERROR(VLOOKUP($A390,'N71'!$A$1:$P$72,4,FALSE),"Sem Registro")</f>
        <v>Sem Registro</v>
      </c>
      <c r="I390" t="str">
        <f>IFERROR(VLOOKUP($A390,'N71'!$A$1:$P$72,5,FALSE),"Sem Registro")</f>
        <v>Sem Registro</v>
      </c>
      <c r="J390" t="str">
        <f>IFERROR(VLOOKUP($A390,'N71'!$A$1:$P$72,6,FALSE),"Sem Registro")</f>
        <v>Sem Registro</v>
      </c>
      <c r="K390" t="str">
        <f>IFERROR(VLOOKUP($A390,'N71'!$A$1:$P$72,7,FALSE),"Sem Registro")</f>
        <v>Sem Registro</v>
      </c>
      <c r="L390" t="str">
        <f>IFERROR(VLOOKUP($A390,'N71'!$A$1:$P$72,8,FALSE),"Sem Registro")</f>
        <v>Sem Registro</v>
      </c>
      <c r="M390" t="str">
        <f>IFERROR(VLOOKUP($A390,'N71'!$A$1:$P$72,9,FALSE),"Sem Registro")</f>
        <v>Sem Registro</v>
      </c>
      <c r="N390" t="str">
        <f>IFERROR(VLOOKUP($A390,'N71'!$A$1:$P$72,10,FALSE),"Sem Registro")</f>
        <v>Sem Registro</v>
      </c>
      <c r="O390" t="str">
        <f>IFERROR(VLOOKUP($A390,'N71'!$A$1:$P$72,11,FALSE),"Sem Registro")</f>
        <v>Sem Registro</v>
      </c>
      <c r="P390" t="str">
        <f>IFERROR(VLOOKUP($A390,'N46'!$A$1:$P$47,4,FALSE),"Sem Registro")</f>
        <v>Sem Registro</v>
      </c>
      <c r="Q390" t="str">
        <f>IFERROR(VLOOKUP($A390,'N46'!$A$1:$P$47,5,FALSE),"Sem Registro")</f>
        <v>Sem Registro</v>
      </c>
      <c r="R390" t="str">
        <f>IFERROR(VLOOKUP($A390,'N46'!$A$1:$P$47,6,FALSE),"Sem Registro")</f>
        <v>Sem Registro</v>
      </c>
      <c r="S390" t="str">
        <f>IFERROR(VLOOKUP($A390,'N46'!$A$1:$P$47,7,FALSE),"Sem Registro")</f>
        <v>Sem Registro</v>
      </c>
      <c r="T390" t="str">
        <f>IFERROR(VLOOKUP($A390,'N46'!$A$1:$P$47,8,FALSE),"Sem Registro")</f>
        <v>Sem Registro</v>
      </c>
      <c r="U390" t="str">
        <f>IFERROR(VLOOKUP($A390,'N46'!$A$1:$P$47,9,FALSE),"Sem Registro")</f>
        <v>Sem Registro</v>
      </c>
      <c r="V390" t="str">
        <f>IFERROR(VLOOKUP($A390,'N46'!$A$1:$P$47,10,FALSE),"Sem Registro")</f>
        <v>Sem Registro</v>
      </c>
      <c r="W390" t="str">
        <f>IFERROR(VLOOKUP($A390,'N46'!$A$1:$P$47,11,FALSE),"Sem Registro")</f>
        <v>Sem Registro</v>
      </c>
    </row>
    <row r="391" spans="1:23" x14ac:dyDescent="0.3">
      <c r="A391" t="s">
        <v>482</v>
      </c>
      <c r="B391">
        <v>3534401</v>
      </c>
      <c r="C391">
        <v>742.96637699999997</v>
      </c>
      <c r="D391">
        <v>1.8126059009738971</v>
      </c>
      <c r="E391">
        <v>5.8441154237100239</v>
      </c>
      <c r="F391">
        <v>-23.533612000000005</v>
      </c>
      <c r="G391">
        <v>-46.788810144271423</v>
      </c>
      <c r="H391" t="str">
        <f>IFERROR(VLOOKUP($A391,'N71'!$A$1:$P$72,4,FALSE),"Sem Registro")</f>
        <v>Sem Registro</v>
      </c>
      <c r="I391" t="str">
        <f>IFERROR(VLOOKUP($A391,'N71'!$A$1:$P$72,5,FALSE),"Sem Registro")</f>
        <v>Sem Registro</v>
      </c>
      <c r="J391" t="str">
        <f>IFERROR(VLOOKUP($A391,'N71'!$A$1:$P$72,6,FALSE),"Sem Registro")</f>
        <v>Sem Registro</v>
      </c>
      <c r="K391" t="str">
        <f>IFERROR(VLOOKUP($A391,'N71'!$A$1:$P$72,7,FALSE),"Sem Registro")</f>
        <v>Sem Registro</v>
      </c>
      <c r="L391" t="str">
        <f>IFERROR(VLOOKUP($A391,'N71'!$A$1:$P$72,8,FALSE),"Sem Registro")</f>
        <v>Sem Registro</v>
      </c>
      <c r="M391" t="str">
        <f>IFERROR(VLOOKUP($A391,'N71'!$A$1:$P$72,9,FALSE),"Sem Registro")</f>
        <v>Sem Registro</v>
      </c>
      <c r="N391" t="str">
        <f>IFERROR(VLOOKUP($A391,'N71'!$A$1:$P$72,10,FALSE),"Sem Registro")</f>
        <v>Sem Registro</v>
      </c>
      <c r="O391" t="str">
        <f>IFERROR(VLOOKUP($A391,'N71'!$A$1:$P$72,11,FALSE),"Sem Registro")</f>
        <v>Sem Registro</v>
      </c>
      <c r="P391" t="str">
        <f>IFERROR(VLOOKUP($A391,'N46'!$A$1:$P$47,4,FALSE),"Sem Registro")</f>
        <v>Sem Registro</v>
      </c>
      <c r="Q391" t="str">
        <f>IFERROR(VLOOKUP($A391,'N46'!$A$1:$P$47,5,FALSE),"Sem Registro")</f>
        <v>Sem Registro</v>
      </c>
      <c r="R391" t="str">
        <f>IFERROR(VLOOKUP($A391,'N46'!$A$1:$P$47,6,FALSE),"Sem Registro")</f>
        <v>Sem Registro</v>
      </c>
      <c r="S391" t="str">
        <f>IFERROR(VLOOKUP($A391,'N46'!$A$1:$P$47,7,FALSE),"Sem Registro")</f>
        <v>Sem Registro</v>
      </c>
      <c r="T391" t="str">
        <f>IFERROR(VLOOKUP($A391,'N46'!$A$1:$P$47,8,FALSE),"Sem Registro")</f>
        <v>Sem Registro</v>
      </c>
      <c r="U391" t="str">
        <f>IFERROR(VLOOKUP($A391,'N46'!$A$1:$P$47,9,FALSE),"Sem Registro")</f>
        <v>Sem Registro</v>
      </c>
      <c r="V391" t="str">
        <f>IFERROR(VLOOKUP($A391,'N46'!$A$1:$P$47,10,FALSE),"Sem Registro")</f>
        <v>Sem Registro</v>
      </c>
      <c r="W391" t="str">
        <f>IFERROR(VLOOKUP($A391,'N46'!$A$1:$P$47,11,FALSE),"Sem Registro")</f>
        <v>Sem Registro</v>
      </c>
    </row>
    <row r="392" spans="1:23" x14ac:dyDescent="0.3">
      <c r="A392" t="s">
        <v>483</v>
      </c>
      <c r="B392">
        <v>3534500</v>
      </c>
      <c r="C392">
        <v>482.056601</v>
      </c>
      <c r="D392">
        <v>2.3466072166061327</v>
      </c>
      <c r="E392">
        <v>3.4154741681092355</v>
      </c>
      <c r="F392">
        <v>-22.317882054899901</v>
      </c>
      <c r="G392">
        <v>-50.28412616584793</v>
      </c>
      <c r="H392" t="str">
        <f>IFERROR(VLOOKUP($A392,'N71'!$A$1:$P$72,4,FALSE),"Sem Registro")</f>
        <v>Sem Registro</v>
      </c>
      <c r="I392" t="str">
        <f>IFERROR(VLOOKUP($A392,'N71'!$A$1:$P$72,5,FALSE),"Sem Registro")</f>
        <v>Sem Registro</v>
      </c>
      <c r="J392" t="str">
        <f>IFERROR(VLOOKUP($A392,'N71'!$A$1:$P$72,6,FALSE),"Sem Registro")</f>
        <v>Sem Registro</v>
      </c>
      <c r="K392" t="str">
        <f>IFERROR(VLOOKUP($A392,'N71'!$A$1:$P$72,7,FALSE),"Sem Registro")</f>
        <v>Sem Registro</v>
      </c>
      <c r="L392" t="str">
        <f>IFERROR(VLOOKUP($A392,'N71'!$A$1:$P$72,8,FALSE),"Sem Registro")</f>
        <v>Sem Registro</v>
      </c>
      <c r="M392" t="str">
        <f>IFERROR(VLOOKUP($A392,'N71'!$A$1:$P$72,9,FALSE),"Sem Registro")</f>
        <v>Sem Registro</v>
      </c>
      <c r="N392" t="str">
        <f>IFERROR(VLOOKUP($A392,'N71'!$A$1:$P$72,10,FALSE),"Sem Registro")</f>
        <v>Sem Registro</v>
      </c>
      <c r="O392" t="str">
        <f>IFERROR(VLOOKUP($A392,'N71'!$A$1:$P$72,11,FALSE),"Sem Registro")</f>
        <v>Sem Registro</v>
      </c>
      <c r="P392" t="str">
        <f>IFERROR(VLOOKUP($A392,'N46'!$A$1:$P$47,4,FALSE),"Sem Registro")</f>
        <v>Sem Registro</v>
      </c>
      <c r="Q392" t="str">
        <f>IFERROR(VLOOKUP($A392,'N46'!$A$1:$P$47,5,FALSE),"Sem Registro")</f>
        <v>Sem Registro</v>
      </c>
      <c r="R392" t="str">
        <f>IFERROR(VLOOKUP($A392,'N46'!$A$1:$P$47,6,FALSE),"Sem Registro")</f>
        <v>Sem Registro</v>
      </c>
      <c r="S392" t="str">
        <f>IFERROR(VLOOKUP($A392,'N46'!$A$1:$P$47,7,FALSE),"Sem Registro")</f>
        <v>Sem Registro</v>
      </c>
      <c r="T392" t="str">
        <f>IFERROR(VLOOKUP($A392,'N46'!$A$1:$P$47,8,FALSE),"Sem Registro")</f>
        <v>Sem Registro</v>
      </c>
      <c r="U392" t="str">
        <f>IFERROR(VLOOKUP($A392,'N46'!$A$1:$P$47,9,FALSE),"Sem Registro")</f>
        <v>Sem Registro</v>
      </c>
      <c r="V392" t="str">
        <f>IFERROR(VLOOKUP($A392,'N46'!$A$1:$P$47,10,FALSE),"Sem Registro")</f>
        <v>Sem Registro</v>
      </c>
      <c r="W392" t="str">
        <f>IFERROR(VLOOKUP($A392,'N46'!$A$1:$P$47,11,FALSE),"Sem Registro")</f>
        <v>Sem Registro</v>
      </c>
    </row>
    <row r="393" spans="1:23" x14ac:dyDescent="0.3">
      <c r="A393" t="s">
        <v>484</v>
      </c>
      <c r="B393">
        <v>3534609</v>
      </c>
      <c r="C393">
        <v>463.43185899999997</v>
      </c>
      <c r="D393">
        <v>2.3945182208507489</v>
      </c>
      <c r="E393">
        <v>4.5169186001975055</v>
      </c>
      <c r="F393">
        <v>-21.797083500000003</v>
      </c>
      <c r="G393">
        <v>-50.873139110263445</v>
      </c>
      <c r="H393" t="str">
        <f>IFERROR(VLOOKUP($A393,'N71'!$A$1:$P$72,4,FALSE),"Sem Registro")</f>
        <v>Sem Registro</v>
      </c>
      <c r="I393" t="str">
        <f>IFERROR(VLOOKUP($A393,'N71'!$A$1:$P$72,5,FALSE),"Sem Registro")</f>
        <v>Sem Registro</v>
      </c>
      <c r="J393" t="str">
        <f>IFERROR(VLOOKUP($A393,'N71'!$A$1:$P$72,6,FALSE),"Sem Registro")</f>
        <v>Sem Registro</v>
      </c>
      <c r="K393" t="str">
        <f>IFERROR(VLOOKUP($A393,'N71'!$A$1:$P$72,7,FALSE),"Sem Registro")</f>
        <v>Sem Registro</v>
      </c>
      <c r="L393" t="str">
        <f>IFERROR(VLOOKUP($A393,'N71'!$A$1:$P$72,8,FALSE),"Sem Registro")</f>
        <v>Sem Registro</v>
      </c>
      <c r="M393" t="str">
        <f>IFERROR(VLOOKUP($A393,'N71'!$A$1:$P$72,9,FALSE),"Sem Registro")</f>
        <v>Sem Registro</v>
      </c>
      <c r="N393" t="str">
        <f>IFERROR(VLOOKUP($A393,'N71'!$A$1:$P$72,10,FALSE),"Sem Registro")</f>
        <v>Sem Registro</v>
      </c>
      <c r="O393" t="str">
        <f>IFERROR(VLOOKUP($A393,'N71'!$A$1:$P$72,11,FALSE),"Sem Registro")</f>
        <v>Sem Registro</v>
      </c>
      <c r="P393" t="str">
        <f>IFERROR(VLOOKUP($A393,'N46'!$A$1:$P$47,4,FALSE),"Sem Registro")</f>
        <v>Sem Registro</v>
      </c>
      <c r="Q393" t="str">
        <f>IFERROR(VLOOKUP($A393,'N46'!$A$1:$P$47,5,FALSE),"Sem Registro")</f>
        <v>Sem Registro</v>
      </c>
      <c r="R393" t="str">
        <f>IFERROR(VLOOKUP($A393,'N46'!$A$1:$P$47,6,FALSE),"Sem Registro")</f>
        <v>Sem Registro</v>
      </c>
      <c r="S393" t="str">
        <f>IFERROR(VLOOKUP($A393,'N46'!$A$1:$P$47,7,FALSE),"Sem Registro")</f>
        <v>Sem Registro</v>
      </c>
      <c r="T393" t="str">
        <f>IFERROR(VLOOKUP($A393,'N46'!$A$1:$P$47,8,FALSE),"Sem Registro")</f>
        <v>Sem Registro</v>
      </c>
      <c r="U393" t="str">
        <f>IFERROR(VLOOKUP($A393,'N46'!$A$1:$P$47,9,FALSE),"Sem Registro")</f>
        <v>Sem Registro</v>
      </c>
      <c r="V393" t="str">
        <f>IFERROR(VLOOKUP($A393,'N46'!$A$1:$P$47,10,FALSE),"Sem Registro")</f>
        <v>Sem Registro</v>
      </c>
      <c r="W393" t="str">
        <f>IFERROR(VLOOKUP($A393,'N46'!$A$1:$P$47,11,FALSE),"Sem Registro")</f>
        <v>Sem Registro</v>
      </c>
    </row>
    <row r="394" spans="1:23" x14ac:dyDescent="0.3">
      <c r="A394" t="s">
        <v>485</v>
      </c>
      <c r="B394">
        <v>3534708</v>
      </c>
      <c r="C394">
        <v>482.57116100000002</v>
      </c>
      <c r="D394">
        <v>2.4710245965129189</v>
      </c>
      <c r="E394">
        <v>5.0551565398921579</v>
      </c>
      <c r="F394">
        <v>-22.977267500000004</v>
      </c>
      <c r="G394">
        <v>-49.86857983593697</v>
      </c>
      <c r="H394" t="str">
        <f>IFERROR(VLOOKUP($A394,'N71'!$A$1:$P$72,4,FALSE),"Sem Registro")</f>
        <v>Sem Registro</v>
      </c>
      <c r="I394" t="str">
        <f>IFERROR(VLOOKUP($A394,'N71'!$A$1:$P$72,5,FALSE),"Sem Registro")</f>
        <v>Sem Registro</v>
      </c>
      <c r="J394" t="str">
        <f>IFERROR(VLOOKUP($A394,'N71'!$A$1:$P$72,6,FALSE),"Sem Registro")</f>
        <v>Sem Registro</v>
      </c>
      <c r="K394" t="str">
        <f>IFERROR(VLOOKUP($A394,'N71'!$A$1:$P$72,7,FALSE),"Sem Registro")</f>
        <v>Sem Registro</v>
      </c>
      <c r="L394" t="str">
        <f>IFERROR(VLOOKUP($A394,'N71'!$A$1:$P$72,8,FALSE),"Sem Registro")</f>
        <v>Sem Registro</v>
      </c>
      <c r="M394" t="str">
        <f>IFERROR(VLOOKUP($A394,'N71'!$A$1:$P$72,9,FALSE),"Sem Registro")</f>
        <v>Sem Registro</v>
      </c>
      <c r="N394" t="str">
        <f>IFERROR(VLOOKUP($A394,'N71'!$A$1:$P$72,10,FALSE),"Sem Registro")</f>
        <v>Sem Registro</v>
      </c>
      <c r="O394" t="str">
        <f>IFERROR(VLOOKUP($A394,'N71'!$A$1:$P$72,11,FALSE),"Sem Registro")</f>
        <v>Sem Registro</v>
      </c>
      <c r="P394" t="str">
        <f>IFERROR(VLOOKUP($A394,'N46'!$A$1:$P$47,4,FALSE),"Sem Registro")</f>
        <v>Sem Registro</v>
      </c>
      <c r="Q394" t="str">
        <f>IFERROR(VLOOKUP($A394,'N46'!$A$1:$P$47,5,FALSE),"Sem Registro")</f>
        <v>Sem Registro</v>
      </c>
      <c r="R394" t="str">
        <f>IFERROR(VLOOKUP($A394,'N46'!$A$1:$P$47,6,FALSE),"Sem Registro")</f>
        <v>Sem Registro</v>
      </c>
      <c r="S394" t="str">
        <f>IFERROR(VLOOKUP($A394,'N46'!$A$1:$P$47,7,FALSE),"Sem Registro")</f>
        <v>Sem Registro</v>
      </c>
      <c r="T394" t="str">
        <f>IFERROR(VLOOKUP($A394,'N46'!$A$1:$P$47,8,FALSE),"Sem Registro")</f>
        <v>Sem Registro</v>
      </c>
      <c r="U394" t="str">
        <f>IFERROR(VLOOKUP($A394,'N46'!$A$1:$P$47,9,FALSE),"Sem Registro")</f>
        <v>Sem Registro</v>
      </c>
      <c r="V394" t="str">
        <f>IFERROR(VLOOKUP($A394,'N46'!$A$1:$P$47,10,FALSE),"Sem Registro")</f>
        <v>Sem Registro</v>
      </c>
      <c r="W394" t="str">
        <f>IFERROR(VLOOKUP($A394,'N46'!$A$1:$P$47,11,FALSE),"Sem Registro")</f>
        <v>Sem Registro</v>
      </c>
    </row>
    <row r="395" spans="1:23" x14ac:dyDescent="0.3">
      <c r="A395" t="s">
        <v>486</v>
      </c>
      <c r="B395">
        <v>3534807</v>
      </c>
      <c r="C395">
        <v>365.23921799999999</v>
      </c>
      <c r="D395">
        <v>2.4261500123788862</v>
      </c>
      <c r="E395">
        <v>3.9325752234982905</v>
      </c>
      <c r="F395">
        <v>-21.491165917105501</v>
      </c>
      <c r="G395">
        <v>-51.699320721678831</v>
      </c>
      <c r="H395" t="str">
        <f>IFERROR(VLOOKUP($A395,'N71'!$A$1:$P$72,4,FALSE),"Sem Registro")</f>
        <v>Sem Registro</v>
      </c>
      <c r="I395" t="str">
        <f>IFERROR(VLOOKUP($A395,'N71'!$A$1:$P$72,5,FALSE),"Sem Registro")</f>
        <v>Sem Registro</v>
      </c>
      <c r="J395" t="str">
        <f>IFERROR(VLOOKUP($A395,'N71'!$A$1:$P$72,6,FALSE),"Sem Registro")</f>
        <v>Sem Registro</v>
      </c>
      <c r="K395" t="str">
        <f>IFERROR(VLOOKUP($A395,'N71'!$A$1:$P$72,7,FALSE),"Sem Registro")</f>
        <v>Sem Registro</v>
      </c>
      <c r="L395" t="str">
        <f>IFERROR(VLOOKUP($A395,'N71'!$A$1:$P$72,8,FALSE),"Sem Registro")</f>
        <v>Sem Registro</v>
      </c>
      <c r="M395" t="str">
        <f>IFERROR(VLOOKUP($A395,'N71'!$A$1:$P$72,9,FALSE),"Sem Registro")</f>
        <v>Sem Registro</v>
      </c>
      <c r="N395" t="str">
        <f>IFERROR(VLOOKUP($A395,'N71'!$A$1:$P$72,10,FALSE),"Sem Registro")</f>
        <v>Sem Registro</v>
      </c>
      <c r="O395" t="str">
        <f>IFERROR(VLOOKUP($A395,'N71'!$A$1:$P$72,11,FALSE),"Sem Registro")</f>
        <v>Sem Registro</v>
      </c>
      <c r="P395" t="str">
        <f>IFERROR(VLOOKUP($A395,'N46'!$A$1:$P$47,4,FALSE),"Sem Registro")</f>
        <v>Sem Registro</v>
      </c>
      <c r="Q395" t="str">
        <f>IFERROR(VLOOKUP($A395,'N46'!$A$1:$P$47,5,FALSE),"Sem Registro")</f>
        <v>Sem Registro</v>
      </c>
      <c r="R395" t="str">
        <f>IFERROR(VLOOKUP($A395,'N46'!$A$1:$P$47,6,FALSE),"Sem Registro")</f>
        <v>Sem Registro</v>
      </c>
      <c r="S395" t="str">
        <f>IFERROR(VLOOKUP($A395,'N46'!$A$1:$P$47,7,FALSE),"Sem Registro")</f>
        <v>Sem Registro</v>
      </c>
      <c r="T395" t="str">
        <f>IFERROR(VLOOKUP($A395,'N46'!$A$1:$P$47,8,FALSE),"Sem Registro")</f>
        <v>Sem Registro</v>
      </c>
      <c r="U395" t="str">
        <f>IFERROR(VLOOKUP($A395,'N46'!$A$1:$P$47,9,FALSE),"Sem Registro")</f>
        <v>Sem Registro</v>
      </c>
      <c r="V395" t="str">
        <f>IFERROR(VLOOKUP($A395,'N46'!$A$1:$P$47,10,FALSE),"Sem Registro")</f>
        <v>Sem Registro</v>
      </c>
      <c r="W395" t="str">
        <f>IFERROR(VLOOKUP($A395,'N46'!$A$1:$P$47,11,FALSE),"Sem Registro")</f>
        <v>Sem Registro</v>
      </c>
    </row>
    <row r="396" spans="1:23" x14ac:dyDescent="0.3">
      <c r="A396" t="s">
        <v>487</v>
      </c>
      <c r="B396">
        <v>3534757</v>
      </c>
      <c r="C396">
        <v>498.75365799999997</v>
      </c>
      <c r="D396">
        <v>2.46036855268179</v>
      </c>
      <c r="E396">
        <v>4.0154016737029492</v>
      </c>
      <c r="F396">
        <v>-19.9955921069967</v>
      </c>
      <c r="G396">
        <v>-50.377584652198053</v>
      </c>
      <c r="H396" t="str">
        <f>IFERROR(VLOOKUP($A396,'N71'!$A$1:$P$72,4,FALSE),"Sem Registro")</f>
        <v>Sem Registro</v>
      </c>
      <c r="I396" t="str">
        <f>IFERROR(VLOOKUP($A396,'N71'!$A$1:$P$72,5,FALSE),"Sem Registro")</f>
        <v>Sem Registro</v>
      </c>
      <c r="J396" t="str">
        <f>IFERROR(VLOOKUP($A396,'N71'!$A$1:$P$72,6,FALSE),"Sem Registro")</f>
        <v>Sem Registro</v>
      </c>
      <c r="K396" t="str">
        <f>IFERROR(VLOOKUP($A396,'N71'!$A$1:$P$72,7,FALSE),"Sem Registro")</f>
        <v>Sem Registro</v>
      </c>
      <c r="L396" t="str">
        <f>IFERROR(VLOOKUP($A396,'N71'!$A$1:$P$72,8,FALSE),"Sem Registro")</f>
        <v>Sem Registro</v>
      </c>
      <c r="M396" t="str">
        <f>IFERROR(VLOOKUP($A396,'N71'!$A$1:$P$72,9,FALSE),"Sem Registro")</f>
        <v>Sem Registro</v>
      </c>
      <c r="N396" t="str">
        <f>IFERROR(VLOOKUP($A396,'N71'!$A$1:$P$72,10,FALSE),"Sem Registro")</f>
        <v>Sem Registro</v>
      </c>
      <c r="O396" t="str">
        <f>IFERROR(VLOOKUP($A396,'N71'!$A$1:$P$72,11,FALSE),"Sem Registro")</f>
        <v>Sem Registro</v>
      </c>
      <c r="P396" t="str">
        <f>IFERROR(VLOOKUP($A396,'N46'!$A$1:$P$47,4,FALSE),"Sem Registro")</f>
        <v>Sem Registro</v>
      </c>
      <c r="Q396" t="str">
        <f>IFERROR(VLOOKUP($A396,'N46'!$A$1:$P$47,5,FALSE),"Sem Registro")</f>
        <v>Sem Registro</v>
      </c>
      <c r="R396" t="str">
        <f>IFERROR(VLOOKUP($A396,'N46'!$A$1:$P$47,6,FALSE),"Sem Registro")</f>
        <v>Sem Registro</v>
      </c>
      <c r="S396" t="str">
        <f>IFERROR(VLOOKUP($A396,'N46'!$A$1:$P$47,7,FALSE),"Sem Registro")</f>
        <v>Sem Registro</v>
      </c>
      <c r="T396" t="str">
        <f>IFERROR(VLOOKUP($A396,'N46'!$A$1:$P$47,8,FALSE),"Sem Registro")</f>
        <v>Sem Registro</v>
      </c>
      <c r="U396" t="str">
        <f>IFERROR(VLOOKUP($A396,'N46'!$A$1:$P$47,9,FALSE),"Sem Registro")</f>
        <v>Sem Registro</v>
      </c>
      <c r="V396" t="str">
        <f>IFERROR(VLOOKUP($A396,'N46'!$A$1:$P$47,10,FALSE),"Sem Registro")</f>
        <v>Sem Registro</v>
      </c>
      <c r="W396" t="str">
        <f>IFERROR(VLOOKUP($A396,'N46'!$A$1:$P$47,11,FALSE),"Sem Registro")</f>
        <v>Sem Registro</v>
      </c>
    </row>
    <row r="397" spans="1:23" x14ac:dyDescent="0.3">
      <c r="A397" t="s">
        <v>488</v>
      </c>
      <c r="B397">
        <v>3534906</v>
      </c>
      <c r="C397">
        <v>429.05030900000003</v>
      </c>
      <c r="D397">
        <v>2.5306798469329221</v>
      </c>
      <c r="E397">
        <v>4.1521965823342093</v>
      </c>
      <c r="F397">
        <v>-21.560078499354503</v>
      </c>
      <c r="G397">
        <v>-51.265201519932354</v>
      </c>
      <c r="H397" t="str">
        <f>IFERROR(VLOOKUP($A397,'N71'!$A$1:$P$72,4,FALSE),"Sem Registro")</f>
        <v>Sem Registro</v>
      </c>
      <c r="I397" t="str">
        <f>IFERROR(VLOOKUP($A397,'N71'!$A$1:$P$72,5,FALSE),"Sem Registro")</f>
        <v>Sem Registro</v>
      </c>
      <c r="J397" t="str">
        <f>IFERROR(VLOOKUP($A397,'N71'!$A$1:$P$72,6,FALSE),"Sem Registro")</f>
        <v>Sem Registro</v>
      </c>
      <c r="K397" t="str">
        <f>IFERROR(VLOOKUP($A397,'N71'!$A$1:$P$72,7,FALSE),"Sem Registro")</f>
        <v>Sem Registro</v>
      </c>
      <c r="L397" t="str">
        <f>IFERROR(VLOOKUP($A397,'N71'!$A$1:$P$72,8,FALSE),"Sem Registro")</f>
        <v>Sem Registro</v>
      </c>
      <c r="M397" t="str">
        <f>IFERROR(VLOOKUP($A397,'N71'!$A$1:$P$72,9,FALSE),"Sem Registro")</f>
        <v>Sem Registro</v>
      </c>
      <c r="N397" t="str">
        <f>IFERROR(VLOOKUP($A397,'N71'!$A$1:$P$72,10,FALSE),"Sem Registro")</f>
        <v>Sem Registro</v>
      </c>
      <c r="O397" t="str">
        <f>IFERROR(VLOOKUP($A397,'N71'!$A$1:$P$72,11,FALSE),"Sem Registro")</f>
        <v>Sem Registro</v>
      </c>
      <c r="P397" t="str">
        <f>IFERROR(VLOOKUP($A397,'N46'!$A$1:$P$47,4,FALSE),"Sem Registro")</f>
        <v>Sem Registro</v>
      </c>
      <c r="Q397" t="str">
        <f>IFERROR(VLOOKUP($A397,'N46'!$A$1:$P$47,5,FALSE),"Sem Registro")</f>
        <v>Sem Registro</v>
      </c>
      <c r="R397" t="str">
        <f>IFERROR(VLOOKUP($A397,'N46'!$A$1:$P$47,6,FALSE),"Sem Registro")</f>
        <v>Sem Registro</v>
      </c>
      <c r="S397" t="str">
        <f>IFERROR(VLOOKUP($A397,'N46'!$A$1:$P$47,7,FALSE),"Sem Registro")</f>
        <v>Sem Registro</v>
      </c>
      <c r="T397" t="str">
        <f>IFERROR(VLOOKUP($A397,'N46'!$A$1:$P$47,8,FALSE),"Sem Registro")</f>
        <v>Sem Registro</v>
      </c>
      <c r="U397" t="str">
        <f>IFERROR(VLOOKUP($A397,'N46'!$A$1:$P$47,9,FALSE),"Sem Registro")</f>
        <v>Sem Registro</v>
      </c>
      <c r="V397" t="str">
        <f>IFERROR(VLOOKUP($A397,'N46'!$A$1:$P$47,10,FALSE),"Sem Registro")</f>
        <v>Sem Registro</v>
      </c>
      <c r="W397" t="str">
        <f>IFERROR(VLOOKUP($A397,'N46'!$A$1:$P$47,11,FALSE),"Sem Registro")</f>
        <v>Sem Registro</v>
      </c>
    </row>
    <row r="398" spans="1:23" x14ac:dyDescent="0.3">
      <c r="A398" t="s">
        <v>489</v>
      </c>
      <c r="B398">
        <v>3535002</v>
      </c>
      <c r="C398">
        <v>555.54606899999999</v>
      </c>
      <c r="D398">
        <v>2.8436693454446313</v>
      </c>
      <c r="E398">
        <v>4.1125044587671606</v>
      </c>
      <c r="F398">
        <v>-20.390587470269804</v>
      </c>
      <c r="G398">
        <v>-49.433782399918428</v>
      </c>
      <c r="H398" t="str">
        <f>IFERROR(VLOOKUP($A398,'N71'!$A$1:$P$72,4,FALSE),"Sem Registro")</f>
        <v>Sem Registro</v>
      </c>
      <c r="I398" t="str">
        <f>IFERROR(VLOOKUP($A398,'N71'!$A$1:$P$72,5,FALSE),"Sem Registro")</f>
        <v>Sem Registro</v>
      </c>
      <c r="J398" t="str">
        <f>IFERROR(VLOOKUP($A398,'N71'!$A$1:$P$72,6,FALSE),"Sem Registro")</f>
        <v>Sem Registro</v>
      </c>
      <c r="K398" t="str">
        <f>IFERROR(VLOOKUP($A398,'N71'!$A$1:$P$72,7,FALSE),"Sem Registro")</f>
        <v>Sem Registro</v>
      </c>
      <c r="L398" t="str">
        <f>IFERROR(VLOOKUP($A398,'N71'!$A$1:$P$72,8,FALSE),"Sem Registro")</f>
        <v>Sem Registro</v>
      </c>
      <c r="M398" t="str">
        <f>IFERROR(VLOOKUP($A398,'N71'!$A$1:$P$72,9,FALSE),"Sem Registro")</f>
        <v>Sem Registro</v>
      </c>
      <c r="N398" t="str">
        <f>IFERROR(VLOOKUP($A398,'N71'!$A$1:$P$72,10,FALSE),"Sem Registro")</f>
        <v>Sem Registro</v>
      </c>
      <c r="O398" t="str">
        <f>IFERROR(VLOOKUP($A398,'N71'!$A$1:$P$72,11,FALSE),"Sem Registro")</f>
        <v>Sem Registro</v>
      </c>
      <c r="P398" t="str">
        <f>IFERROR(VLOOKUP($A398,'N46'!$A$1:$P$47,4,FALSE),"Sem Registro")</f>
        <v>Sem Registro</v>
      </c>
      <c r="Q398" t="str">
        <f>IFERROR(VLOOKUP($A398,'N46'!$A$1:$P$47,5,FALSE),"Sem Registro")</f>
        <v>Sem Registro</v>
      </c>
      <c r="R398" t="str">
        <f>IFERROR(VLOOKUP($A398,'N46'!$A$1:$P$47,6,FALSE),"Sem Registro")</f>
        <v>Sem Registro</v>
      </c>
      <c r="S398" t="str">
        <f>IFERROR(VLOOKUP($A398,'N46'!$A$1:$P$47,7,FALSE),"Sem Registro")</f>
        <v>Sem Registro</v>
      </c>
      <c r="T398" t="str">
        <f>IFERROR(VLOOKUP($A398,'N46'!$A$1:$P$47,8,FALSE),"Sem Registro")</f>
        <v>Sem Registro</v>
      </c>
      <c r="U398" t="str">
        <f>IFERROR(VLOOKUP($A398,'N46'!$A$1:$P$47,9,FALSE),"Sem Registro")</f>
        <v>Sem Registro</v>
      </c>
      <c r="V398" t="str">
        <f>IFERROR(VLOOKUP($A398,'N46'!$A$1:$P$47,10,FALSE),"Sem Registro")</f>
        <v>Sem Registro</v>
      </c>
      <c r="W398" t="str">
        <f>IFERROR(VLOOKUP($A398,'N46'!$A$1:$P$47,11,FALSE),"Sem Registro")</f>
        <v>Sem Registro</v>
      </c>
    </row>
    <row r="399" spans="1:23" x14ac:dyDescent="0.3">
      <c r="A399" t="s">
        <v>490</v>
      </c>
      <c r="B399">
        <v>3535101</v>
      </c>
      <c r="C399">
        <v>507.21819599999998</v>
      </c>
      <c r="D399">
        <v>1.9144753825678371</v>
      </c>
      <c r="E399">
        <v>4.1230345297535065</v>
      </c>
      <c r="F399">
        <v>-21.082470691401152</v>
      </c>
      <c r="G399">
        <v>-48.801284626537182</v>
      </c>
      <c r="H399" t="str">
        <f>IFERROR(VLOOKUP($A399,'N71'!$A$1:$P$72,4,FALSE),"Sem Registro")</f>
        <v>Sem Registro</v>
      </c>
      <c r="I399" t="str">
        <f>IFERROR(VLOOKUP($A399,'N71'!$A$1:$P$72,5,FALSE),"Sem Registro")</f>
        <v>Sem Registro</v>
      </c>
      <c r="J399" t="str">
        <f>IFERROR(VLOOKUP($A399,'N71'!$A$1:$P$72,6,FALSE),"Sem Registro")</f>
        <v>Sem Registro</v>
      </c>
      <c r="K399" t="str">
        <f>IFERROR(VLOOKUP($A399,'N71'!$A$1:$P$72,7,FALSE),"Sem Registro")</f>
        <v>Sem Registro</v>
      </c>
      <c r="L399" t="str">
        <f>IFERROR(VLOOKUP($A399,'N71'!$A$1:$P$72,8,FALSE),"Sem Registro")</f>
        <v>Sem Registro</v>
      </c>
      <c r="M399" t="str">
        <f>IFERROR(VLOOKUP($A399,'N71'!$A$1:$P$72,9,FALSE),"Sem Registro")</f>
        <v>Sem Registro</v>
      </c>
      <c r="N399" t="str">
        <f>IFERROR(VLOOKUP($A399,'N71'!$A$1:$P$72,10,FALSE),"Sem Registro")</f>
        <v>Sem Registro</v>
      </c>
      <c r="O399" t="str">
        <f>IFERROR(VLOOKUP($A399,'N71'!$A$1:$P$72,11,FALSE),"Sem Registro")</f>
        <v>Sem Registro</v>
      </c>
      <c r="P399" t="str">
        <f>IFERROR(VLOOKUP($A399,'N46'!$A$1:$P$47,4,FALSE),"Sem Registro")</f>
        <v>Sem Registro</v>
      </c>
      <c r="Q399" t="str">
        <f>IFERROR(VLOOKUP($A399,'N46'!$A$1:$P$47,5,FALSE),"Sem Registro")</f>
        <v>Sem Registro</v>
      </c>
      <c r="R399" t="str">
        <f>IFERROR(VLOOKUP($A399,'N46'!$A$1:$P$47,6,FALSE),"Sem Registro")</f>
        <v>Sem Registro</v>
      </c>
      <c r="S399" t="str">
        <f>IFERROR(VLOOKUP($A399,'N46'!$A$1:$P$47,7,FALSE),"Sem Registro")</f>
        <v>Sem Registro</v>
      </c>
      <c r="T399" t="str">
        <f>IFERROR(VLOOKUP($A399,'N46'!$A$1:$P$47,8,FALSE),"Sem Registro")</f>
        <v>Sem Registro</v>
      </c>
      <c r="U399" t="str">
        <f>IFERROR(VLOOKUP($A399,'N46'!$A$1:$P$47,9,FALSE),"Sem Registro")</f>
        <v>Sem Registro</v>
      </c>
      <c r="V399" t="str">
        <f>IFERROR(VLOOKUP($A399,'N46'!$A$1:$P$47,10,FALSE),"Sem Registro")</f>
        <v>Sem Registro</v>
      </c>
      <c r="W399" t="str">
        <f>IFERROR(VLOOKUP($A399,'N46'!$A$1:$P$47,11,FALSE),"Sem Registro")</f>
        <v>Sem Registro</v>
      </c>
    </row>
    <row r="400" spans="1:23" x14ac:dyDescent="0.3">
      <c r="A400" t="s">
        <v>491</v>
      </c>
      <c r="B400">
        <v>3535200</v>
      </c>
      <c r="C400">
        <v>427.004255</v>
      </c>
      <c r="D400">
        <v>2.5034365683033601</v>
      </c>
      <c r="E400">
        <v>3.9676883504533125</v>
      </c>
      <c r="F400">
        <v>-20.416217324696401</v>
      </c>
      <c r="G400">
        <v>-50.765987804946747</v>
      </c>
      <c r="H400" t="str">
        <f>IFERROR(VLOOKUP($A400,'N71'!$A$1:$P$72,4,FALSE),"Sem Registro")</f>
        <v>Sem Registro</v>
      </c>
      <c r="I400" t="str">
        <f>IFERROR(VLOOKUP($A400,'N71'!$A$1:$P$72,5,FALSE),"Sem Registro")</f>
        <v>Sem Registro</v>
      </c>
      <c r="J400" t="str">
        <f>IFERROR(VLOOKUP($A400,'N71'!$A$1:$P$72,6,FALSE),"Sem Registro")</f>
        <v>Sem Registro</v>
      </c>
      <c r="K400" t="str">
        <f>IFERROR(VLOOKUP($A400,'N71'!$A$1:$P$72,7,FALSE),"Sem Registro")</f>
        <v>Sem Registro</v>
      </c>
      <c r="L400" t="str">
        <f>IFERROR(VLOOKUP($A400,'N71'!$A$1:$P$72,8,FALSE),"Sem Registro")</f>
        <v>Sem Registro</v>
      </c>
      <c r="M400" t="str">
        <f>IFERROR(VLOOKUP($A400,'N71'!$A$1:$P$72,9,FALSE),"Sem Registro")</f>
        <v>Sem Registro</v>
      </c>
      <c r="N400" t="str">
        <f>IFERROR(VLOOKUP($A400,'N71'!$A$1:$P$72,10,FALSE),"Sem Registro")</f>
        <v>Sem Registro</v>
      </c>
      <c r="O400" t="str">
        <f>IFERROR(VLOOKUP($A400,'N71'!$A$1:$P$72,11,FALSE),"Sem Registro")</f>
        <v>Sem Registro</v>
      </c>
      <c r="P400" t="str">
        <f>IFERROR(VLOOKUP($A400,'N46'!$A$1:$P$47,4,FALSE),"Sem Registro")</f>
        <v>Sem Registro</v>
      </c>
      <c r="Q400" t="str">
        <f>IFERROR(VLOOKUP($A400,'N46'!$A$1:$P$47,5,FALSE),"Sem Registro")</f>
        <v>Sem Registro</v>
      </c>
      <c r="R400" t="str">
        <f>IFERROR(VLOOKUP($A400,'N46'!$A$1:$P$47,6,FALSE),"Sem Registro")</f>
        <v>Sem Registro</v>
      </c>
      <c r="S400" t="str">
        <f>IFERROR(VLOOKUP($A400,'N46'!$A$1:$P$47,7,FALSE),"Sem Registro")</f>
        <v>Sem Registro</v>
      </c>
      <c r="T400" t="str">
        <f>IFERROR(VLOOKUP($A400,'N46'!$A$1:$P$47,8,FALSE),"Sem Registro")</f>
        <v>Sem Registro</v>
      </c>
      <c r="U400" t="str">
        <f>IFERROR(VLOOKUP($A400,'N46'!$A$1:$P$47,9,FALSE),"Sem Registro")</f>
        <v>Sem Registro</v>
      </c>
      <c r="V400" t="str">
        <f>IFERROR(VLOOKUP($A400,'N46'!$A$1:$P$47,10,FALSE),"Sem Registro")</f>
        <v>Sem Registro</v>
      </c>
      <c r="W400" t="str">
        <f>IFERROR(VLOOKUP($A400,'N46'!$A$1:$P$47,11,FALSE),"Sem Registro")</f>
        <v>Sem Registro</v>
      </c>
    </row>
    <row r="401" spans="1:23" x14ac:dyDescent="0.3">
      <c r="A401" t="s">
        <v>492</v>
      </c>
      <c r="B401">
        <v>3535309</v>
      </c>
      <c r="C401">
        <v>509.997837</v>
      </c>
      <c r="D401">
        <v>2.7391029895929879</v>
      </c>
      <c r="E401">
        <v>4.3467635993712568</v>
      </c>
      <c r="F401">
        <v>-22.785592000000008</v>
      </c>
      <c r="G401">
        <v>-50.218790987722301</v>
      </c>
      <c r="H401" t="str">
        <f>IFERROR(VLOOKUP($A401,'N71'!$A$1:$P$72,4,FALSE),"Sem Registro")</f>
        <v>Sem Registro</v>
      </c>
      <c r="I401" t="str">
        <f>IFERROR(VLOOKUP($A401,'N71'!$A$1:$P$72,5,FALSE),"Sem Registro")</f>
        <v>Sem Registro</v>
      </c>
      <c r="J401" t="str">
        <f>IFERROR(VLOOKUP($A401,'N71'!$A$1:$P$72,6,FALSE),"Sem Registro")</f>
        <v>Sem Registro</v>
      </c>
      <c r="K401" t="str">
        <f>IFERROR(VLOOKUP($A401,'N71'!$A$1:$P$72,7,FALSE),"Sem Registro")</f>
        <v>Sem Registro</v>
      </c>
      <c r="L401" t="str">
        <f>IFERROR(VLOOKUP($A401,'N71'!$A$1:$P$72,8,FALSE),"Sem Registro")</f>
        <v>Sem Registro</v>
      </c>
      <c r="M401" t="str">
        <f>IFERROR(VLOOKUP($A401,'N71'!$A$1:$P$72,9,FALSE),"Sem Registro")</f>
        <v>Sem Registro</v>
      </c>
      <c r="N401" t="str">
        <f>IFERROR(VLOOKUP($A401,'N71'!$A$1:$P$72,10,FALSE),"Sem Registro")</f>
        <v>Sem Registro</v>
      </c>
      <c r="O401" t="str">
        <f>IFERROR(VLOOKUP($A401,'N71'!$A$1:$P$72,11,FALSE),"Sem Registro")</f>
        <v>Sem Registro</v>
      </c>
      <c r="P401" t="str">
        <f>IFERROR(VLOOKUP($A401,'N46'!$A$1:$P$47,4,FALSE),"Sem Registro")</f>
        <v>Sem Registro</v>
      </c>
      <c r="Q401" t="str">
        <f>IFERROR(VLOOKUP($A401,'N46'!$A$1:$P$47,5,FALSE),"Sem Registro")</f>
        <v>Sem Registro</v>
      </c>
      <c r="R401" t="str">
        <f>IFERROR(VLOOKUP($A401,'N46'!$A$1:$P$47,6,FALSE),"Sem Registro")</f>
        <v>Sem Registro</v>
      </c>
      <c r="S401" t="str">
        <f>IFERROR(VLOOKUP($A401,'N46'!$A$1:$P$47,7,FALSE),"Sem Registro")</f>
        <v>Sem Registro</v>
      </c>
      <c r="T401" t="str">
        <f>IFERROR(VLOOKUP($A401,'N46'!$A$1:$P$47,8,FALSE),"Sem Registro")</f>
        <v>Sem Registro</v>
      </c>
      <c r="U401" t="str">
        <f>IFERROR(VLOOKUP($A401,'N46'!$A$1:$P$47,9,FALSE),"Sem Registro")</f>
        <v>Sem Registro</v>
      </c>
      <c r="V401" t="str">
        <f>IFERROR(VLOOKUP($A401,'N46'!$A$1:$P$47,10,FALSE),"Sem Registro")</f>
        <v>Sem Registro</v>
      </c>
      <c r="W401" t="str">
        <f>IFERROR(VLOOKUP($A401,'N46'!$A$1:$P$47,11,FALSE),"Sem Registro")</f>
        <v>Sem Registro</v>
      </c>
    </row>
    <row r="402" spans="1:23" x14ac:dyDescent="0.3">
      <c r="A402" t="s">
        <v>493</v>
      </c>
      <c r="B402">
        <v>3535408</v>
      </c>
      <c r="C402">
        <v>300.140829</v>
      </c>
      <c r="D402">
        <v>2.5515109901058177</v>
      </c>
      <c r="E402">
        <v>4.1980244255331201</v>
      </c>
      <c r="F402">
        <v>-21.360183557941006</v>
      </c>
      <c r="G402">
        <v>-51.856574161537743</v>
      </c>
      <c r="H402" t="str">
        <f>IFERROR(VLOOKUP($A402,'N71'!$A$1:$P$72,4,FALSE),"Sem Registro")</f>
        <v>Sem Registro</v>
      </c>
      <c r="I402" t="str">
        <f>IFERROR(VLOOKUP($A402,'N71'!$A$1:$P$72,5,FALSE),"Sem Registro")</f>
        <v>Sem Registro</v>
      </c>
      <c r="J402" t="str">
        <f>IFERROR(VLOOKUP($A402,'N71'!$A$1:$P$72,6,FALSE),"Sem Registro")</f>
        <v>Sem Registro</v>
      </c>
      <c r="K402" t="str">
        <f>IFERROR(VLOOKUP($A402,'N71'!$A$1:$P$72,7,FALSE),"Sem Registro")</f>
        <v>Sem Registro</v>
      </c>
      <c r="L402" t="str">
        <f>IFERROR(VLOOKUP($A402,'N71'!$A$1:$P$72,8,FALSE),"Sem Registro")</f>
        <v>Sem Registro</v>
      </c>
      <c r="M402" t="str">
        <f>IFERROR(VLOOKUP($A402,'N71'!$A$1:$P$72,9,FALSE),"Sem Registro")</f>
        <v>Sem Registro</v>
      </c>
      <c r="N402" t="str">
        <f>IFERROR(VLOOKUP($A402,'N71'!$A$1:$P$72,10,FALSE),"Sem Registro")</f>
        <v>Sem Registro</v>
      </c>
      <c r="O402" t="str">
        <f>IFERROR(VLOOKUP($A402,'N71'!$A$1:$P$72,11,FALSE),"Sem Registro")</f>
        <v>Sem Registro</v>
      </c>
      <c r="P402" t="str">
        <f>IFERROR(VLOOKUP($A402,'N46'!$A$1:$P$47,4,FALSE),"Sem Registro")</f>
        <v>Sem Registro</v>
      </c>
      <c r="Q402" t="str">
        <f>IFERROR(VLOOKUP($A402,'N46'!$A$1:$P$47,5,FALSE),"Sem Registro")</f>
        <v>Sem Registro</v>
      </c>
      <c r="R402" t="str">
        <f>IFERROR(VLOOKUP($A402,'N46'!$A$1:$P$47,6,FALSE),"Sem Registro")</f>
        <v>Sem Registro</v>
      </c>
      <c r="S402" t="str">
        <f>IFERROR(VLOOKUP($A402,'N46'!$A$1:$P$47,7,FALSE),"Sem Registro")</f>
        <v>Sem Registro</v>
      </c>
      <c r="T402" t="str">
        <f>IFERROR(VLOOKUP($A402,'N46'!$A$1:$P$47,8,FALSE),"Sem Registro")</f>
        <v>Sem Registro</v>
      </c>
      <c r="U402" t="str">
        <f>IFERROR(VLOOKUP($A402,'N46'!$A$1:$P$47,9,FALSE),"Sem Registro")</f>
        <v>Sem Registro</v>
      </c>
      <c r="V402" t="str">
        <f>IFERROR(VLOOKUP($A402,'N46'!$A$1:$P$47,10,FALSE),"Sem Registro")</f>
        <v>Sem Registro</v>
      </c>
      <c r="W402" t="str">
        <f>IFERROR(VLOOKUP($A402,'N46'!$A$1:$P$47,11,FALSE),"Sem Registro")</f>
        <v>Sem Registro</v>
      </c>
    </row>
    <row r="403" spans="1:23" x14ac:dyDescent="0.3">
      <c r="A403" t="s">
        <v>494</v>
      </c>
      <c r="B403">
        <v>3535507</v>
      </c>
      <c r="C403">
        <v>503.90114799999998</v>
      </c>
      <c r="D403">
        <v>3.0006474844636122</v>
      </c>
      <c r="E403">
        <v>4.6599447086187205</v>
      </c>
      <c r="F403">
        <v>-22.417711020000006</v>
      </c>
      <c r="G403">
        <v>-50.575028530478257</v>
      </c>
      <c r="H403" t="str">
        <f>IFERROR(VLOOKUP($A403,'N71'!$A$1:$P$72,4,FALSE),"Sem Registro")</f>
        <v>Sem Registro</v>
      </c>
      <c r="I403" t="str">
        <f>IFERROR(VLOOKUP($A403,'N71'!$A$1:$P$72,5,FALSE),"Sem Registro")</f>
        <v>Sem Registro</v>
      </c>
      <c r="J403" t="str">
        <f>IFERROR(VLOOKUP($A403,'N71'!$A$1:$P$72,6,FALSE),"Sem Registro")</f>
        <v>Sem Registro</v>
      </c>
      <c r="K403" t="str">
        <f>IFERROR(VLOOKUP($A403,'N71'!$A$1:$P$72,7,FALSE),"Sem Registro")</f>
        <v>Sem Registro</v>
      </c>
      <c r="L403" t="str">
        <f>IFERROR(VLOOKUP($A403,'N71'!$A$1:$P$72,8,FALSE),"Sem Registro")</f>
        <v>Sem Registro</v>
      </c>
      <c r="M403" t="str">
        <f>IFERROR(VLOOKUP($A403,'N71'!$A$1:$P$72,9,FALSE),"Sem Registro")</f>
        <v>Sem Registro</v>
      </c>
      <c r="N403" t="str">
        <f>IFERROR(VLOOKUP($A403,'N71'!$A$1:$P$72,10,FALSE),"Sem Registro")</f>
        <v>Sem Registro</v>
      </c>
      <c r="O403" t="str">
        <f>IFERROR(VLOOKUP($A403,'N71'!$A$1:$P$72,11,FALSE),"Sem Registro")</f>
        <v>Sem Registro</v>
      </c>
      <c r="P403" t="str">
        <f>IFERROR(VLOOKUP($A403,'N46'!$A$1:$P$47,4,FALSE),"Sem Registro")</f>
        <v>Sem Registro</v>
      </c>
      <c r="Q403" t="str">
        <f>IFERROR(VLOOKUP($A403,'N46'!$A$1:$P$47,5,FALSE),"Sem Registro")</f>
        <v>Sem Registro</v>
      </c>
      <c r="R403" t="str">
        <f>IFERROR(VLOOKUP($A403,'N46'!$A$1:$P$47,6,FALSE),"Sem Registro")</f>
        <v>Sem Registro</v>
      </c>
      <c r="S403" t="str">
        <f>IFERROR(VLOOKUP($A403,'N46'!$A$1:$P$47,7,FALSE),"Sem Registro")</f>
        <v>Sem Registro</v>
      </c>
      <c r="T403" t="str">
        <f>IFERROR(VLOOKUP($A403,'N46'!$A$1:$P$47,8,FALSE),"Sem Registro")</f>
        <v>Sem Registro</v>
      </c>
      <c r="U403" t="str">
        <f>IFERROR(VLOOKUP($A403,'N46'!$A$1:$P$47,9,FALSE),"Sem Registro")</f>
        <v>Sem Registro</v>
      </c>
      <c r="V403" t="str">
        <f>IFERROR(VLOOKUP($A403,'N46'!$A$1:$P$47,10,FALSE),"Sem Registro")</f>
        <v>Sem Registro</v>
      </c>
      <c r="W403" t="str">
        <f>IFERROR(VLOOKUP($A403,'N46'!$A$1:$P$47,11,FALSE),"Sem Registro")</f>
        <v>Sem Registro</v>
      </c>
    </row>
    <row r="404" spans="1:23" x14ac:dyDescent="0.3">
      <c r="A404" t="s">
        <v>495</v>
      </c>
      <c r="B404">
        <v>3535606</v>
      </c>
      <c r="C404">
        <v>636.606582</v>
      </c>
      <c r="D404">
        <v>2.908257624962546</v>
      </c>
      <c r="E404">
        <v>4.2605960423019091</v>
      </c>
      <c r="F404">
        <v>-23.386261565928553</v>
      </c>
      <c r="G404">
        <v>-45.662864060550085</v>
      </c>
      <c r="H404" t="str">
        <f>IFERROR(VLOOKUP($A404,'N71'!$A$1:$P$72,4,FALSE),"Sem Registro")</f>
        <v>Sem Registro</v>
      </c>
      <c r="I404" t="str">
        <f>IFERROR(VLOOKUP($A404,'N71'!$A$1:$P$72,5,FALSE),"Sem Registro")</f>
        <v>Sem Registro</v>
      </c>
      <c r="J404" t="str">
        <f>IFERROR(VLOOKUP($A404,'N71'!$A$1:$P$72,6,FALSE),"Sem Registro")</f>
        <v>Sem Registro</v>
      </c>
      <c r="K404" t="str">
        <f>IFERROR(VLOOKUP($A404,'N71'!$A$1:$P$72,7,FALSE),"Sem Registro")</f>
        <v>Sem Registro</v>
      </c>
      <c r="L404" t="str">
        <f>IFERROR(VLOOKUP($A404,'N71'!$A$1:$P$72,8,FALSE),"Sem Registro")</f>
        <v>Sem Registro</v>
      </c>
      <c r="M404" t="str">
        <f>IFERROR(VLOOKUP($A404,'N71'!$A$1:$P$72,9,FALSE),"Sem Registro")</f>
        <v>Sem Registro</v>
      </c>
      <c r="N404" t="str">
        <f>IFERROR(VLOOKUP($A404,'N71'!$A$1:$P$72,10,FALSE),"Sem Registro")</f>
        <v>Sem Registro</v>
      </c>
      <c r="O404" t="str">
        <f>IFERROR(VLOOKUP($A404,'N71'!$A$1:$P$72,11,FALSE),"Sem Registro")</f>
        <v>Sem Registro</v>
      </c>
      <c r="P404" t="str">
        <f>IFERROR(VLOOKUP($A404,'N46'!$A$1:$P$47,4,FALSE),"Sem Registro")</f>
        <v>Sem Registro</v>
      </c>
      <c r="Q404" t="str">
        <f>IFERROR(VLOOKUP($A404,'N46'!$A$1:$P$47,5,FALSE),"Sem Registro")</f>
        <v>Sem Registro</v>
      </c>
      <c r="R404" t="str">
        <f>IFERROR(VLOOKUP($A404,'N46'!$A$1:$P$47,6,FALSE),"Sem Registro")</f>
        <v>Sem Registro</v>
      </c>
      <c r="S404" t="str">
        <f>IFERROR(VLOOKUP($A404,'N46'!$A$1:$P$47,7,FALSE),"Sem Registro")</f>
        <v>Sem Registro</v>
      </c>
      <c r="T404" t="str">
        <f>IFERROR(VLOOKUP($A404,'N46'!$A$1:$P$47,8,FALSE),"Sem Registro")</f>
        <v>Sem Registro</v>
      </c>
      <c r="U404" t="str">
        <f>IFERROR(VLOOKUP($A404,'N46'!$A$1:$P$47,9,FALSE),"Sem Registro")</f>
        <v>Sem Registro</v>
      </c>
      <c r="V404" t="str">
        <f>IFERROR(VLOOKUP($A404,'N46'!$A$1:$P$47,10,FALSE),"Sem Registro")</f>
        <v>Sem Registro</v>
      </c>
      <c r="W404" t="str">
        <f>IFERROR(VLOOKUP($A404,'N46'!$A$1:$P$47,11,FALSE),"Sem Registro")</f>
        <v>Sem Registro</v>
      </c>
    </row>
    <row r="405" spans="1:23" x14ac:dyDescent="0.3">
      <c r="A405" t="s">
        <v>496</v>
      </c>
      <c r="B405">
        <v>3535705</v>
      </c>
      <c r="C405">
        <v>574.81024000000002</v>
      </c>
      <c r="D405">
        <v>2.1908525391064773</v>
      </c>
      <c r="E405">
        <v>3.8098289610678862</v>
      </c>
      <c r="F405">
        <v>-21.0157929993515</v>
      </c>
      <c r="G405">
        <v>-48.772528912749827</v>
      </c>
      <c r="H405" t="str">
        <f>IFERROR(VLOOKUP($A405,'N71'!$A$1:$P$72,4,FALSE),"Sem Registro")</f>
        <v>Sem Registro</v>
      </c>
      <c r="I405" t="str">
        <f>IFERROR(VLOOKUP($A405,'N71'!$A$1:$P$72,5,FALSE),"Sem Registro")</f>
        <v>Sem Registro</v>
      </c>
      <c r="J405" t="str">
        <f>IFERROR(VLOOKUP($A405,'N71'!$A$1:$P$72,6,FALSE),"Sem Registro")</f>
        <v>Sem Registro</v>
      </c>
      <c r="K405" t="str">
        <f>IFERROR(VLOOKUP($A405,'N71'!$A$1:$P$72,7,FALSE),"Sem Registro")</f>
        <v>Sem Registro</v>
      </c>
      <c r="L405" t="str">
        <f>IFERROR(VLOOKUP($A405,'N71'!$A$1:$P$72,8,FALSE),"Sem Registro")</f>
        <v>Sem Registro</v>
      </c>
      <c r="M405" t="str">
        <f>IFERROR(VLOOKUP($A405,'N71'!$A$1:$P$72,9,FALSE),"Sem Registro")</f>
        <v>Sem Registro</v>
      </c>
      <c r="N405" t="str">
        <f>IFERROR(VLOOKUP($A405,'N71'!$A$1:$P$72,10,FALSE),"Sem Registro")</f>
        <v>Sem Registro</v>
      </c>
      <c r="O405" t="str">
        <f>IFERROR(VLOOKUP($A405,'N71'!$A$1:$P$72,11,FALSE),"Sem Registro")</f>
        <v>Sem Registro</v>
      </c>
      <c r="P405" t="str">
        <f>IFERROR(VLOOKUP($A405,'N46'!$A$1:$P$47,4,FALSE),"Sem Registro")</f>
        <v>Sem Registro</v>
      </c>
      <c r="Q405" t="str">
        <f>IFERROR(VLOOKUP($A405,'N46'!$A$1:$P$47,5,FALSE),"Sem Registro")</f>
        <v>Sem Registro</v>
      </c>
      <c r="R405" t="str">
        <f>IFERROR(VLOOKUP($A405,'N46'!$A$1:$P$47,6,FALSE),"Sem Registro")</f>
        <v>Sem Registro</v>
      </c>
      <c r="S405" t="str">
        <f>IFERROR(VLOOKUP($A405,'N46'!$A$1:$P$47,7,FALSE),"Sem Registro")</f>
        <v>Sem Registro</v>
      </c>
      <c r="T405" t="str">
        <f>IFERROR(VLOOKUP($A405,'N46'!$A$1:$P$47,8,FALSE),"Sem Registro")</f>
        <v>Sem Registro</v>
      </c>
      <c r="U405" t="str">
        <f>IFERROR(VLOOKUP($A405,'N46'!$A$1:$P$47,9,FALSE),"Sem Registro")</f>
        <v>Sem Registro</v>
      </c>
      <c r="V405" t="str">
        <f>IFERROR(VLOOKUP($A405,'N46'!$A$1:$P$47,10,FALSE),"Sem Registro")</f>
        <v>Sem Registro</v>
      </c>
      <c r="W405" t="str">
        <f>IFERROR(VLOOKUP($A405,'N46'!$A$1:$P$47,11,FALSE),"Sem Registro")</f>
        <v>Sem Registro</v>
      </c>
    </row>
    <row r="406" spans="1:23" x14ac:dyDescent="0.3">
      <c r="A406" t="s">
        <v>110</v>
      </c>
      <c r="B406">
        <v>3535804</v>
      </c>
      <c r="C406">
        <v>607.74558100000002</v>
      </c>
      <c r="D406">
        <v>3.0080565377719628</v>
      </c>
      <c r="E406">
        <v>4.305286865476126</v>
      </c>
      <c r="F406">
        <v>-23.386927999311954</v>
      </c>
      <c r="G406">
        <v>-48.723676984127096</v>
      </c>
      <c r="H406" t="str">
        <f>IFERROR(VLOOKUP($A406,'N71'!$A$1:$P$72,4,FALSE),"Sem Registro")</f>
        <v>Sem Registro</v>
      </c>
      <c r="I406" t="str">
        <f>IFERROR(VLOOKUP($A406,'N71'!$A$1:$P$72,5,FALSE),"Sem Registro")</f>
        <v>Sem Registro</v>
      </c>
      <c r="J406" t="str">
        <f>IFERROR(VLOOKUP($A406,'N71'!$A$1:$P$72,6,FALSE),"Sem Registro")</f>
        <v>Sem Registro</v>
      </c>
      <c r="K406" t="str">
        <f>IFERROR(VLOOKUP($A406,'N71'!$A$1:$P$72,7,FALSE),"Sem Registro")</f>
        <v>Sem Registro</v>
      </c>
      <c r="L406" t="str">
        <f>IFERROR(VLOOKUP($A406,'N71'!$A$1:$P$72,8,FALSE),"Sem Registro")</f>
        <v>Sem Registro</v>
      </c>
      <c r="M406" t="str">
        <f>IFERROR(VLOOKUP($A406,'N71'!$A$1:$P$72,9,FALSE),"Sem Registro")</f>
        <v>Sem Registro</v>
      </c>
      <c r="N406" t="str">
        <f>IFERROR(VLOOKUP($A406,'N71'!$A$1:$P$72,10,FALSE),"Sem Registro")</f>
        <v>Sem Registro</v>
      </c>
      <c r="O406" t="str">
        <f>IFERROR(VLOOKUP($A406,'N71'!$A$1:$P$72,11,FALSE),"Sem Registro")</f>
        <v>Sem Registro</v>
      </c>
      <c r="P406" t="str">
        <f>IFERROR(VLOOKUP($A406,'N46'!$A$1:$P$47,4,FALSE),"Sem Registro")</f>
        <v>Sem Registro</v>
      </c>
      <c r="Q406" t="str">
        <f>IFERROR(VLOOKUP($A406,'N46'!$A$1:$P$47,5,FALSE),"Sem Registro")</f>
        <v>Sem Registro</v>
      </c>
      <c r="R406" t="str">
        <f>IFERROR(VLOOKUP($A406,'N46'!$A$1:$P$47,6,FALSE),"Sem Registro")</f>
        <v>Sem Registro</v>
      </c>
      <c r="S406" t="str">
        <f>IFERROR(VLOOKUP($A406,'N46'!$A$1:$P$47,7,FALSE),"Sem Registro")</f>
        <v>Sem Registro</v>
      </c>
      <c r="T406" t="str">
        <f>IFERROR(VLOOKUP($A406,'N46'!$A$1:$P$47,8,FALSE),"Sem Registro")</f>
        <v>Sem Registro</v>
      </c>
      <c r="U406" t="str">
        <f>IFERROR(VLOOKUP($A406,'N46'!$A$1:$P$47,9,FALSE),"Sem Registro")</f>
        <v>Sem Registro</v>
      </c>
      <c r="V406" t="str">
        <f>IFERROR(VLOOKUP($A406,'N46'!$A$1:$P$47,10,FALSE),"Sem Registro")</f>
        <v>Sem Registro</v>
      </c>
      <c r="W406" t="str">
        <f>IFERROR(VLOOKUP($A406,'N46'!$A$1:$P$47,11,FALSE),"Sem Registro")</f>
        <v>Sem Registro</v>
      </c>
    </row>
    <row r="407" spans="1:23" x14ac:dyDescent="0.3">
      <c r="A407" t="s">
        <v>497</v>
      </c>
      <c r="B407">
        <v>3535903</v>
      </c>
      <c r="C407">
        <v>471.60355499999997</v>
      </c>
      <c r="D407">
        <v>2.1472247942641749</v>
      </c>
      <c r="E407">
        <v>3.6104472214421213</v>
      </c>
      <c r="F407">
        <v>-20.099805952458805</v>
      </c>
      <c r="G407">
        <v>-50.586718917995455</v>
      </c>
      <c r="H407" t="str">
        <f>IFERROR(VLOOKUP($A407,'N71'!$A$1:$P$72,4,FALSE),"Sem Registro")</f>
        <v>Sem Registro</v>
      </c>
      <c r="I407" t="str">
        <f>IFERROR(VLOOKUP($A407,'N71'!$A$1:$P$72,5,FALSE),"Sem Registro")</f>
        <v>Sem Registro</v>
      </c>
      <c r="J407" t="str">
        <f>IFERROR(VLOOKUP($A407,'N71'!$A$1:$P$72,6,FALSE),"Sem Registro")</f>
        <v>Sem Registro</v>
      </c>
      <c r="K407" t="str">
        <f>IFERROR(VLOOKUP($A407,'N71'!$A$1:$P$72,7,FALSE),"Sem Registro")</f>
        <v>Sem Registro</v>
      </c>
      <c r="L407" t="str">
        <f>IFERROR(VLOOKUP($A407,'N71'!$A$1:$P$72,8,FALSE),"Sem Registro")</f>
        <v>Sem Registro</v>
      </c>
      <c r="M407" t="str">
        <f>IFERROR(VLOOKUP($A407,'N71'!$A$1:$P$72,9,FALSE),"Sem Registro")</f>
        <v>Sem Registro</v>
      </c>
      <c r="N407" t="str">
        <f>IFERROR(VLOOKUP($A407,'N71'!$A$1:$P$72,10,FALSE),"Sem Registro")</f>
        <v>Sem Registro</v>
      </c>
      <c r="O407" t="str">
        <f>IFERROR(VLOOKUP($A407,'N71'!$A$1:$P$72,11,FALSE),"Sem Registro")</f>
        <v>Sem Registro</v>
      </c>
      <c r="P407" t="str">
        <f>IFERROR(VLOOKUP($A407,'N46'!$A$1:$P$47,4,FALSE),"Sem Registro")</f>
        <v>Sem Registro</v>
      </c>
      <c r="Q407" t="str">
        <f>IFERROR(VLOOKUP($A407,'N46'!$A$1:$P$47,5,FALSE),"Sem Registro")</f>
        <v>Sem Registro</v>
      </c>
      <c r="R407" t="str">
        <f>IFERROR(VLOOKUP($A407,'N46'!$A$1:$P$47,6,FALSE),"Sem Registro")</f>
        <v>Sem Registro</v>
      </c>
      <c r="S407" t="str">
        <f>IFERROR(VLOOKUP($A407,'N46'!$A$1:$P$47,7,FALSE),"Sem Registro")</f>
        <v>Sem Registro</v>
      </c>
      <c r="T407" t="str">
        <f>IFERROR(VLOOKUP($A407,'N46'!$A$1:$P$47,8,FALSE),"Sem Registro")</f>
        <v>Sem Registro</v>
      </c>
      <c r="U407" t="str">
        <f>IFERROR(VLOOKUP($A407,'N46'!$A$1:$P$47,9,FALSE),"Sem Registro")</f>
        <v>Sem Registro</v>
      </c>
      <c r="V407" t="str">
        <f>IFERROR(VLOOKUP($A407,'N46'!$A$1:$P$47,10,FALSE),"Sem Registro")</f>
        <v>Sem Registro</v>
      </c>
      <c r="W407" t="str">
        <f>IFERROR(VLOOKUP($A407,'N46'!$A$1:$P$47,11,FALSE),"Sem Registro")</f>
        <v>Sem Registro</v>
      </c>
    </row>
    <row r="408" spans="1:23" x14ac:dyDescent="0.3">
      <c r="A408" t="s">
        <v>498</v>
      </c>
      <c r="B408">
        <v>3536000</v>
      </c>
      <c r="C408">
        <v>479.399565</v>
      </c>
      <c r="D408">
        <v>2.5642670874720288</v>
      </c>
      <c r="E408">
        <v>4.0399690268674604</v>
      </c>
      <c r="F408">
        <v>-21.779839143789101</v>
      </c>
      <c r="G408">
        <v>-50.793843843062461</v>
      </c>
      <c r="H408" t="str">
        <f>IFERROR(VLOOKUP($A408,'N71'!$A$1:$P$72,4,FALSE),"Sem Registro")</f>
        <v>Sem Registro</v>
      </c>
      <c r="I408" t="str">
        <f>IFERROR(VLOOKUP($A408,'N71'!$A$1:$P$72,5,FALSE),"Sem Registro")</f>
        <v>Sem Registro</v>
      </c>
      <c r="J408" t="str">
        <f>IFERROR(VLOOKUP($A408,'N71'!$A$1:$P$72,6,FALSE),"Sem Registro")</f>
        <v>Sem Registro</v>
      </c>
      <c r="K408" t="str">
        <f>IFERROR(VLOOKUP($A408,'N71'!$A$1:$P$72,7,FALSE),"Sem Registro")</f>
        <v>Sem Registro</v>
      </c>
      <c r="L408" t="str">
        <f>IFERROR(VLOOKUP($A408,'N71'!$A$1:$P$72,8,FALSE),"Sem Registro")</f>
        <v>Sem Registro</v>
      </c>
      <c r="M408" t="str">
        <f>IFERROR(VLOOKUP($A408,'N71'!$A$1:$P$72,9,FALSE),"Sem Registro")</f>
        <v>Sem Registro</v>
      </c>
      <c r="N408" t="str">
        <f>IFERROR(VLOOKUP($A408,'N71'!$A$1:$P$72,10,FALSE),"Sem Registro")</f>
        <v>Sem Registro</v>
      </c>
      <c r="O408" t="str">
        <f>IFERROR(VLOOKUP($A408,'N71'!$A$1:$P$72,11,FALSE),"Sem Registro")</f>
        <v>Sem Registro</v>
      </c>
      <c r="P408" t="str">
        <f>IFERROR(VLOOKUP($A408,'N46'!$A$1:$P$47,4,FALSE),"Sem Registro")</f>
        <v>Sem Registro</v>
      </c>
      <c r="Q408" t="str">
        <f>IFERROR(VLOOKUP($A408,'N46'!$A$1:$P$47,5,FALSE),"Sem Registro")</f>
        <v>Sem Registro</v>
      </c>
      <c r="R408" t="str">
        <f>IFERROR(VLOOKUP($A408,'N46'!$A$1:$P$47,6,FALSE),"Sem Registro")</f>
        <v>Sem Registro</v>
      </c>
      <c r="S408" t="str">
        <f>IFERROR(VLOOKUP($A408,'N46'!$A$1:$P$47,7,FALSE),"Sem Registro")</f>
        <v>Sem Registro</v>
      </c>
      <c r="T408" t="str">
        <f>IFERROR(VLOOKUP($A408,'N46'!$A$1:$P$47,8,FALSE),"Sem Registro")</f>
        <v>Sem Registro</v>
      </c>
      <c r="U408" t="str">
        <f>IFERROR(VLOOKUP($A408,'N46'!$A$1:$P$47,9,FALSE),"Sem Registro")</f>
        <v>Sem Registro</v>
      </c>
      <c r="V408" t="str">
        <f>IFERROR(VLOOKUP($A408,'N46'!$A$1:$P$47,10,FALSE),"Sem Registro")</f>
        <v>Sem Registro</v>
      </c>
      <c r="W408" t="str">
        <f>IFERROR(VLOOKUP($A408,'N46'!$A$1:$P$47,11,FALSE),"Sem Registro")</f>
        <v>Sem Registro</v>
      </c>
    </row>
    <row r="409" spans="1:23" x14ac:dyDescent="0.3">
      <c r="A409" t="s">
        <v>499</v>
      </c>
      <c r="B409">
        <v>3536109</v>
      </c>
      <c r="C409">
        <v>892.85883699999999</v>
      </c>
      <c r="D409">
        <v>2.322000024079613</v>
      </c>
      <c r="E409">
        <v>3.8085485512404054</v>
      </c>
      <c r="F409">
        <v>-23.080318323936503</v>
      </c>
      <c r="G409">
        <v>-48.372876683655541</v>
      </c>
      <c r="H409" t="str">
        <f>IFERROR(VLOOKUP($A409,'N71'!$A$1:$P$72,4,FALSE),"Sem Registro")</f>
        <v>Sem Registro</v>
      </c>
      <c r="I409" t="str">
        <f>IFERROR(VLOOKUP($A409,'N71'!$A$1:$P$72,5,FALSE),"Sem Registro")</f>
        <v>Sem Registro</v>
      </c>
      <c r="J409" t="str">
        <f>IFERROR(VLOOKUP($A409,'N71'!$A$1:$P$72,6,FALSE),"Sem Registro")</f>
        <v>Sem Registro</v>
      </c>
      <c r="K409" t="str">
        <f>IFERROR(VLOOKUP($A409,'N71'!$A$1:$P$72,7,FALSE),"Sem Registro")</f>
        <v>Sem Registro</v>
      </c>
      <c r="L409" t="str">
        <f>IFERROR(VLOOKUP($A409,'N71'!$A$1:$P$72,8,FALSE),"Sem Registro")</f>
        <v>Sem Registro</v>
      </c>
      <c r="M409" t="str">
        <f>IFERROR(VLOOKUP($A409,'N71'!$A$1:$P$72,9,FALSE),"Sem Registro")</f>
        <v>Sem Registro</v>
      </c>
      <c r="N409" t="str">
        <f>IFERROR(VLOOKUP($A409,'N71'!$A$1:$P$72,10,FALSE),"Sem Registro")</f>
        <v>Sem Registro</v>
      </c>
      <c r="O409" t="str">
        <f>IFERROR(VLOOKUP($A409,'N71'!$A$1:$P$72,11,FALSE),"Sem Registro")</f>
        <v>Sem Registro</v>
      </c>
      <c r="P409" t="str">
        <f>IFERROR(VLOOKUP($A409,'N46'!$A$1:$P$47,4,FALSE),"Sem Registro")</f>
        <v>Sem Registro</v>
      </c>
      <c r="Q409" t="str">
        <f>IFERROR(VLOOKUP($A409,'N46'!$A$1:$P$47,5,FALSE),"Sem Registro")</f>
        <v>Sem Registro</v>
      </c>
      <c r="R409" t="str">
        <f>IFERROR(VLOOKUP($A409,'N46'!$A$1:$P$47,6,FALSE),"Sem Registro")</f>
        <v>Sem Registro</v>
      </c>
      <c r="S409" t="str">
        <f>IFERROR(VLOOKUP($A409,'N46'!$A$1:$P$47,7,FALSE),"Sem Registro")</f>
        <v>Sem Registro</v>
      </c>
      <c r="T409" t="str">
        <f>IFERROR(VLOOKUP($A409,'N46'!$A$1:$P$47,8,FALSE),"Sem Registro")</f>
        <v>Sem Registro</v>
      </c>
      <c r="U409" t="str">
        <f>IFERROR(VLOOKUP($A409,'N46'!$A$1:$P$47,9,FALSE),"Sem Registro")</f>
        <v>Sem Registro</v>
      </c>
      <c r="V409" t="str">
        <f>IFERROR(VLOOKUP($A409,'N46'!$A$1:$P$47,10,FALSE),"Sem Registro")</f>
        <v>Sem Registro</v>
      </c>
      <c r="W409" t="str">
        <f>IFERROR(VLOOKUP($A409,'N46'!$A$1:$P$47,11,FALSE),"Sem Registro")</f>
        <v>Sem Registro</v>
      </c>
    </row>
    <row r="410" spans="1:23" x14ac:dyDescent="0.3">
      <c r="A410" t="s">
        <v>111</v>
      </c>
      <c r="B410">
        <v>3536208</v>
      </c>
      <c r="C410">
        <v>32.946368</v>
      </c>
      <c r="D410">
        <v>2.5555949898690256</v>
      </c>
      <c r="E410">
        <v>4.2933183494610736</v>
      </c>
      <c r="F410">
        <v>-24.712546630958105</v>
      </c>
      <c r="G410">
        <v>-47.879997602894392</v>
      </c>
      <c r="H410" t="str">
        <f>IFERROR(VLOOKUP($A410,'N71'!$A$1:$P$72,4,FALSE),"Sem Registro")</f>
        <v>G2</v>
      </c>
      <c r="I410" t="str">
        <f>IFERROR(VLOOKUP($A410,'N71'!$A$1:$P$72,5,FALSE),"Sem Registro")</f>
        <v>G1</v>
      </c>
      <c r="J410" t="str">
        <f>IFERROR(VLOOKUP($A410,'N71'!$A$1:$P$72,6,FALSE),"Sem Registro")</f>
        <v>G2</v>
      </c>
      <c r="K410" t="str">
        <f>IFERROR(VLOOKUP($A410,'N71'!$A$1:$P$72,7,FALSE),"Sem Registro")</f>
        <v>G3</v>
      </c>
      <c r="L410" t="str">
        <f>IFERROR(VLOOKUP($A410,'N71'!$A$1:$P$72,8,FALSE),"Sem Registro")</f>
        <v>G3</v>
      </c>
      <c r="M410" t="str">
        <f>IFERROR(VLOOKUP($A410,'N71'!$A$1:$P$72,9,FALSE),"Sem Registro")</f>
        <v>G4</v>
      </c>
      <c r="N410" t="str">
        <f>IFERROR(VLOOKUP($A410,'N71'!$A$1:$P$72,10,FALSE),"Sem Registro")</f>
        <v>G4</v>
      </c>
      <c r="O410" t="str">
        <f>IFERROR(VLOOKUP($A410,'N71'!$A$1:$P$72,11,FALSE),"Sem Registro")</f>
        <v>G4</v>
      </c>
      <c r="P410" t="str">
        <f>IFERROR(VLOOKUP($A410,'N46'!$A$1:$P$47,4,FALSE),"Sem Registro")</f>
        <v>G2</v>
      </c>
      <c r="Q410" t="str">
        <f>IFERROR(VLOOKUP($A410,'N46'!$A$1:$P$47,5,FALSE),"Sem Registro")</f>
        <v>G2</v>
      </c>
      <c r="R410" t="str">
        <f>IFERROR(VLOOKUP($A410,'N46'!$A$1:$P$47,6,FALSE),"Sem Registro")</f>
        <v>G2</v>
      </c>
      <c r="S410" t="str">
        <f>IFERROR(VLOOKUP($A410,'N46'!$A$1:$P$47,7,FALSE),"Sem Registro")</f>
        <v>G3</v>
      </c>
      <c r="T410" t="str">
        <f>IFERROR(VLOOKUP($A410,'N46'!$A$1:$P$47,8,FALSE),"Sem Registro")</f>
        <v>G3</v>
      </c>
      <c r="U410" t="str">
        <f>IFERROR(VLOOKUP($A410,'N46'!$A$1:$P$47,9,FALSE),"Sem Registro")</f>
        <v>G4</v>
      </c>
      <c r="V410" t="str">
        <f>IFERROR(VLOOKUP($A410,'N46'!$A$1:$P$47,10,FALSE),"Sem Registro")</f>
        <v>G5</v>
      </c>
      <c r="W410" t="str">
        <f>IFERROR(VLOOKUP($A410,'N46'!$A$1:$P$47,11,FALSE),"Sem Registro")</f>
        <v>G5</v>
      </c>
    </row>
    <row r="411" spans="1:23" x14ac:dyDescent="0.3">
      <c r="A411" t="s">
        <v>500</v>
      </c>
      <c r="B411">
        <v>3536257</v>
      </c>
      <c r="C411">
        <v>511.12064600000002</v>
      </c>
      <c r="D411">
        <v>1.928073084322643</v>
      </c>
      <c r="E411">
        <v>3.3346547668832414</v>
      </c>
      <c r="F411">
        <v>-20.302191175418304</v>
      </c>
      <c r="G411">
        <v>-50.012617830836952</v>
      </c>
      <c r="H411" t="str">
        <f>IFERROR(VLOOKUP($A411,'N71'!$A$1:$P$72,4,FALSE),"Sem Registro")</f>
        <v>Sem Registro</v>
      </c>
      <c r="I411" t="str">
        <f>IFERROR(VLOOKUP($A411,'N71'!$A$1:$P$72,5,FALSE),"Sem Registro")</f>
        <v>Sem Registro</v>
      </c>
      <c r="J411" t="str">
        <f>IFERROR(VLOOKUP($A411,'N71'!$A$1:$P$72,6,FALSE),"Sem Registro")</f>
        <v>Sem Registro</v>
      </c>
      <c r="K411" t="str">
        <f>IFERROR(VLOOKUP($A411,'N71'!$A$1:$P$72,7,FALSE),"Sem Registro")</f>
        <v>Sem Registro</v>
      </c>
      <c r="L411" t="str">
        <f>IFERROR(VLOOKUP($A411,'N71'!$A$1:$P$72,8,FALSE),"Sem Registro")</f>
        <v>Sem Registro</v>
      </c>
      <c r="M411" t="str">
        <f>IFERROR(VLOOKUP($A411,'N71'!$A$1:$P$72,9,FALSE),"Sem Registro")</f>
        <v>Sem Registro</v>
      </c>
      <c r="N411" t="str">
        <f>IFERROR(VLOOKUP($A411,'N71'!$A$1:$P$72,10,FALSE),"Sem Registro")</f>
        <v>Sem Registro</v>
      </c>
      <c r="O411" t="str">
        <f>IFERROR(VLOOKUP($A411,'N71'!$A$1:$P$72,11,FALSE),"Sem Registro")</f>
        <v>Sem Registro</v>
      </c>
      <c r="P411" t="str">
        <f>IFERROR(VLOOKUP($A411,'N46'!$A$1:$P$47,4,FALSE),"Sem Registro")</f>
        <v>Sem Registro</v>
      </c>
      <c r="Q411" t="str">
        <f>IFERROR(VLOOKUP($A411,'N46'!$A$1:$P$47,5,FALSE),"Sem Registro")</f>
        <v>Sem Registro</v>
      </c>
      <c r="R411" t="str">
        <f>IFERROR(VLOOKUP($A411,'N46'!$A$1:$P$47,6,FALSE),"Sem Registro")</f>
        <v>Sem Registro</v>
      </c>
      <c r="S411" t="str">
        <f>IFERROR(VLOOKUP($A411,'N46'!$A$1:$P$47,7,FALSE),"Sem Registro")</f>
        <v>Sem Registro</v>
      </c>
      <c r="T411" t="str">
        <f>IFERROR(VLOOKUP($A411,'N46'!$A$1:$P$47,8,FALSE),"Sem Registro")</f>
        <v>Sem Registro</v>
      </c>
      <c r="U411" t="str">
        <f>IFERROR(VLOOKUP($A411,'N46'!$A$1:$P$47,9,FALSE),"Sem Registro")</f>
        <v>Sem Registro</v>
      </c>
      <c r="V411" t="str">
        <f>IFERROR(VLOOKUP($A411,'N46'!$A$1:$P$47,10,FALSE),"Sem Registro")</f>
        <v>Sem Registro</v>
      </c>
      <c r="W411" t="str">
        <f>IFERROR(VLOOKUP($A411,'N46'!$A$1:$P$47,11,FALSE),"Sem Registro")</f>
        <v>Sem Registro</v>
      </c>
    </row>
    <row r="412" spans="1:23" x14ac:dyDescent="0.3">
      <c r="A412" t="s">
        <v>112</v>
      </c>
      <c r="B412">
        <v>3536307</v>
      </c>
      <c r="C412">
        <v>748.62826600000005</v>
      </c>
      <c r="D412">
        <v>2.7802078244408741</v>
      </c>
      <c r="E412">
        <v>4.1664301138432824</v>
      </c>
      <c r="F412">
        <v>-20.641153402307655</v>
      </c>
      <c r="G412">
        <v>-47.283060090300175</v>
      </c>
      <c r="H412" t="str">
        <f>IFERROR(VLOOKUP($A412,'N71'!$A$1:$P$72,4,FALSE),"Sem Registro")</f>
        <v>Sem Registro</v>
      </c>
      <c r="I412" t="str">
        <f>IFERROR(VLOOKUP($A412,'N71'!$A$1:$P$72,5,FALSE),"Sem Registro")</f>
        <v>Sem Registro</v>
      </c>
      <c r="J412" t="str">
        <f>IFERROR(VLOOKUP($A412,'N71'!$A$1:$P$72,6,FALSE),"Sem Registro")</f>
        <v>Sem Registro</v>
      </c>
      <c r="K412" t="str">
        <f>IFERROR(VLOOKUP($A412,'N71'!$A$1:$P$72,7,FALSE),"Sem Registro")</f>
        <v>Sem Registro</v>
      </c>
      <c r="L412" t="str">
        <f>IFERROR(VLOOKUP($A412,'N71'!$A$1:$P$72,8,FALSE),"Sem Registro")</f>
        <v>Sem Registro</v>
      </c>
      <c r="M412" t="str">
        <f>IFERROR(VLOOKUP($A412,'N71'!$A$1:$P$72,9,FALSE),"Sem Registro")</f>
        <v>Sem Registro</v>
      </c>
      <c r="N412" t="str">
        <f>IFERROR(VLOOKUP($A412,'N71'!$A$1:$P$72,10,FALSE),"Sem Registro")</f>
        <v>Sem Registro</v>
      </c>
      <c r="O412" t="str">
        <f>IFERROR(VLOOKUP($A412,'N71'!$A$1:$P$72,11,FALSE),"Sem Registro")</f>
        <v>Sem Registro</v>
      </c>
      <c r="P412" t="str">
        <f>IFERROR(VLOOKUP($A412,'N46'!$A$1:$P$47,4,FALSE),"Sem Registro")</f>
        <v>Sem Registro</v>
      </c>
      <c r="Q412" t="str">
        <f>IFERROR(VLOOKUP($A412,'N46'!$A$1:$P$47,5,FALSE),"Sem Registro")</f>
        <v>Sem Registro</v>
      </c>
      <c r="R412" t="str">
        <f>IFERROR(VLOOKUP($A412,'N46'!$A$1:$P$47,6,FALSE),"Sem Registro")</f>
        <v>Sem Registro</v>
      </c>
      <c r="S412" t="str">
        <f>IFERROR(VLOOKUP($A412,'N46'!$A$1:$P$47,7,FALSE),"Sem Registro")</f>
        <v>Sem Registro</v>
      </c>
      <c r="T412" t="str">
        <f>IFERROR(VLOOKUP($A412,'N46'!$A$1:$P$47,8,FALSE),"Sem Registro")</f>
        <v>Sem Registro</v>
      </c>
      <c r="U412" t="str">
        <f>IFERROR(VLOOKUP($A412,'N46'!$A$1:$P$47,9,FALSE),"Sem Registro")</f>
        <v>Sem Registro</v>
      </c>
      <c r="V412" t="str">
        <f>IFERROR(VLOOKUP($A412,'N46'!$A$1:$P$47,10,FALSE),"Sem Registro")</f>
        <v>Sem Registro</v>
      </c>
      <c r="W412" t="str">
        <f>IFERROR(VLOOKUP($A412,'N46'!$A$1:$P$47,11,FALSE),"Sem Registro")</f>
        <v>Sem Registro</v>
      </c>
    </row>
    <row r="413" spans="1:23" x14ac:dyDescent="0.3">
      <c r="A413" t="s">
        <v>501</v>
      </c>
      <c r="B413">
        <v>3536406</v>
      </c>
      <c r="C413">
        <v>294.97141699999997</v>
      </c>
      <c r="D413">
        <v>2.5729772599294147</v>
      </c>
      <c r="E413">
        <v>3.8672317145188941</v>
      </c>
      <c r="F413">
        <v>-21.309275557982609</v>
      </c>
      <c r="G413">
        <v>-51.847139950941155</v>
      </c>
      <c r="H413" t="str">
        <f>IFERROR(VLOOKUP($A413,'N71'!$A$1:$P$72,4,FALSE),"Sem Registro")</f>
        <v>Sem Registro</v>
      </c>
      <c r="I413" t="str">
        <f>IFERROR(VLOOKUP($A413,'N71'!$A$1:$P$72,5,FALSE),"Sem Registro")</f>
        <v>Sem Registro</v>
      </c>
      <c r="J413" t="str">
        <f>IFERROR(VLOOKUP($A413,'N71'!$A$1:$P$72,6,FALSE),"Sem Registro")</f>
        <v>Sem Registro</v>
      </c>
      <c r="K413" t="str">
        <f>IFERROR(VLOOKUP($A413,'N71'!$A$1:$P$72,7,FALSE),"Sem Registro")</f>
        <v>Sem Registro</v>
      </c>
      <c r="L413" t="str">
        <f>IFERROR(VLOOKUP($A413,'N71'!$A$1:$P$72,8,FALSE),"Sem Registro")</f>
        <v>Sem Registro</v>
      </c>
      <c r="M413" t="str">
        <f>IFERROR(VLOOKUP($A413,'N71'!$A$1:$P$72,9,FALSE),"Sem Registro")</f>
        <v>Sem Registro</v>
      </c>
      <c r="N413" t="str">
        <f>IFERROR(VLOOKUP($A413,'N71'!$A$1:$P$72,10,FALSE),"Sem Registro")</f>
        <v>Sem Registro</v>
      </c>
      <c r="O413" t="str">
        <f>IFERROR(VLOOKUP($A413,'N71'!$A$1:$P$72,11,FALSE),"Sem Registro")</f>
        <v>Sem Registro</v>
      </c>
      <c r="P413" t="str">
        <f>IFERROR(VLOOKUP($A413,'N46'!$A$1:$P$47,4,FALSE),"Sem Registro")</f>
        <v>Sem Registro</v>
      </c>
      <c r="Q413" t="str">
        <f>IFERROR(VLOOKUP($A413,'N46'!$A$1:$P$47,5,FALSE),"Sem Registro")</f>
        <v>Sem Registro</v>
      </c>
      <c r="R413" t="str">
        <f>IFERROR(VLOOKUP($A413,'N46'!$A$1:$P$47,6,FALSE),"Sem Registro")</f>
        <v>Sem Registro</v>
      </c>
      <c r="S413" t="str">
        <f>IFERROR(VLOOKUP($A413,'N46'!$A$1:$P$47,7,FALSE),"Sem Registro")</f>
        <v>Sem Registro</v>
      </c>
      <c r="T413" t="str">
        <f>IFERROR(VLOOKUP($A413,'N46'!$A$1:$P$47,8,FALSE),"Sem Registro")</f>
        <v>Sem Registro</v>
      </c>
      <c r="U413" t="str">
        <f>IFERROR(VLOOKUP($A413,'N46'!$A$1:$P$47,9,FALSE),"Sem Registro")</f>
        <v>Sem Registro</v>
      </c>
      <c r="V413" t="str">
        <f>IFERROR(VLOOKUP($A413,'N46'!$A$1:$P$47,10,FALSE),"Sem Registro")</f>
        <v>Sem Registro</v>
      </c>
      <c r="W413" t="str">
        <f>IFERROR(VLOOKUP($A413,'N46'!$A$1:$P$47,11,FALSE),"Sem Registro")</f>
        <v>Sem Registro</v>
      </c>
    </row>
    <row r="414" spans="1:23" x14ac:dyDescent="0.3">
      <c r="A414" t="s">
        <v>113</v>
      </c>
      <c r="B414">
        <v>3536505</v>
      </c>
      <c r="C414">
        <v>590.39793199999997</v>
      </c>
      <c r="D414">
        <v>2.1423174949316941</v>
      </c>
      <c r="E414">
        <v>5.0391125863889545</v>
      </c>
      <c r="F414">
        <v>-22.759921699999953</v>
      </c>
      <c r="G414">
        <v>-47.154385800969493</v>
      </c>
      <c r="H414" t="str">
        <f>IFERROR(VLOOKUP($A414,'N71'!$A$1:$P$72,4,FALSE),"Sem Registro")</f>
        <v>Sem Registro</v>
      </c>
      <c r="I414" t="str">
        <f>IFERROR(VLOOKUP($A414,'N71'!$A$1:$P$72,5,FALSE),"Sem Registro")</f>
        <v>Sem Registro</v>
      </c>
      <c r="J414" t="str">
        <f>IFERROR(VLOOKUP($A414,'N71'!$A$1:$P$72,6,FALSE),"Sem Registro")</f>
        <v>Sem Registro</v>
      </c>
      <c r="K414" t="str">
        <f>IFERROR(VLOOKUP($A414,'N71'!$A$1:$P$72,7,FALSE),"Sem Registro")</f>
        <v>Sem Registro</v>
      </c>
      <c r="L414" t="str">
        <f>IFERROR(VLOOKUP($A414,'N71'!$A$1:$P$72,8,FALSE),"Sem Registro")</f>
        <v>Sem Registro</v>
      </c>
      <c r="M414" t="str">
        <f>IFERROR(VLOOKUP($A414,'N71'!$A$1:$P$72,9,FALSE),"Sem Registro")</f>
        <v>Sem Registro</v>
      </c>
      <c r="N414" t="str">
        <f>IFERROR(VLOOKUP($A414,'N71'!$A$1:$P$72,10,FALSE),"Sem Registro")</f>
        <v>Sem Registro</v>
      </c>
      <c r="O414" t="str">
        <f>IFERROR(VLOOKUP($A414,'N71'!$A$1:$P$72,11,FALSE),"Sem Registro")</f>
        <v>Sem Registro</v>
      </c>
      <c r="P414" t="str">
        <f>IFERROR(VLOOKUP($A414,'N46'!$A$1:$P$47,4,FALSE),"Sem Registro")</f>
        <v>Sem Registro</v>
      </c>
      <c r="Q414" t="str">
        <f>IFERROR(VLOOKUP($A414,'N46'!$A$1:$P$47,5,FALSE),"Sem Registro")</f>
        <v>Sem Registro</v>
      </c>
      <c r="R414" t="str">
        <f>IFERROR(VLOOKUP($A414,'N46'!$A$1:$P$47,6,FALSE),"Sem Registro")</f>
        <v>Sem Registro</v>
      </c>
      <c r="S414" t="str">
        <f>IFERROR(VLOOKUP($A414,'N46'!$A$1:$P$47,7,FALSE),"Sem Registro")</f>
        <v>Sem Registro</v>
      </c>
      <c r="T414" t="str">
        <f>IFERROR(VLOOKUP($A414,'N46'!$A$1:$P$47,8,FALSE),"Sem Registro")</f>
        <v>Sem Registro</v>
      </c>
      <c r="U414" t="str">
        <f>IFERROR(VLOOKUP($A414,'N46'!$A$1:$P$47,9,FALSE),"Sem Registro")</f>
        <v>Sem Registro</v>
      </c>
      <c r="V414" t="str">
        <f>IFERROR(VLOOKUP($A414,'N46'!$A$1:$P$47,10,FALSE),"Sem Registro")</f>
        <v>Sem Registro</v>
      </c>
      <c r="W414" t="str">
        <f>IFERROR(VLOOKUP($A414,'N46'!$A$1:$P$47,11,FALSE),"Sem Registro")</f>
        <v>Sem Registro</v>
      </c>
    </row>
    <row r="415" spans="1:23" x14ac:dyDescent="0.3">
      <c r="A415" t="s">
        <v>502</v>
      </c>
      <c r="B415">
        <v>3536570</v>
      </c>
      <c r="C415">
        <v>556.12801000000002</v>
      </c>
      <c r="D415">
        <v>2.4085418307605453</v>
      </c>
      <c r="E415">
        <v>3.2631624649622166</v>
      </c>
      <c r="F415">
        <v>-22.57430074801</v>
      </c>
      <c r="G415">
        <v>-49.399038346137544</v>
      </c>
      <c r="H415" t="str">
        <f>IFERROR(VLOOKUP($A415,'N71'!$A$1:$P$72,4,FALSE),"Sem Registro")</f>
        <v>Sem Registro</v>
      </c>
      <c r="I415" t="str">
        <f>IFERROR(VLOOKUP($A415,'N71'!$A$1:$P$72,5,FALSE),"Sem Registro")</f>
        <v>Sem Registro</v>
      </c>
      <c r="J415" t="str">
        <f>IFERROR(VLOOKUP($A415,'N71'!$A$1:$P$72,6,FALSE),"Sem Registro")</f>
        <v>Sem Registro</v>
      </c>
      <c r="K415" t="str">
        <f>IFERROR(VLOOKUP($A415,'N71'!$A$1:$P$72,7,FALSE),"Sem Registro")</f>
        <v>Sem Registro</v>
      </c>
      <c r="L415" t="str">
        <f>IFERROR(VLOOKUP($A415,'N71'!$A$1:$P$72,8,FALSE),"Sem Registro")</f>
        <v>Sem Registro</v>
      </c>
      <c r="M415" t="str">
        <f>IFERROR(VLOOKUP($A415,'N71'!$A$1:$P$72,9,FALSE),"Sem Registro")</f>
        <v>Sem Registro</v>
      </c>
      <c r="N415" t="str">
        <f>IFERROR(VLOOKUP($A415,'N71'!$A$1:$P$72,10,FALSE),"Sem Registro")</f>
        <v>Sem Registro</v>
      </c>
      <c r="O415" t="str">
        <f>IFERROR(VLOOKUP($A415,'N71'!$A$1:$P$72,11,FALSE),"Sem Registro")</f>
        <v>Sem Registro</v>
      </c>
      <c r="P415" t="str">
        <f>IFERROR(VLOOKUP($A415,'N46'!$A$1:$P$47,4,FALSE),"Sem Registro")</f>
        <v>Sem Registro</v>
      </c>
      <c r="Q415" t="str">
        <f>IFERROR(VLOOKUP($A415,'N46'!$A$1:$P$47,5,FALSE),"Sem Registro")</f>
        <v>Sem Registro</v>
      </c>
      <c r="R415" t="str">
        <f>IFERROR(VLOOKUP($A415,'N46'!$A$1:$P$47,6,FALSE),"Sem Registro")</f>
        <v>Sem Registro</v>
      </c>
      <c r="S415" t="str">
        <f>IFERROR(VLOOKUP($A415,'N46'!$A$1:$P$47,7,FALSE),"Sem Registro")</f>
        <v>Sem Registro</v>
      </c>
      <c r="T415" t="str">
        <f>IFERROR(VLOOKUP($A415,'N46'!$A$1:$P$47,8,FALSE),"Sem Registro")</f>
        <v>Sem Registro</v>
      </c>
      <c r="U415" t="str">
        <f>IFERROR(VLOOKUP($A415,'N46'!$A$1:$P$47,9,FALSE),"Sem Registro")</f>
        <v>Sem Registro</v>
      </c>
      <c r="V415" t="str">
        <f>IFERROR(VLOOKUP($A415,'N46'!$A$1:$P$47,10,FALSE),"Sem Registro")</f>
        <v>Sem Registro</v>
      </c>
      <c r="W415" t="str">
        <f>IFERROR(VLOOKUP($A415,'N46'!$A$1:$P$47,11,FALSE),"Sem Registro")</f>
        <v>Sem Registro</v>
      </c>
    </row>
    <row r="416" spans="1:23" x14ac:dyDescent="0.3">
      <c r="A416" t="s">
        <v>503</v>
      </c>
      <c r="B416">
        <v>3536604</v>
      </c>
      <c r="C416">
        <v>447.690067</v>
      </c>
      <c r="D416">
        <v>2.8680481230961878</v>
      </c>
      <c r="E416">
        <v>3.9515803449033919</v>
      </c>
      <c r="F416">
        <v>-20.029300027799255</v>
      </c>
      <c r="G416">
        <v>-49.399551886382483</v>
      </c>
      <c r="H416" t="str">
        <f>IFERROR(VLOOKUP($A416,'N71'!$A$1:$P$72,4,FALSE),"Sem Registro")</f>
        <v>Sem Registro</v>
      </c>
      <c r="I416" t="str">
        <f>IFERROR(VLOOKUP($A416,'N71'!$A$1:$P$72,5,FALSE),"Sem Registro")</f>
        <v>Sem Registro</v>
      </c>
      <c r="J416" t="str">
        <f>IFERROR(VLOOKUP($A416,'N71'!$A$1:$P$72,6,FALSE),"Sem Registro")</f>
        <v>Sem Registro</v>
      </c>
      <c r="K416" t="str">
        <f>IFERROR(VLOOKUP($A416,'N71'!$A$1:$P$72,7,FALSE),"Sem Registro")</f>
        <v>Sem Registro</v>
      </c>
      <c r="L416" t="str">
        <f>IFERROR(VLOOKUP($A416,'N71'!$A$1:$P$72,8,FALSE),"Sem Registro")</f>
        <v>Sem Registro</v>
      </c>
      <c r="M416" t="str">
        <f>IFERROR(VLOOKUP($A416,'N71'!$A$1:$P$72,9,FALSE),"Sem Registro")</f>
        <v>Sem Registro</v>
      </c>
      <c r="N416" t="str">
        <f>IFERROR(VLOOKUP($A416,'N71'!$A$1:$P$72,10,FALSE),"Sem Registro")</f>
        <v>Sem Registro</v>
      </c>
      <c r="O416" t="str">
        <f>IFERROR(VLOOKUP($A416,'N71'!$A$1:$P$72,11,FALSE),"Sem Registro")</f>
        <v>Sem Registro</v>
      </c>
      <c r="P416" t="str">
        <f>IFERROR(VLOOKUP($A416,'N46'!$A$1:$P$47,4,FALSE),"Sem Registro")</f>
        <v>Sem Registro</v>
      </c>
      <c r="Q416" t="str">
        <f>IFERROR(VLOOKUP($A416,'N46'!$A$1:$P$47,5,FALSE),"Sem Registro")</f>
        <v>Sem Registro</v>
      </c>
      <c r="R416" t="str">
        <f>IFERROR(VLOOKUP($A416,'N46'!$A$1:$P$47,6,FALSE),"Sem Registro")</f>
        <v>Sem Registro</v>
      </c>
      <c r="S416" t="str">
        <f>IFERROR(VLOOKUP($A416,'N46'!$A$1:$P$47,7,FALSE),"Sem Registro")</f>
        <v>Sem Registro</v>
      </c>
      <c r="T416" t="str">
        <f>IFERROR(VLOOKUP($A416,'N46'!$A$1:$P$47,8,FALSE),"Sem Registro")</f>
        <v>Sem Registro</v>
      </c>
      <c r="U416" t="str">
        <f>IFERROR(VLOOKUP($A416,'N46'!$A$1:$P$47,9,FALSE),"Sem Registro")</f>
        <v>Sem Registro</v>
      </c>
      <c r="V416" t="str">
        <f>IFERROR(VLOOKUP($A416,'N46'!$A$1:$P$47,10,FALSE),"Sem Registro")</f>
        <v>Sem Registro</v>
      </c>
      <c r="W416" t="str">
        <f>IFERROR(VLOOKUP($A416,'N46'!$A$1:$P$47,11,FALSE),"Sem Registro")</f>
        <v>Sem Registro</v>
      </c>
    </row>
    <row r="417" spans="1:23" x14ac:dyDescent="0.3">
      <c r="A417" t="s">
        <v>504</v>
      </c>
      <c r="B417">
        <v>3536703</v>
      </c>
      <c r="C417">
        <v>499.65328299999999</v>
      </c>
      <c r="D417">
        <v>2.8625696285090627</v>
      </c>
      <c r="E417">
        <v>4.6691959680557797</v>
      </c>
      <c r="F417">
        <v>-22.355491500000007</v>
      </c>
      <c r="G417">
        <v>-48.77968096362126</v>
      </c>
      <c r="H417" t="str">
        <f>IFERROR(VLOOKUP($A417,'N71'!$A$1:$P$72,4,FALSE),"Sem Registro")</f>
        <v>Sem Registro</v>
      </c>
      <c r="I417" t="str">
        <f>IFERROR(VLOOKUP($A417,'N71'!$A$1:$P$72,5,FALSE),"Sem Registro")</f>
        <v>Sem Registro</v>
      </c>
      <c r="J417" t="str">
        <f>IFERROR(VLOOKUP($A417,'N71'!$A$1:$P$72,6,FALSE),"Sem Registro")</f>
        <v>Sem Registro</v>
      </c>
      <c r="K417" t="str">
        <f>IFERROR(VLOOKUP($A417,'N71'!$A$1:$P$72,7,FALSE),"Sem Registro")</f>
        <v>Sem Registro</v>
      </c>
      <c r="L417" t="str">
        <f>IFERROR(VLOOKUP($A417,'N71'!$A$1:$P$72,8,FALSE),"Sem Registro")</f>
        <v>Sem Registro</v>
      </c>
      <c r="M417" t="str">
        <f>IFERROR(VLOOKUP($A417,'N71'!$A$1:$P$72,9,FALSE),"Sem Registro")</f>
        <v>Sem Registro</v>
      </c>
      <c r="N417" t="str">
        <f>IFERROR(VLOOKUP($A417,'N71'!$A$1:$P$72,10,FALSE),"Sem Registro")</f>
        <v>Sem Registro</v>
      </c>
      <c r="O417" t="str">
        <f>IFERROR(VLOOKUP($A417,'N71'!$A$1:$P$72,11,FALSE),"Sem Registro")</f>
        <v>Sem Registro</v>
      </c>
      <c r="P417" t="str">
        <f>IFERROR(VLOOKUP($A417,'N46'!$A$1:$P$47,4,FALSE),"Sem Registro")</f>
        <v>Sem Registro</v>
      </c>
      <c r="Q417" t="str">
        <f>IFERROR(VLOOKUP($A417,'N46'!$A$1:$P$47,5,FALSE),"Sem Registro")</f>
        <v>Sem Registro</v>
      </c>
      <c r="R417" t="str">
        <f>IFERROR(VLOOKUP($A417,'N46'!$A$1:$P$47,6,FALSE),"Sem Registro")</f>
        <v>Sem Registro</v>
      </c>
      <c r="S417" t="str">
        <f>IFERROR(VLOOKUP($A417,'N46'!$A$1:$P$47,7,FALSE),"Sem Registro")</f>
        <v>Sem Registro</v>
      </c>
      <c r="T417" t="str">
        <f>IFERROR(VLOOKUP($A417,'N46'!$A$1:$P$47,8,FALSE),"Sem Registro")</f>
        <v>Sem Registro</v>
      </c>
      <c r="U417" t="str">
        <f>IFERROR(VLOOKUP($A417,'N46'!$A$1:$P$47,9,FALSE),"Sem Registro")</f>
        <v>Sem Registro</v>
      </c>
      <c r="V417" t="str">
        <f>IFERROR(VLOOKUP($A417,'N46'!$A$1:$P$47,10,FALSE),"Sem Registro")</f>
        <v>Sem Registro</v>
      </c>
      <c r="W417" t="str">
        <f>IFERROR(VLOOKUP($A417,'N46'!$A$1:$P$47,11,FALSE),"Sem Registro")</f>
        <v>Sem Registro</v>
      </c>
    </row>
    <row r="418" spans="1:23" x14ac:dyDescent="0.3">
      <c r="A418" t="s">
        <v>505</v>
      </c>
      <c r="B418">
        <v>3536802</v>
      </c>
      <c r="C418">
        <v>1102.2691150000001</v>
      </c>
      <c r="D418">
        <v>2.200267583614222</v>
      </c>
      <c r="E418">
        <v>3.784831178124469</v>
      </c>
      <c r="F418">
        <v>-22.791384351859904</v>
      </c>
      <c r="G418">
        <v>-46.442030947329137</v>
      </c>
      <c r="H418" t="str">
        <f>IFERROR(VLOOKUP($A418,'N71'!$A$1:$P$72,4,FALSE),"Sem Registro")</f>
        <v>Sem Registro</v>
      </c>
      <c r="I418" t="str">
        <f>IFERROR(VLOOKUP($A418,'N71'!$A$1:$P$72,5,FALSE),"Sem Registro")</f>
        <v>Sem Registro</v>
      </c>
      <c r="J418" t="str">
        <f>IFERROR(VLOOKUP($A418,'N71'!$A$1:$P$72,6,FALSE),"Sem Registro")</f>
        <v>Sem Registro</v>
      </c>
      <c r="K418" t="str">
        <f>IFERROR(VLOOKUP($A418,'N71'!$A$1:$P$72,7,FALSE),"Sem Registro")</f>
        <v>Sem Registro</v>
      </c>
      <c r="L418" t="str">
        <f>IFERROR(VLOOKUP($A418,'N71'!$A$1:$P$72,8,FALSE),"Sem Registro")</f>
        <v>Sem Registro</v>
      </c>
      <c r="M418" t="str">
        <f>IFERROR(VLOOKUP($A418,'N71'!$A$1:$P$72,9,FALSE),"Sem Registro")</f>
        <v>Sem Registro</v>
      </c>
      <c r="N418" t="str">
        <f>IFERROR(VLOOKUP($A418,'N71'!$A$1:$P$72,10,FALSE),"Sem Registro")</f>
        <v>Sem Registro</v>
      </c>
      <c r="O418" t="str">
        <f>IFERROR(VLOOKUP($A418,'N71'!$A$1:$P$72,11,FALSE),"Sem Registro")</f>
        <v>Sem Registro</v>
      </c>
      <c r="P418" t="str">
        <f>IFERROR(VLOOKUP($A418,'N46'!$A$1:$P$47,4,FALSE),"Sem Registro")</f>
        <v>Sem Registro</v>
      </c>
      <c r="Q418" t="str">
        <f>IFERROR(VLOOKUP($A418,'N46'!$A$1:$P$47,5,FALSE),"Sem Registro")</f>
        <v>Sem Registro</v>
      </c>
      <c r="R418" t="str">
        <f>IFERROR(VLOOKUP($A418,'N46'!$A$1:$P$47,6,FALSE),"Sem Registro")</f>
        <v>Sem Registro</v>
      </c>
      <c r="S418" t="str">
        <f>IFERROR(VLOOKUP($A418,'N46'!$A$1:$P$47,7,FALSE),"Sem Registro")</f>
        <v>Sem Registro</v>
      </c>
      <c r="T418" t="str">
        <f>IFERROR(VLOOKUP($A418,'N46'!$A$1:$P$47,8,FALSE),"Sem Registro")</f>
        <v>Sem Registro</v>
      </c>
      <c r="U418" t="str">
        <f>IFERROR(VLOOKUP($A418,'N46'!$A$1:$P$47,9,FALSE),"Sem Registro")</f>
        <v>Sem Registro</v>
      </c>
      <c r="V418" t="str">
        <f>IFERROR(VLOOKUP($A418,'N46'!$A$1:$P$47,10,FALSE),"Sem Registro")</f>
        <v>Sem Registro</v>
      </c>
      <c r="W418" t="str">
        <f>IFERROR(VLOOKUP($A418,'N46'!$A$1:$P$47,11,FALSE),"Sem Registro")</f>
        <v>Sem Registro</v>
      </c>
    </row>
    <row r="419" spans="1:23" x14ac:dyDescent="0.3">
      <c r="A419" t="s">
        <v>506</v>
      </c>
      <c r="B419">
        <v>3536901</v>
      </c>
      <c r="C419">
        <v>475.54750100000001</v>
      </c>
      <c r="D419">
        <v>2.4151420219138546</v>
      </c>
      <c r="E419">
        <v>3.396896449142524</v>
      </c>
      <c r="F419">
        <v>-20.247646667245352</v>
      </c>
      <c r="G419">
        <v>-50.112390282897117</v>
      </c>
      <c r="H419" t="str">
        <f>IFERROR(VLOOKUP($A419,'N71'!$A$1:$P$72,4,FALSE),"Sem Registro")</f>
        <v>Sem Registro</v>
      </c>
      <c r="I419" t="str">
        <f>IFERROR(VLOOKUP($A419,'N71'!$A$1:$P$72,5,FALSE),"Sem Registro")</f>
        <v>Sem Registro</v>
      </c>
      <c r="J419" t="str">
        <f>IFERROR(VLOOKUP($A419,'N71'!$A$1:$P$72,6,FALSE),"Sem Registro")</f>
        <v>Sem Registro</v>
      </c>
      <c r="K419" t="str">
        <f>IFERROR(VLOOKUP($A419,'N71'!$A$1:$P$72,7,FALSE),"Sem Registro")</f>
        <v>Sem Registro</v>
      </c>
      <c r="L419" t="str">
        <f>IFERROR(VLOOKUP($A419,'N71'!$A$1:$P$72,8,FALSE),"Sem Registro")</f>
        <v>Sem Registro</v>
      </c>
      <c r="M419" t="str">
        <f>IFERROR(VLOOKUP($A419,'N71'!$A$1:$P$72,9,FALSE),"Sem Registro")</f>
        <v>Sem Registro</v>
      </c>
      <c r="N419" t="str">
        <f>IFERROR(VLOOKUP($A419,'N71'!$A$1:$P$72,10,FALSE),"Sem Registro")</f>
        <v>Sem Registro</v>
      </c>
      <c r="O419" t="str">
        <f>IFERROR(VLOOKUP($A419,'N71'!$A$1:$P$72,11,FALSE),"Sem Registro")</f>
        <v>Sem Registro</v>
      </c>
      <c r="P419" t="str">
        <f>IFERROR(VLOOKUP($A419,'N46'!$A$1:$P$47,4,FALSE),"Sem Registro")</f>
        <v>Sem Registro</v>
      </c>
      <c r="Q419" t="str">
        <f>IFERROR(VLOOKUP($A419,'N46'!$A$1:$P$47,5,FALSE),"Sem Registro")</f>
        <v>Sem Registro</v>
      </c>
      <c r="R419" t="str">
        <f>IFERROR(VLOOKUP($A419,'N46'!$A$1:$P$47,6,FALSE),"Sem Registro")</f>
        <v>Sem Registro</v>
      </c>
      <c r="S419" t="str">
        <f>IFERROR(VLOOKUP($A419,'N46'!$A$1:$P$47,7,FALSE),"Sem Registro")</f>
        <v>Sem Registro</v>
      </c>
      <c r="T419" t="str">
        <f>IFERROR(VLOOKUP($A419,'N46'!$A$1:$P$47,8,FALSE),"Sem Registro")</f>
        <v>Sem Registro</v>
      </c>
      <c r="U419" t="str">
        <f>IFERROR(VLOOKUP($A419,'N46'!$A$1:$P$47,9,FALSE),"Sem Registro")</f>
        <v>Sem Registro</v>
      </c>
      <c r="V419" t="str">
        <f>IFERROR(VLOOKUP($A419,'N46'!$A$1:$P$47,10,FALSE),"Sem Registro")</f>
        <v>Sem Registro</v>
      </c>
      <c r="W419" t="str">
        <f>IFERROR(VLOOKUP($A419,'N46'!$A$1:$P$47,11,FALSE),"Sem Registro")</f>
        <v>Sem Registro</v>
      </c>
    </row>
    <row r="420" spans="1:23" x14ac:dyDescent="0.3">
      <c r="A420" t="s">
        <v>507</v>
      </c>
      <c r="B420">
        <v>3537008</v>
      </c>
      <c r="C420">
        <v>1010.482816</v>
      </c>
      <c r="D420">
        <v>2.8528482558104669</v>
      </c>
      <c r="E420">
        <v>4.2238592153306298</v>
      </c>
      <c r="F420">
        <v>-20.256870999386454</v>
      </c>
      <c r="G420">
        <v>-47.481794969120699</v>
      </c>
      <c r="H420" t="str">
        <f>IFERROR(VLOOKUP($A420,'N71'!$A$1:$P$72,4,FALSE),"Sem Registro")</f>
        <v>Sem Registro</v>
      </c>
      <c r="I420" t="str">
        <f>IFERROR(VLOOKUP($A420,'N71'!$A$1:$P$72,5,FALSE),"Sem Registro")</f>
        <v>Sem Registro</v>
      </c>
      <c r="J420" t="str">
        <f>IFERROR(VLOOKUP($A420,'N71'!$A$1:$P$72,6,FALSE),"Sem Registro")</f>
        <v>Sem Registro</v>
      </c>
      <c r="K420" t="str">
        <f>IFERROR(VLOOKUP($A420,'N71'!$A$1:$P$72,7,FALSE),"Sem Registro")</f>
        <v>Sem Registro</v>
      </c>
      <c r="L420" t="str">
        <f>IFERROR(VLOOKUP($A420,'N71'!$A$1:$P$72,8,FALSE),"Sem Registro")</f>
        <v>Sem Registro</v>
      </c>
      <c r="M420" t="str">
        <f>IFERROR(VLOOKUP($A420,'N71'!$A$1:$P$72,9,FALSE),"Sem Registro")</f>
        <v>Sem Registro</v>
      </c>
      <c r="N420" t="str">
        <f>IFERROR(VLOOKUP($A420,'N71'!$A$1:$P$72,10,FALSE),"Sem Registro")</f>
        <v>Sem Registro</v>
      </c>
      <c r="O420" t="str">
        <f>IFERROR(VLOOKUP($A420,'N71'!$A$1:$P$72,11,FALSE),"Sem Registro")</f>
        <v>Sem Registro</v>
      </c>
      <c r="P420" t="str">
        <f>IFERROR(VLOOKUP($A420,'N46'!$A$1:$P$47,4,FALSE),"Sem Registro")</f>
        <v>Sem Registro</v>
      </c>
      <c r="Q420" t="str">
        <f>IFERROR(VLOOKUP($A420,'N46'!$A$1:$P$47,5,FALSE),"Sem Registro")</f>
        <v>Sem Registro</v>
      </c>
      <c r="R420" t="str">
        <f>IFERROR(VLOOKUP($A420,'N46'!$A$1:$P$47,6,FALSE),"Sem Registro")</f>
        <v>Sem Registro</v>
      </c>
      <c r="S420" t="str">
        <f>IFERROR(VLOOKUP($A420,'N46'!$A$1:$P$47,7,FALSE),"Sem Registro")</f>
        <v>Sem Registro</v>
      </c>
      <c r="T420" t="str">
        <f>IFERROR(VLOOKUP($A420,'N46'!$A$1:$P$47,8,FALSE),"Sem Registro")</f>
        <v>Sem Registro</v>
      </c>
      <c r="U420" t="str">
        <f>IFERROR(VLOOKUP($A420,'N46'!$A$1:$P$47,9,FALSE),"Sem Registro")</f>
        <v>Sem Registro</v>
      </c>
      <c r="V420" t="str">
        <f>IFERROR(VLOOKUP($A420,'N46'!$A$1:$P$47,10,FALSE),"Sem Registro")</f>
        <v>Sem Registro</v>
      </c>
      <c r="W420" t="str">
        <f>IFERROR(VLOOKUP($A420,'N46'!$A$1:$P$47,11,FALSE),"Sem Registro")</f>
        <v>Sem Registro</v>
      </c>
    </row>
    <row r="421" spans="1:23" x14ac:dyDescent="0.3">
      <c r="A421" t="s">
        <v>114</v>
      </c>
      <c r="B421">
        <v>3537107</v>
      </c>
      <c r="C421">
        <v>600.41107999999997</v>
      </c>
      <c r="D421">
        <v>2.0366967485740641</v>
      </c>
      <c r="E421">
        <v>4.6805077463801403</v>
      </c>
      <c r="F421">
        <v>-22.743771000000002</v>
      </c>
      <c r="G421">
        <v>-46.897802090290753</v>
      </c>
      <c r="H421" t="str">
        <f>IFERROR(VLOOKUP($A421,'N71'!$A$1:$P$72,4,FALSE),"Sem Registro")</f>
        <v>Sem Registro</v>
      </c>
      <c r="I421" t="str">
        <f>IFERROR(VLOOKUP($A421,'N71'!$A$1:$P$72,5,FALSE),"Sem Registro")</f>
        <v>Sem Registro</v>
      </c>
      <c r="J421" t="str">
        <f>IFERROR(VLOOKUP($A421,'N71'!$A$1:$P$72,6,FALSE),"Sem Registro")</f>
        <v>Sem Registro</v>
      </c>
      <c r="K421" t="str">
        <f>IFERROR(VLOOKUP($A421,'N71'!$A$1:$P$72,7,FALSE),"Sem Registro")</f>
        <v>Sem Registro</v>
      </c>
      <c r="L421" t="str">
        <f>IFERROR(VLOOKUP($A421,'N71'!$A$1:$P$72,8,FALSE),"Sem Registro")</f>
        <v>Sem Registro</v>
      </c>
      <c r="M421" t="str">
        <f>IFERROR(VLOOKUP($A421,'N71'!$A$1:$P$72,9,FALSE),"Sem Registro")</f>
        <v>Sem Registro</v>
      </c>
      <c r="N421" t="str">
        <f>IFERROR(VLOOKUP($A421,'N71'!$A$1:$P$72,10,FALSE),"Sem Registro")</f>
        <v>Sem Registro</v>
      </c>
      <c r="O421" t="str">
        <f>IFERROR(VLOOKUP($A421,'N71'!$A$1:$P$72,11,FALSE),"Sem Registro")</f>
        <v>Sem Registro</v>
      </c>
      <c r="P421" t="str">
        <f>IFERROR(VLOOKUP($A421,'N46'!$A$1:$P$47,4,FALSE),"Sem Registro")</f>
        <v>Sem Registro</v>
      </c>
      <c r="Q421" t="str">
        <f>IFERROR(VLOOKUP($A421,'N46'!$A$1:$P$47,5,FALSE),"Sem Registro")</f>
        <v>Sem Registro</v>
      </c>
      <c r="R421" t="str">
        <f>IFERROR(VLOOKUP($A421,'N46'!$A$1:$P$47,6,FALSE),"Sem Registro")</f>
        <v>Sem Registro</v>
      </c>
      <c r="S421" t="str">
        <f>IFERROR(VLOOKUP($A421,'N46'!$A$1:$P$47,7,FALSE),"Sem Registro")</f>
        <v>Sem Registro</v>
      </c>
      <c r="T421" t="str">
        <f>IFERROR(VLOOKUP($A421,'N46'!$A$1:$P$47,8,FALSE),"Sem Registro")</f>
        <v>Sem Registro</v>
      </c>
      <c r="U421" t="str">
        <f>IFERROR(VLOOKUP($A421,'N46'!$A$1:$P$47,9,FALSE),"Sem Registro")</f>
        <v>Sem Registro</v>
      </c>
      <c r="V421" t="str">
        <f>IFERROR(VLOOKUP($A421,'N46'!$A$1:$P$47,10,FALSE),"Sem Registro")</f>
        <v>Sem Registro</v>
      </c>
      <c r="W421" t="str">
        <f>IFERROR(VLOOKUP($A421,'N46'!$A$1:$P$47,11,FALSE),"Sem Registro")</f>
        <v>Sem Registro</v>
      </c>
    </row>
    <row r="422" spans="1:23" x14ac:dyDescent="0.3">
      <c r="A422" t="s">
        <v>508</v>
      </c>
      <c r="B422">
        <v>3537156</v>
      </c>
      <c r="C422">
        <v>351.82605000000001</v>
      </c>
      <c r="D422">
        <v>2.1827255667296934</v>
      </c>
      <c r="E422">
        <v>3.4903799200031789</v>
      </c>
      <c r="F422">
        <v>-22.811215213632</v>
      </c>
      <c r="G422">
        <v>-50.792165655456955</v>
      </c>
      <c r="H422" t="str">
        <f>IFERROR(VLOOKUP($A422,'N71'!$A$1:$P$72,4,FALSE),"Sem Registro")</f>
        <v>Sem Registro</v>
      </c>
      <c r="I422" t="str">
        <f>IFERROR(VLOOKUP($A422,'N71'!$A$1:$P$72,5,FALSE),"Sem Registro")</f>
        <v>Sem Registro</v>
      </c>
      <c r="J422" t="str">
        <f>IFERROR(VLOOKUP($A422,'N71'!$A$1:$P$72,6,FALSE),"Sem Registro")</f>
        <v>Sem Registro</v>
      </c>
      <c r="K422" t="str">
        <f>IFERROR(VLOOKUP($A422,'N71'!$A$1:$P$72,7,FALSE),"Sem Registro")</f>
        <v>Sem Registro</v>
      </c>
      <c r="L422" t="str">
        <f>IFERROR(VLOOKUP($A422,'N71'!$A$1:$P$72,8,FALSE),"Sem Registro")</f>
        <v>Sem Registro</v>
      </c>
      <c r="M422" t="str">
        <f>IFERROR(VLOOKUP($A422,'N71'!$A$1:$P$72,9,FALSE),"Sem Registro")</f>
        <v>Sem Registro</v>
      </c>
      <c r="N422" t="str">
        <f>IFERROR(VLOOKUP($A422,'N71'!$A$1:$P$72,10,FALSE),"Sem Registro")</f>
        <v>Sem Registro</v>
      </c>
      <c r="O422" t="str">
        <f>IFERROR(VLOOKUP($A422,'N71'!$A$1:$P$72,11,FALSE),"Sem Registro")</f>
        <v>Sem Registro</v>
      </c>
      <c r="P422" t="str">
        <f>IFERROR(VLOOKUP($A422,'N46'!$A$1:$P$47,4,FALSE),"Sem Registro")</f>
        <v>Sem Registro</v>
      </c>
      <c r="Q422" t="str">
        <f>IFERROR(VLOOKUP($A422,'N46'!$A$1:$P$47,5,FALSE),"Sem Registro")</f>
        <v>Sem Registro</v>
      </c>
      <c r="R422" t="str">
        <f>IFERROR(VLOOKUP($A422,'N46'!$A$1:$P$47,6,FALSE),"Sem Registro")</f>
        <v>Sem Registro</v>
      </c>
      <c r="S422" t="str">
        <f>IFERROR(VLOOKUP($A422,'N46'!$A$1:$P$47,7,FALSE),"Sem Registro")</f>
        <v>Sem Registro</v>
      </c>
      <c r="T422" t="str">
        <f>IFERROR(VLOOKUP($A422,'N46'!$A$1:$P$47,8,FALSE),"Sem Registro")</f>
        <v>Sem Registro</v>
      </c>
      <c r="U422" t="str">
        <f>IFERROR(VLOOKUP($A422,'N46'!$A$1:$P$47,9,FALSE),"Sem Registro")</f>
        <v>Sem Registro</v>
      </c>
      <c r="V422" t="str">
        <f>IFERROR(VLOOKUP($A422,'N46'!$A$1:$P$47,10,FALSE),"Sem Registro")</f>
        <v>Sem Registro</v>
      </c>
      <c r="W422" t="str">
        <f>IFERROR(VLOOKUP($A422,'N46'!$A$1:$P$47,11,FALSE),"Sem Registro")</f>
        <v>Sem Registro</v>
      </c>
    </row>
    <row r="423" spans="1:23" x14ac:dyDescent="0.3">
      <c r="A423" t="s">
        <v>509</v>
      </c>
      <c r="B423">
        <v>3537206</v>
      </c>
      <c r="C423">
        <v>62.710276</v>
      </c>
      <c r="D423">
        <v>2.8263599174077894</v>
      </c>
      <c r="E423">
        <v>4.0542682395471878</v>
      </c>
      <c r="F423">
        <v>-24.272800673545394</v>
      </c>
      <c r="G423">
        <v>-47.229076349741732</v>
      </c>
      <c r="H423" t="str">
        <f>IFERROR(VLOOKUP($A423,'N71'!$A$1:$P$72,4,FALSE),"Sem Registro")</f>
        <v>Sem Registro</v>
      </c>
      <c r="I423" t="str">
        <f>IFERROR(VLOOKUP($A423,'N71'!$A$1:$P$72,5,FALSE),"Sem Registro")</f>
        <v>Sem Registro</v>
      </c>
      <c r="J423" t="str">
        <f>IFERROR(VLOOKUP($A423,'N71'!$A$1:$P$72,6,FALSE),"Sem Registro")</f>
        <v>Sem Registro</v>
      </c>
      <c r="K423" t="str">
        <f>IFERROR(VLOOKUP($A423,'N71'!$A$1:$P$72,7,FALSE),"Sem Registro")</f>
        <v>Sem Registro</v>
      </c>
      <c r="L423" t="str">
        <f>IFERROR(VLOOKUP($A423,'N71'!$A$1:$P$72,8,FALSE),"Sem Registro")</f>
        <v>Sem Registro</v>
      </c>
      <c r="M423" t="str">
        <f>IFERROR(VLOOKUP($A423,'N71'!$A$1:$P$72,9,FALSE),"Sem Registro")</f>
        <v>Sem Registro</v>
      </c>
      <c r="N423" t="str">
        <f>IFERROR(VLOOKUP($A423,'N71'!$A$1:$P$72,10,FALSE),"Sem Registro")</f>
        <v>Sem Registro</v>
      </c>
      <c r="O423" t="str">
        <f>IFERROR(VLOOKUP($A423,'N71'!$A$1:$P$72,11,FALSE),"Sem Registro")</f>
        <v>Sem Registro</v>
      </c>
      <c r="P423" t="str">
        <f>IFERROR(VLOOKUP($A423,'N46'!$A$1:$P$47,4,FALSE),"Sem Registro")</f>
        <v>Sem Registro</v>
      </c>
      <c r="Q423" t="str">
        <f>IFERROR(VLOOKUP($A423,'N46'!$A$1:$P$47,5,FALSE),"Sem Registro")</f>
        <v>Sem Registro</v>
      </c>
      <c r="R423" t="str">
        <f>IFERROR(VLOOKUP($A423,'N46'!$A$1:$P$47,6,FALSE),"Sem Registro")</f>
        <v>Sem Registro</v>
      </c>
      <c r="S423" t="str">
        <f>IFERROR(VLOOKUP($A423,'N46'!$A$1:$P$47,7,FALSE),"Sem Registro")</f>
        <v>Sem Registro</v>
      </c>
      <c r="T423" t="str">
        <f>IFERROR(VLOOKUP($A423,'N46'!$A$1:$P$47,8,FALSE),"Sem Registro")</f>
        <v>Sem Registro</v>
      </c>
      <c r="U423" t="str">
        <f>IFERROR(VLOOKUP($A423,'N46'!$A$1:$P$47,9,FALSE),"Sem Registro")</f>
        <v>Sem Registro</v>
      </c>
      <c r="V423" t="str">
        <f>IFERROR(VLOOKUP($A423,'N46'!$A$1:$P$47,10,FALSE),"Sem Registro")</f>
        <v>Sem Registro</v>
      </c>
      <c r="W423" t="str">
        <f>IFERROR(VLOOKUP($A423,'N46'!$A$1:$P$47,11,FALSE),"Sem Registro")</f>
        <v>Sem Registro</v>
      </c>
    </row>
    <row r="424" spans="1:23" x14ac:dyDescent="0.3">
      <c r="A424" t="s">
        <v>115</v>
      </c>
      <c r="B424">
        <v>3537305</v>
      </c>
      <c r="C424">
        <v>415.20048700000001</v>
      </c>
      <c r="D424">
        <v>2.8520619670677942</v>
      </c>
      <c r="E424">
        <v>4.8021372057296654</v>
      </c>
      <c r="F424">
        <v>-21.418383015</v>
      </c>
      <c r="G424">
        <v>-50.07303627502921</v>
      </c>
      <c r="H424" t="str">
        <f>IFERROR(VLOOKUP($A424,'N71'!$A$1:$P$72,4,FALSE),"Sem Registro")</f>
        <v>Sem Registro</v>
      </c>
      <c r="I424" t="str">
        <f>IFERROR(VLOOKUP($A424,'N71'!$A$1:$P$72,5,FALSE),"Sem Registro")</f>
        <v>Sem Registro</v>
      </c>
      <c r="J424" t="str">
        <f>IFERROR(VLOOKUP($A424,'N71'!$A$1:$P$72,6,FALSE),"Sem Registro")</f>
        <v>Sem Registro</v>
      </c>
      <c r="K424" t="str">
        <f>IFERROR(VLOOKUP($A424,'N71'!$A$1:$P$72,7,FALSE),"Sem Registro")</f>
        <v>Sem Registro</v>
      </c>
      <c r="L424" t="str">
        <f>IFERROR(VLOOKUP($A424,'N71'!$A$1:$P$72,8,FALSE),"Sem Registro")</f>
        <v>Sem Registro</v>
      </c>
      <c r="M424" t="str">
        <f>IFERROR(VLOOKUP($A424,'N71'!$A$1:$P$72,9,FALSE),"Sem Registro")</f>
        <v>Sem Registro</v>
      </c>
      <c r="N424" t="str">
        <f>IFERROR(VLOOKUP($A424,'N71'!$A$1:$P$72,10,FALSE),"Sem Registro")</f>
        <v>Sem Registro</v>
      </c>
      <c r="O424" t="str">
        <f>IFERROR(VLOOKUP($A424,'N71'!$A$1:$P$72,11,FALSE),"Sem Registro")</f>
        <v>Sem Registro</v>
      </c>
      <c r="P424" t="str">
        <f>IFERROR(VLOOKUP($A424,'N46'!$A$1:$P$47,4,FALSE),"Sem Registro")</f>
        <v>Sem Registro</v>
      </c>
      <c r="Q424" t="str">
        <f>IFERROR(VLOOKUP($A424,'N46'!$A$1:$P$47,5,FALSE),"Sem Registro")</f>
        <v>Sem Registro</v>
      </c>
      <c r="R424" t="str">
        <f>IFERROR(VLOOKUP($A424,'N46'!$A$1:$P$47,6,FALSE),"Sem Registro")</f>
        <v>Sem Registro</v>
      </c>
      <c r="S424" t="str">
        <f>IFERROR(VLOOKUP($A424,'N46'!$A$1:$P$47,7,FALSE),"Sem Registro")</f>
        <v>Sem Registro</v>
      </c>
      <c r="T424" t="str">
        <f>IFERROR(VLOOKUP($A424,'N46'!$A$1:$P$47,8,FALSE),"Sem Registro")</f>
        <v>Sem Registro</v>
      </c>
      <c r="U424" t="str">
        <f>IFERROR(VLOOKUP($A424,'N46'!$A$1:$P$47,9,FALSE),"Sem Registro")</f>
        <v>Sem Registro</v>
      </c>
      <c r="V424" t="str">
        <f>IFERROR(VLOOKUP($A424,'N46'!$A$1:$P$47,10,FALSE),"Sem Registro")</f>
        <v>Sem Registro</v>
      </c>
      <c r="W424" t="str">
        <f>IFERROR(VLOOKUP($A424,'N46'!$A$1:$P$47,11,FALSE),"Sem Registro")</f>
        <v>Sem Registro</v>
      </c>
    </row>
    <row r="425" spans="1:23" x14ac:dyDescent="0.3">
      <c r="A425" t="s">
        <v>116</v>
      </c>
      <c r="B425">
        <v>3537404</v>
      </c>
      <c r="C425">
        <v>363.98671899999999</v>
      </c>
      <c r="D425">
        <v>2.988669077143248</v>
      </c>
      <c r="E425">
        <v>4.4094089499748597</v>
      </c>
      <c r="F425">
        <v>-20.636668999377008</v>
      </c>
      <c r="G425">
        <v>-51.106661019946934</v>
      </c>
      <c r="H425" t="str">
        <f>IFERROR(VLOOKUP($A425,'N71'!$A$1:$P$72,4,FALSE),"Sem Registro")</f>
        <v>Sem Registro</v>
      </c>
      <c r="I425" t="str">
        <f>IFERROR(VLOOKUP($A425,'N71'!$A$1:$P$72,5,FALSE),"Sem Registro")</f>
        <v>Sem Registro</v>
      </c>
      <c r="J425" t="str">
        <f>IFERROR(VLOOKUP($A425,'N71'!$A$1:$P$72,6,FALSE),"Sem Registro")</f>
        <v>Sem Registro</v>
      </c>
      <c r="K425" t="str">
        <f>IFERROR(VLOOKUP($A425,'N71'!$A$1:$P$72,7,FALSE),"Sem Registro")</f>
        <v>Sem Registro</v>
      </c>
      <c r="L425" t="str">
        <f>IFERROR(VLOOKUP($A425,'N71'!$A$1:$P$72,8,FALSE),"Sem Registro")</f>
        <v>Sem Registro</v>
      </c>
      <c r="M425" t="str">
        <f>IFERROR(VLOOKUP($A425,'N71'!$A$1:$P$72,9,FALSE),"Sem Registro")</f>
        <v>Sem Registro</v>
      </c>
      <c r="N425" t="str">
        <f>IFERROR(VLOOKUP($A425,'N71'!$A$1:$P$72,10,FALSE),"Sem Registro")</f>
        <v>Sem Registro</v>
      </c>
      <c r="O425" t="str">
        <f>IFERROR(VLOOKUP($A425,'N71'!$A$1:$P$72,11,FALSE),"Sem Registro")</f>
        <v>Sem Registro</v>
      </c>
      <c r="P425" t="str">
        <f>IFERROR(VLOOKUP($A425,'N46'!$A$1:$P$47,4,FALSE),"Sem Registro")</f>
        <v>Sem Registro</v>
      </c>
      <c r="Q425" t="str">
        <f>IFERROR(VLOOKUP($A425,'N46'!$A$1:$P$47,5,FALSE),"Sem Registro")</f>
        <v>Sem Registro</v>
      </c>
      <c r="R425" t="str">
        <f>IFERROR(VLOOKUP($A425,'N46'!$A$1:$P$47,6,FALSE),"Sem Registro")</f>
        <v>Sem Registro</v>
      </c>
      <c r="S425" t="str">
        <f>IFERROR(VLOOKUP($A425,'N46'!$A$1:$P$47,7,FALSE),"Sem Registro")</f>
        <v>Sem Registro</v>
      </c>
      <c r="T425" t="str">
        <f>IFERROR(VLOOKUP($A425,'N46'!$A$1:$P$47,8,FALSE),"Sem Registro")</f>
        <v>Sem Registro</v>
      </c>
      <c r="U425" t="str">
        <f>IFERROR(VLOOKUP($A425,'N46'!$A$1:$P$47,9,FALSE),"Sem Registro")</f>
        <v>Sem Registro</v>
      </c>
      <c r="V425" t="str">
        <f>IFERROR(VLOOKUP($A425,'N46'!$A$1:$P$47,10,FALSE),"Sem Registro")</f>
        <v>Sem Registro</v>
      </c>
      <c r="W425" t="str">
        <f>IFERROR(VLOOKUP($A425,'N46'!$A$1:$P$47,11,FALSE),"Sem Registro")</f>
        <v>Sem Registro</v>
      </c>
    </row>
    <row r="426" spans="1:23" x14ac:dyDescent="0.3">
      <c r="A426" t="s">
        <v>510</v>
      </c>
      <c r="B426">
        <v>3537503</v>
      </c>
      <c r="C426">
        <v>522.01582900000005</v>
      </c>
      <c r="D426">
        <v>2.3485696435248244</v>
      </c>
      <c r="E426">
        <v>3.9379189026477803</v>
      </c>
      <c r="F426">
        <v>-23.072852335940709</v>
      </c>
      <c r="G426">
        <v>-47.967866772984912</v>
      </c>
      <c r="H426" t="str">
        <f>IFERROR(VLOOKUP($A426,'N71'!$A$1:$P$72,4,FALSE),"Sem Registro")</f>
        <v>Sem Registro</v>
      </c>
      <c r="I426" t="str">
        <f>IFERROR(VLOOKUP($A426,'N71'!$A$1:$P$72,5,FALSE),"Sem Registro")</f>
        <v>Sem Registro</v>
      </c>
      <c r="J426" t="str">
        <f>IFERROR(VLOOKUP($A426,'N71'!$A$1:$P$72,6,FALSE),"Sem Registro")</f>
        <v>Sem Registro</v>
      </c>
      <c r="K426" t="str">
        <f>IFERROR(VLOOKUP($A426,'N71'!$A$1:$P$72,7,FALSE),"Sem Registro")</f>
        <v>Sem Registro</v>
      </c>
      <c r="L426" t="str">
        <f>IFERROR(VLOOKUP($A426,'N71'!$A$1:$P$72,8,FALSE),"Sem Registro")</f>
        <v>Sem Registro</v>
      </c>
      <c r="M426" t="str">
        <f>IFERROR(VLOOKUP($A426,'N71'!$A$1:$P$72,9,FALSE),"Sem Registro")</f>
        <v>Sem Registro</v>
      </c>
      <c r="N426" t="str">
        <f>IFERROR(VLOOKUP($A426,'N71'!$A$1:$P$72,10,FALSE),"Sem Registro")</f>
        <v>Sem Registro</v>
      </c>
      <c r="O426" t="str">
        <f>IFERROR(VLOOKUP($A426,'N71'!$A$1:$P$72,11,FALSE),"Sem Registro")</f>
        <v>Sem Registro</v>
      </c>
      <c r="P426" t="str">
        <f>IFERROR(VLOOKUP($A426,'N46'!$A$1:$P$47,4,FALSE),"Sem Registro")</f>
        <v>Sem Registro</v>
      </c>
      <c r="Q426" t="str">
        <f>IFERROR(VLOOKUP($A426,'N46'!$A$1:$P$47,5,FALSE),"Sem Registro")</f>
        <v>Sem Registro</v>
      </c>
      <c r="R426" t="str">
        <f>IFERROR(VLOOKUP($A426,'N46'!$A$1:$P$47,6,FALSE),"Sem Registro")</f>
        <v>Sem Registro</v>
      </c>
      <c r="S426" t="str">
        <f>IFERROR(VLOOKUP($A426,'N46'!$A$1:$P$47,7,FALSE),"Sem Registro")</f>
        <v>Sem Registro</v>
      </c>
      <c r="T426" t="str">
        <f>IFERROR(VLOOKUP($A426,'N46'!$A$1:$P$47,8,FALSE),"Sem Registro")</f>
        <v>Sem Registro</v>
      </c>
      <c r="U426" t="str">
        <f>IFERROR(VLOOKUP($A426,'N46'!$A$1:$P$47,9,FALSE),"Sem Registro")</f>
        <v>Sem Registro</v>
      </c>
      <c r="V426" t="str">
        <f>IFERROR(VLOOKUP($A426,'N46'!$A$1:$P$47,10,FALSE),"Sem Registro")</f>
        <v>Sem Registro</v>
      </c>
      <c r="W426" t="str">
        <f>IFERROR(VLOOKUP($A426,'N46'!$A$1:$P$47,11,FALSE),"Sem Registro")</f>
        <v>Sem Registro</v>
      </c>
    </row>
    <row r="427" spans="1:23" x14ac:dyDescent="0.3">
      <c r="A427" t="s">
        <v>117</v>
      </c>
      <c r="B427">
        <v>3537602</v>
      </c>
      <c r="C427">
        <v>11.33502</v>
      </c>
      <c r="D427">
        <v>2.5135052581797321</v>
      </c>
      <c r="E427">
        <v>4.8343189536706639</v>
      </c>
      <c r="F427">
        <v>-24.319508883999905</v>
      </c>
      <c r="G427">
        <v>-46.997301864512337</v>
      </c>
      <c r="H427" t="str">
        <f>IFERROR(VLOOKUP($A427,'N71'!$A$1:$P$72,4,FALSE),"Sem Registro")</f>
        <v>G2</v>
      </c>
      <c r="I427" t="str">
        <f>IFERROR(VLOOKUP($A427,'N71'!$A$1:$P$72,5,FALSE),"Sem Registro")</f>
        <v>G2</v>
      </c>
      <c r="J427" t="str">
        <f>IFERROR(VLOOKUP($A427,'N71'!$A$1:$P$72,6,FALSE),"Sem Registro")</f>
        <v>G2</v>
      </c>
      <c r="K427" t="str">
        <f>IFERROR(VLOOKUP($A427,'N71'!$A$1:$P$72,7,FALSE),"Sem Registro")</f>
        <v>G2</v>
      </c>
      <c r="L427" t="str">
        <f>IFERROR(VLOOKUP($A427,'N71'!$A$1:$P$72,8,FALSE),"Sem Registro")</f>
        <v>G3</v>
      </c>
      <c r="M427" t="str">
        <f>IFERROR(VLOOKUP($A427,'N71'!$A$1:$P$72,9,FALSE),"Sem Registro")</f>
        <v>G2</v>
      </c>
      <c r="N427" t="str">
        <f>IFERROR(VLOOKUP($A427,'N71'!$A$1:$P$72,10,FALSE),"Sem Registro")</f>
        <v>G4</v>
      </c>
      <c r="O427" t="str">
        <f>IFERROR(VLOOKUP($A427,'N71'!$A$1:$P$72,11,FALSE),"Sem Registro")</f>
        <v>G2</v>
      </c>
      <c r="P427" t="str">
        <f>IFERROR(VLOOKUP($A427,'N46'!$A$1:$P$47,4,FALSE),"Sem Registro")</f>
        <v>G2</v>
      </c>
      <c r="Q427" t="str">
        <f>IFERROR(VLOOKUP($A427,'N46'!$A$1:$P$47,5,FALSE),"Sem Registro")</f>
        <v>G2</v>
      </c>
      <c r="R427" t="str">
        <f>IFERROR(VLOOKUP($A427,'N46'!$A$1:$P$47,6,FALSE),"Sem Registro")</f>
        <v>G2</v>
      </c>
      <c r="S427" t="str">
        <f>IFERROR(VLOOKUP($A427,'N46'!$A$1:$P$47,7,FALSE),"Sem Registro")</f>
        <v>G3</v>
      </c>
      <c r="T427" t="str">
        <f>IFERROR(VLOOKUP($A427,'N46'!$A$1:$P$47,8,FALSE),"Sem Registro")</f>
        <v>G3</v>
      </c>
      <c r="U427" t="str">
        <f>IFERROR(VLOOKUP($A427,'N46'!$A$1:$P$47,9,FALSE),"Sem Registro")</f>
        <v>G4</v>
      </c>
      <c r="V427" t="str">
        <f>IFERROR(VLOOKUP($A427,'N46'!$A$1:$P$47,10,FALSE),"Sem Registro")</f>
        <v>G3</v>
      </c>
      <c r="W427" t="str">
        <f>IFERROR(VLOOKUP($A427,'N46'!$A$1:$P$47,11,FALSE),"Sem Registro")</f>
        <v>G4</v>
      </c>
    </row>
    <row r="428" spans="1:23" x14ac:dyDescent="0.3">
      <c r="A428" t="s">
        <v>118</v>
      </c>
      <c r="B428">
        <v>3537701</v>
      </c>
      <c r="C428">
        <v>435.26418000000001</v>
      </c>
      <c r="D428">
        <v>2.3664005414484302</v>
      </c>
      <c r="E428">
        <v>3.7767011839884108</v>
      </c>
      <c r="F428">
        <v>-21.5953916792139</v>
      </c>
      <c r="G428">
        <v>-50.599425717222353</v>
      </c>
      <c r="H428" t="str">
        <f>IFERROR(VLOOKUP($A428,'N71'!$A$1:$P$72,4,FALSE),"Sem Registro")</f>
        <v>Sem Registro</v>
      </c>
      <c r="I428" t="str">
        <f>IFERROR(VLOOKUP($A428,'N71'!$A$1:$P$72,5,FALSE),"Sem Registro")</f>
        <v>Sem Registro</v>
      </c>
      <c r="J428" t="str">
        <f>IFERROR(VLOOKUP($A428,'N71'!$A$1:$P$72,6,FALSE),"Sem Registro")</f>
        <v>Sem Registro</v>
      </c>
      <c r="K428" t="str">
        <f>IFERROR(VLOOKUP($A428,'N71'!$A$1:$P$72,7,FALSE),"Sem Registro")</f>
        <v>Sem Registro</v>
      </c>
      <c r="L428" t="str">
        <f>IFERROR(VLOOKUP($A428,'N71'!$A$1:$P$72,8,FALSE),"Sem Registro")</f>
        <v>Sem Registro</v>
      </c>
      <c r="M428" t="str">
        <f>IFERROR(VLOOKUP($A428,'N71'!$A$1:$P$72,9,FALSE),"Sem Registro")</f>
        <v>Sem Registro</v>
      </c>
      <c r="N428" t="str">
        <f>IFERROR(VLOOKUP($A428,'N71'!$A$1:$P$72,10,FALSE),"Sem Registro")</f>
        <v>Sem Registro</v>
      </c>
      <c r="O428" t="str">
        <f>IFERROR(VLOOKUP($A428,'N71'!$A$1:$P$72,11,FALSE),"Sem Registro")</f>
        <v>Sem Registro</v>
      </c>
      <c r="P428" t="str">
        <f>IFERROR(VLOOKUP($A428,'N46'!$A$1:$P$47,4,FALSE),"Sem Registro")</f>
        <v>Sem Registro</v>
      </c>
      <c r="Q428" t="str">
        <f>IFERROR(VLOOKUP($A428,'N46'!$A$1:$P$47,5,FALSE),"Sem Registro")</f>
        <v>Sem Registro</v>
      </c>
      <c r="R428" t="str">
        <f>IFERROR(VLOOKUP($A428,'N46'!$A$1:$P$47,6,FALSE),"Sem Registro")</f>
        <v>Sem Registro</v>
      </c>
      <c r="S428" t="str">
        <f>IFERROR(VLOOKUP($A428,'N46'!$A$1:$P$47,7,FALSE),"Sem Registro")</f>
        <v>Sem Registro</v>
      </c>
      <c r="T428" t="str">
        <f>IFERROR(VLOOKUP($A428,'N46'!$A$1:$P$47,8,FALSE),"Sem Registro")</f>
        <v>Sem Registro</v>
      </c>
      <c r="U428" t="str">
        <f>IFERROR(VLOOKUP($A428,'N46'!$A$1:$P$47,9,FALSE),"Sem Registro")</f>
        <v>Sem Registro</v>
      </c>
      <c r="V428" t="str">
        <f>IFERROR(VLOOKUP($A428,'N46'!$A$1:$P$47,10,FALSE),"Sem Registro")</f>
        <v>Sem Registro</v>
      </c>
      <c r="W428" t="str">
        <f>IFERROR(VLOOKUP($A428,'N46'!$A$1:$P$47,11,FALSE),"Sem Registro")</f>
        <v>Sem Registro</v>
      </c>
    </row>
    <row r="429" spans="1:23" x14ac:dyDescent="0.3">
      <c r="A429" t="s">
        <v>119</v>
      </c>
      <c r="B429">
        <v>3537800</v>
      </c>
      <c r="C429">
        <v>805.44356400000004</v>
      </c>
      <c r="D429">
        <v>2.8732438522340966</v>
      </c>
      <c r="E429">
        <v>4.7431019322670114</v>
      </c>
      <c r="F429">
        <v>-23.714202222999905</v>
      </c>
      <c r="G429">
        <v>-47.418015150930991</v>
      </c>
      <c r="H429" t="str">
        <f>IFERROR(VLOOKUP($A429,'N71'!$A$1:$P$72,4,FALSE),"Sem Registro")</f>
        <v>Sem Registro</v>
      </c>
      <c r="I429" t="str">
        <f>IFERROR(VLOOKUP($A429,'N71'!$A$1:$P$72,5,FALSE),"Sem Registro")</f>
        <v>Sem Registro</v>
      </c>
      <c r="J429" t="str">
        <f>IFERROR(VLOOKUP($A429,'N71'!$A$1:$P$72,6,FALSE),"Sem Registro")</f>
        <v>Sem Registro</v>
      </c>
      <c r="K429" t="str">
        <f>IFERROR(VLOOKUP($A429,'N71'!$A$1:$P$72,7,FALSE),"Sem Registro")</f>
        <v>Sem Registro</v>
      </c>
      <c r="L429" t="str">
        <f>IFERROR(VLOOKUP($A429,'N71'!$A$1:$P$72,8,FALSE),"Sem Registro")</f>
        <v>Sem Registro</v>
      </c>
      <c r="M429" t="str">
        <f>IFERROR(VLOOKUP($A429,'N71'!$A$1:$P$72,9,FALSE),"Sem Registro")</f>
        <v>Sem Registro</v>
      </c>
      <c r="N429" t="str">
        <f>IFERROR(VLOOKUP($A429,'N71'!$A$1:$P$72,10,FALSE),"Sem Registro")</f>
        <v>Sem Registro</v>
      </c>
      <c r="O429" t="str">
        <f>IFERROR(VLOOKUP($A429,'N71'!$A$1:$P$72,11,FALSE),"Sem Registro")</f>
        <v>Sem Registro</v>
      </c>
      <c r="P429" t="str">
        <f>IFERROR(VLOOKUP($A429,'N46'!$A$1:$P$47,4,FALSE),"Sem Registro")</f>
        <v>Sem Registro</v>
      </c>
      <c r="Q429" t="str">
        <f>IFERROR(VLOOKUP($A429,'N46'!$A$1:$P$47,5,FALSE),"Sem Registro")</f>
        <v>Sem Registro</v>
      </c>
      <c r="R429" t="str">
        <f>IFERROR(VLOOKUP($A429,'N46'!$A$1:$P$47,6,FALSE),"Sem Registro")</f>
        <v>Sem Registro</v>
      </c>
      <c r="S429" t="str">
        <f>IFERROR(VLOOKUP($A429,'N46'!$A$1:$P$47,7,FALSE),"Sem Registro")</f>
        <v>Sem Registro</v>
      </c>
      <c r="T429" t="str">
        <f>IFERROR(VLOOKUP($A429,'N46'!$A$1:$P$47,8,FALSE),"Sem Registro")</f>
        <v>Sem Registro</v>
      </c>
      <c r="U429" t="str">
        <f>IFERROR(VLOOKUP($A429,'N46'!$A$1:$P$47,9,FALSE),"Sem Registro")</f>
        <v>Sem Registro</v>
      </c>
      <c r="V429" t="str">
        <f>IFERROR(VLOOKUP($A429,'N46'!$A$1:$P$47,10,FALSE),"Sem Registro")</f>
        <v>Sem Registro</v>
      </c>
      <c r="W429" t="str">
        <f>IFERROR(VLOOKUP($A429,'N46'!$A$1:$P$47,11,FALSE),"Sem Registro")</f>
        <v>Sem Registro</v>
      </c>
    </row>
    <row r="430" spans="1:23" x14ac:dyDescent="0.3">
      <c r="A430" t="s">
        <v>511</v>
      </c>
      <c r="B430">
        <v>3537909</v>
      </c>
      <c r="C430">
        <v>693.03119100000004</v>
      </c>
      <c r="D430">
        <v>2.8333052402898531</v>
      </c>
      <c r="E430">
        <v>4.4651596976461789</v>
      </c>
      <c r="F430">
        <v>-23.814612000000004</v>
      </c>
      <c r="G430">
        <v>-47.71550771583852</v>
      </c>
      <c r="H430" t="str">
        <f>IFERROR(VLOOKUP($A430,'N71'!$A$1:$P$72,4,FALSE),"Sem Registro")</f>
        <v>Sem Registro</v>
      </c>
      <c r="I430" t="str">
        <f>IFERROR(VLOOKUP($A430,'N71'!$A$1:$P$72,5,FALSE),"Sem Registro")</f>
        <v>Sem Registro</v>
      </c>
      <c r="J430" t="str">
        <f>IFERROR(VLOOKUP($A430,'N71'!$A$1:$P$72,6,FALSE),"Sem Registro")</f>
        <v>Sem Registro</v>
      </c>
      <c r="K430" t="str">
        <f>IFERROR(VLOOKUP($A430,'N71'!$A$1:$P$72,7,FALSE),"Sem Registro")</f>
        <v>Sem Registro</v>
      </c>
      <c r="L430" t="str">
        <f>IFERROR(VLOOKUP($A430,'N71'!$A$1:$P$72,8,FALSE),"Sem Registro")</f>
        <v>Sem Registro</v>
      </c>
      <c r="M430" t="str">
        <f>IFERROR(VLOOKUP($A430,'N71'!$A$1:$P$72,9,FALSE),"Sem Registro")</f>
        <v>Sem Registro</v>
      </c>
      <c r="N430" t="str">
        <f>IFERROR(VLOOKUP($A430,'N71'!$A$1:$P$72,10,FALSE),"Sem Registro")</f>
        <v>Sem Registro</v>
      </c>
      <c r="O430" t="str">
        <f>IFERROR(VLOOKUP($A430,'N71'!$A$1:$P$72,11,FALSE),"Sem Registro")</f>
        <v>Sem Registro</v>
      </c>
      <c r="P430" t="str">
        <f>IFERROR(VLOOKUP($A430,'N46'!$A$1:$P$47,4,FALSE),"Sem Registro")</f>
        <v>Sem Registro</v>
      </c>
      <c r="Q430" t="str">
        <f>IFERROR(VLOOKUP($A430,'N46'!$A$1:$P$47,5,FALSE),"Sem Registro")</f>
        <v>Sem Registro</v>
      </c>
      <c r="R430" t="str">
        <f>IFERROR(VLOOKUP($A430,'N46'!$A$1:$P$47,6,FALSE),"Sem Registro")</f>
        <v>Sem Registro</v>
      </c>
      <c r="S430" t="str">
        <f>IFERROR(VLOOKUP($A430,'N46'!$A$1:$P$47,7,FALSE),"Sem Registro")</f>
        <v>Sem Registro</v>
      </c>
      <c r="T430" t="str">
        <f>IFERROR(VLOOKUP($A430,'N46'!$A$1:$P$47,8,FALSE),"Sem Registro")</f>
        <v>Sem Registro</v>
      </c>
      <c r="U430" t="str">
        <f>IFERROR(VLOOKUP($A430,'N46'!$A$1:$P$47,9,FALSE),"Sem Registro")</f>
        <v>Sem Registro</v>
      </c>
      <c r="V430" t="str">
        <f>IFERROR(VLOOKUP($A430,'N46'!$A$1:$P$47,10,FALSE),"Sem Registro")</f>
        <v>Sem Registro</v>
      </c>
      <c r="W430" t="str">
        <f>IFERROR(VLOOKUP($A430,'N46'!$A$1:$P$47,11,FALSE),"Sem Registro")</f>
        <v>Sem Registro</v>
      </c>
    </row>
    <row r="431" spans="1:23" x14ac:dyDescent="0.3">
      <c r="A431" t="s">
        <v>120</v>
      </c>
      <c r="B431">
        <v>3538006</v>
      </c>
      <c r="C431">
        <v>559.00517500000001</v>
      </c>
      <c r="D431">
        <v>2.8633216702709303</v>
      </c>
      <c r="E431">
        <v>5.2261563633558481</v>
      </c>
      <c r="F431">
        <v>-22.926668725898853</v>
      </c>
      <c r="G431">
        <v>-45.46204884623041</v>
      </c>
      <c r="H431" t="str">
        <f>IFERROR(VLOOKUP($A431,'N71'!$A$1:$P$72,4,FALSE),"Sem Registro")</f>
        <v>Sem Registro</v>
      </c>
      <c r="I431" t="str">
        <f>IFERROR(VLOOKUP($A431,'N71'!$A$1:$P$72,5,FALSE),"Sem Registro")</f>
        <v>Sem Registro</v>
      </c>
      <c r="J431" t="str">
        <f>IFERROR(VLOOKUP($A431,'N71'!$A$1:$P$72,6,FALSE),"Sem Registro")</f>
        <v>Sem Registro</v>
      </c>
      <c r="K431" t="str">
        <f>IFERROR(VLOOKUP($A431,'N71'!$A$1:$P$72,7,FALSE),"Sem Registro")</f>
        <v>Sem Registro</v>
      </c>
      <c r="L431" t="str">
        <f>IFERROR(VLOOKUP($A431,'N71'!$A$1:$P$72,8,FALSE),"Sem Registro")</f>
        <v>Sem Registro</v>
      </c>
      <c r="M431" t="str">
        <f>IFERROR(VLOOKUP($A431,'N71'!$A$1:$P$72,9,FALSE),"Sem Registro")</f>
        <v>Sem Registro</v>
      </c>
      <c r="N431" t="str">
        <f>IFERROR(VLOOKUP($A431,'N71'!$A$1:$P$72,10,FALSE),"Sem Registro")</f>
        <v>Sem Registro</v>
      </c>
      <c r="O431" t="str">
        <f>IFERROR(VLOOKUP($A431,'N71'!$A$1:$P$72,11,FALSE),"Sem Registro")</f>
        <v>Sem Registro</v>
      </c>
      <c r="P431" t="str">
        <f>IFERROR(VLOOKUP($A431,'N46'!$A$1:$P$47,4,FALSE),"Sem Registro")</f>
        <v>Sem Registro</v>
      </c>
      <c r="Q431" t="str">
        <f>IFERROR(VLOOKUP($A431,'N46'!$A$1:$P$47,5,FALSE),"Sem Registro")</f>
        <v>Sem Registro</v>
      </c>
      <c r="R431" t="str">
        <f>IFERROR(VLOOKUP($A431,'N46'!$A$1:$P$47,6,FALSE),"Sem Registro")</f>
        <v>Sem Registro</v>
      </c>
      <c r="S431" t="str">
        <f>IFERROR(VLOOKUP($A431,'N46'!$A$1:$P$47,7,FALSE),"Sem Registro")</f>
        <v>Sem Registro</v>
      </c>
      <c r="T431" t="str">
        <f>IFERROR(VLOOKUP($A431,'N46'!$A$1:$P$47,8,FALSE),"Sem Registro")</f>
        <v>Sem Registro</v>
      </c>
      <c r="U431" t="str">
        <f>IFERROR(VLOOKUP($A431,'N46'!$A$1:$P$47,9,FALSE),"Sem Registro")</f>
        <v>Sem Registro</v>
      </c>
      <c r="V431" t="str">
        <f>IFERROR(VLOOKUP($A431,'N46'!$A$1:$P$47,10,FALSE),"Sem Registro")</f>
        <v>Sem Registro</v>
      </c>
      <c r="W431" t="str">
        <f>IFERROR(VLOOKUP($A431,'N46'!$A$1:$P$47,11,FALSE),"Sem Registro")</f>
        <v>Sem Registro</v>
      </c>
    </row>
    <row r="432" spans="1:23" x14ac:dyDescent="0.3">
      <c r="A432" t="s">
        <v>512</v>
      </c>
      <c r="B432">
        <v>3538105</v>
      </c>
      <c r="C432">
        <v>514.94505800000002</v>
      </c>
      <c r="D432">
        <v>2.2667607148695548</v>
      </c>
      <c r="E432">
        <v>4.2316989107643925</v>
      </c>
      <c r="F432">
        <v>-21.18598848855255</v>
      </c>
      <c r="G432">
        <v>-48.90563753529365</v>
      </c>
      <c r="H432" t="str">
        <f>IFERROR(VLOOKUP($A432,'N71'!$A$1:$P$72,4,FALSE),"Sem Registro")</f>
        <v>Sem Registro</v>
      </c>
      <c r="I432" t="str">
        <f>IFERROR(VLOOKUP($A432,'N71'!$A$1:$P$72,5,FALSE),"Sem Registro")</f>
        <v>Sem Registro</v>
      </c>
      <c r="J432" t="str">
        <f>IFERROR(VLOOKUP($A432,'N71'!$A$1:$P$72,6,FALSE),"Sem Registro")</f>
        <v>Sem Registro</v>
      </c>
      <c r="K432" t="str">
        <f>IFERROR(VLOOKUP($A432,'N71'!$A$1:$P$72,7,FALSE),"Sem Registro")</f>
        <v>Sem Registro</v>
      </c>
      <c r="L432" t="str">
        <f>IFERROR(VLOOKUP($A432,'N71'!$A$1:$P$72,8,FALSE),"Sem Registro")</f>
        <v>Sem Registro</v>
      </c>
      <c r="M432" t="str">
        <f>IFERROR(VLOOKUP($A432,'N71'!$A$1:$P$72,9,FALSE),"Sem Registro")</f>
        <v>Sem Registro</v>
      </c>
      <c r="N432" t="str">
        <f>IFERROR(VLOOKUP($A432,'N71'!$A$1:$P$72,10,FALSE),"Sem Registro")</f>
        <v>Sem Registro</v>
      </c>
      <c r="O432" t="str">
        <f>IFERROR(VLOOKUP($A432,'N71'!$A$1:$P$72,11,FALSE),"Sem Registro")</f>
        <v>Sem Registro</v>
      </c>
      <c r="P432" t="str">
        <f>IFERROR(VLOOKUP($A432,'N46'!$A$1:$P$47,4,FALSE),"Sem Registro")</f>
        <v>Sem Registro</v>
      </c>
      <c r="Q432" t="str">
        <f>IFERROR(VLOOKUP($A432,'N46'!$A$1:$P$47,5,FALSE),"Sem Registro")</f>
        <v>Sem Registro</v>
      </c>
      <c r="R432" t="str">
        <f>IFERROR(VLOOKUP($A432,'N46'!$A$1:$P$47,6,FALSE),"Sem Registro")</f>
        <v>Sem Registro</v>
      </c>
      <c r="S432" t="str">
        <f>IFERROR(VLOOKUP($A432,'N46'!$A$1:$P$47,7,FALSE),"Sem Registro")</f>
        <v>Sem Registro</v>
      </c>
      <c r="T432" t="str">
        <f>IFERROR(VLOOKUP($A432,'N46'!$A$1:$P$47,8,FALSE),"Sem Registro")</f>
        <v>Sem Registro</v>
      </c>
      <c r="U432" t="str">
        <f>IFERROR(VLOOKUP($A432,'N46'!$A$1:$P$47,9,FALSE),"Sem Registro")</f>
        <v>Sem Registro</v>
      </c>
      <c r="V432" t="str">
        <f>IFERROR(VLOOKUP($A432,'N46'!$A$1:$P$47,10,FALSE),"Sem Registro")</f>
        <v>Sem Registro</v>
      </c>
      <c r="W432" t="str">
        <f>IFERROR(VLOOKUP($A432,'N46'!$A$1:$P$47,11,FALSE),"Sem Registro")</f>
        <v>Sem Registro</v>
      </c>
    </row>
    <row r="433" spans="1:23" x14ac:dyDescent="0.3">
      <c r="A433" t="s">
        <v>513</v>
      </c>
      <c r="B433">
        <v>3538204</v>
      </c>
      <c r="C433">
        <v>938.50386400000002</v>
      </c>
      <c r="D433">
        <v>2.1890128046002415</v>
      </c>
      <c r="E433">
        <v>4.1820435459430643</v>
      </c>
      <c r="F433">
        <v>-22.780796068516207</v>
      </c>
      <c r="G433">
        <v>-46.590577318931651</v>
      </c>
      <c r="H433" t="str">
        <f>IFERROR(VLOOKUP($A433,'N71'!$A$1:$P$72,4,FALSE),"Sem Registro")</f>
        <v>Sem Registro</v>
      </c>
      <c r="I433" t="str">
        <f>IFERROR(VLOOKUP($A433,'N71'!$A$1:$P$72,5,FALSE),"Sem Registro")</f>
        <v>Sem Registro</v>
      </c>
      <c r="J433" t="str">
        <f>IFERROR(VLOOKUP($A433,'N71'!$A$1:$P$72,6,FALSE),"Sem Registro")</f>
        <v>Sem Registro</v>
      </c>
      <c r="K433" t="str">
        <f>IFERROR(VLOOKUP($A433,'N71'!$A$1:$P$72,7,FALSE),"Sem Registro")</f>
        <v>Sem Registro</v>
      </c>
      <c r="L433" t="str">
        <f>IFERROR(VLOOKUP($A433,'N71'!$A$1:$P$72,8,FALSE),"Sem Registro")</f>
        <v>Sem Registro</v>
      </c>
      <c r="M433" t="str">
        <f>IFERROR(VLOOKUP($A433,'N71'!$A$1:$P$72,9,FALSE),"Sem Registro")</f>
        <v>Sem Registro</v>
      </c>
      <c r="N433" t="str">
        <f>IFERROR(VLOOKUP($A433,'N71'!$A$1:$P$72,10,FALSE),"Sem Registro")</f>
        <v>Sem Registro</v>
      </c>
      <c r="O433" t="str">
        <f>IFERROR(VLOOKUP($A433,'N71'!$A$1:$P$72,11,FALSE),"Sem Registro")</f>
        <v>Sem Registro</v>
      </c>
      <c r="P433" t="str">
        <f>IFERROR(VLOOKUP($A433,'N46'!$A$1:$P$47,4,FALSE),"Sem Registro")</f>
        <v>Sem Registro</v>
      </c>
      <c r="Q433" t="str">
        <f>IFERROR(VLOOKUP($A433,'N46'!$A$1:$P$47,5,FALSE),"Sem Registro")</f>
        <v>Sem Registro</v>
      </c>
      <c r="R433" t="str">
        <f>IFERROR(VLOOKUP($A433,'N46'!$A$1:$P$47,6,FALSE),"Sem Registro")</f>
        <v>Sem Registro</v>
      </c>
      <c r="S433" t="str">
        <f>IFERROR(VLOOKUP($A433,'N46'!$A$1:$P$47,7,FALSE),"Sem Registro")</f>
        <v>Sem Registro</v>
      </c>
      <c r="T433" t="str">
        <f>IFERROR(VLOOKUP($A433,'N46'!$A$1:$P$47,8,FALSE),"Sem Registro")</f>
        <v>Sem Registro</v>
      </c>
      <c r="U433" t="str">
        <f>IFERROR(VLOOKUP($A433,'N46'!$A$1:$P$47,9,FALSE),"Sem Registro")</f>
        <v>Sem Registro</v>
      </c>
      <c r="V433" t="str">
        <f>IFERROR(VLOOKUP($A433,'N46'!$A$1:$P$47,10,FALSE),"Sem Registro")</f>
        <v>Sem Registro</v>
      </c>
      <c r="W433" t="str">
        <f>IFERROR(VLOOKUP($A433,'N46'!$A$1:$P$47,11,FALSE),"Sem Registro")</f>
        <v>Sem Registro</v>
      </c>
    </row>
    <row r="434" spans="1:23" x14ac:dyDescent="0.3">
      <c r="A434" t="s">
        <v>514</v>
      </c>
      <c r="B434">
        <v>3538303</v>
      </c>
      <c r="C434">
        <v>436.11788300000001</v>
      </c>
      <c r="D434">
        <v>2.6837393750102678</v>
      </c>
      <c r="E434">
        <v>3.5672616923538745</v>
      </c>
      <c r="F434">
        <v>-21.884989698814802</v>
      </c>
      <c r="G434">
        <v>-51.731626903764202</v>
      </c>
      <c r="H434" t="str">
        <f>IFERROR(VLOOKUP($A434,'N71'!$A$1:$P$72,4,FALSE),"Sem Registro")</f>
        <v>Sem Registro</v>
      </c>
      <c r="I434" t="str">
        <f>IFERROR(VLOOKUP($A434,'N71'!$A$1:$P$72,5,FALSE),"Sem Registro")</f>
        <v>Sem Registro</v>
      </c>
      <c r="J434" t="str">
        <f>IFERROR(VLOOKUP($A434,'N71'!$A$1:$P$72,6,FALSE),"Sem Registro")</f>
        <v>Sem Registro</v>
      </c>
      <c r="K434" t="str">
        <f>IFERROR(VLOOKUP($A434,'N71'!$A$1:$P$72,7,FALSE),"Sem Registro")</f>
        <v>Sem Registro</v>
      </c>
      <c r="L434" t="str">
        <f>IFERROR(VLOOKUP($A434,'N71'!$A$1:$P$72,8,FALSE),"Sem Registro")</f>
        <v>Sem Registro</v>
      </c>
      <c r="M434" t="str">
        <f>IFERROR(VLOOKUP($A434,'N71'!$A$1:$P$72,9,FALSE),"Sem Registro")</f>
        <v>Sem Registro</v>
      </c>
      <c r="N434" t="str">
        <f>IFERROR(VLOOKUP($A434,'N71'!$A$1:$P$72,10,FALSE),"Sem Registro")</f>
        <v>Sem Registro</v>
      </c>
      <c r="O434" t="str">
        <f>IFERROR(VLOOKUP($A434,'N71'!$A$1:$P$72,11,FALSE),"Sem Registro")</f>
        <v>Sem Registro</v>
      </c>
      <c r="P434" t="str">
        <f>IFERROR(VLOOKUP($A434,'N46'!$A$1:$P$47,4,FALSE),"Sem Registro")</f>
        <v>Sem Registro</v>
      </c>
      <c r="Q434" t="str">
        <f>IFERROR(VLOOKUP($A434,'N46'!$A$1:$P$47,5,FALSE),"Sem Registro")</f>
        <v>Sem Registro</v>
      </c>
      <c r="R434" t="str">
        <f>IFERROR(VLOOKUP($A434,'N46'!$A$1:$P$47,6,FALSE),"Sem Registro")</f>
        <v>Sem Registro</v>
      </c>
      <c r="S434" t="str">
        <f>IFERROR(VLOOKUP($A434,'N46'!$A$1:$P$47,7,FALSE),"Sem Registro")</f>
        <v>Sem Registro</v>
      </c>
      <c r="T434" t="str">
        <f>IFERROR(VLOOKUP($A434,'N46'!$A$1:$P$47,8,FALSE),"Sem Registro")</f>
        <v>Sem Registro</v>
      </c>
      <c r="U434" t="str">
        <f>IFERROR(VLOOKUP($A434,'N46'!$A$1:$P$47,9,FALSE),"Sem Registro")</f>
        <v>Sem Registro</v>
      </c>
      <c r="V434" t="str">
        <f>IFERROR(VLOOKUP($A434,'N46'!$A$1:$P$47,10,FALSE),"Sem Registro")</f>
        <v>Sem Registro</v>
      </c>
      <c r="W434" t="str">
        <f>IFERROR(VLOOKUP($A434,'N46'!$A$1:$P$47,11,FALSE),"Sem Registro")</f>
        <v>Sem Registro</v>
      </c>
    </row>
    <row r="435" spans="1:23" x14ac:dyDescent="0.3">
      <c r="A435" t="s">
        <v>121</v>
      </c>
      <c r="B435">
        <v>3538501</v>
      </c>
      <c r="C435">
        <v>638.54311600000005</v>
      </c>
      <c r="D435">
        <v>2.245502797372851</v>
      </c>
      <c r="E435">
        <v>4.1353553094087747</v>
      </c>
      <c r="F435">
        <v>-22.611166885180054</v>
      </c>
      <c r="G435">
        <v>-45.183569424497712</v>
      </c>
      <c r="H435" t="str">
        <f>IFERROR(VLOOKUP($A435,'N71'!$A$1:$P$72,4,FALSE),"Sem Registro")</f>
        <v>Sem Registro</v>
      </c>
      <c r="I435" t="str">
        <f>IFERROR(VLOOKUP($A435,'N71'!$A$1:$P$72,5,FALSE),"Sem Registro")</f>
        <v>Sem Registro</v>
      </c>
      <c r="J435" t="str">
        <f>IFERROR(VLOOKUP($A435,'N71'!$A$1:$P$72,6,FALSE),"Sem Registro")</f>
        <v>Sem Registro</v>
      </c>
      <c r="K435" t="str">
        <f>IFERROR(VLOOKUP($A435,'N71'!$A$1:$P$72,7,FALSE),"Sem Registro")</f>
        <v>Sem Registro</v>
      </c>
      <c r="L435" t="str">
        <f>IFERROR(VLOOKUP($A435,'N71'!$A$1:$P$72,8,FALSE),"Sem Registro")</f>
        <v>Sem Registro</v>
      </c>
      <c r="M435" t="str">
        <f>IFERROR(VLOOKUP($A435,'N71'!$A$1:$P$72,9,FALSE),"Sem Registro")</f>
        <v>Sem Registro</v>
      </c>
      <c r="N435" t="str">
        <f>IFERROR(VLOOKUP($A435,'N71'!$A$1:$P$72,10,FALSE),"Sem Registro")</f>
        <v>Sem Registro</v>
      </c>
      <c r="O435" t="str">
        <f>IFERROR(VLOOKUP($A435,'N71'!$A$1:$P$72,11,FALSE),"Sem Registro")</f>
        <v>Sem Registro</v>
      </c>
      <c r="P435" t="str">
        <f>IFERROR(VLOOKUP($A435,'N46'!$A$1:$P$47,4,FALSE),"Sem Registro")</f>
        <v>Sem Registro</v>
      </c>
      <c r="Q435" t="str">
        <f>IFERROR(VLOOKUP($A435,'N46'!$A$1:$P$47,5,FALSE),"Sem Registro")</f>
        <v>Sem Registro</v>
      </c>
      <c r="R435" t="str">
        <f>IFERROR(VLOOKUP($A435,'N46'!$A$1:$P$47,6,FALSE),"Sem Registro")</f>
        <v>Sem Registro</v>
      </c>
      <c r="S435" t="str">
        <f>IFERROR(VLOOKUP($A435,'N46'!$A$1:$P$47,7,FALSE),"Sem Registro")</f>
        <v>Sem Registro</v>
      </c>
      <c r="T435" t="str">
        <f>IFERROR(VLOOKUP($A435,'N46'!$A$1:$P$47,8,FALSE),"Sem Registro")</f>
        <v>Sem Registro</v>
      </c>
      <c r="U435" t="str">
        <f>IFERROR(VLOOKUP($A435,'N46'!$A$1:$P$47,9,FALSE),"Sem Registro")</f>
        <v>Sem Registro</v>
      </c>
      <c r="V435" t="str">
        <f>IFERROR(VLOOKUP($A435,'N46'!$A$1:$P$47,10,FALSE),"Sem Registro")</f>
        <v>Sem Registro</v>
      </c>
      <c r="W435" t="str">
        <f>IFERROR(VLOOKUP($A435,'N46'!$A$1:$P$47,11,FALSE),"Sem Registro")</f>
        <v>Sem Registro</v>
      </c>
    </row>
    <row r="436" spans="1:23" x14ac:dyDescent="0.3">
      <c r="A436" t="s">
        <v>515</v>
      </c>
      <c r="B436">
        <v>3538600</v>
      </c>
      <c r="C436">
        <v>793.71493199999998</v>
      </c>
      <c r="D436">
        <v>2.586100982699389</v>
      </c>
      <c r="E436">
        <v>4.4362103690870542</v>
      </c>
      <c r="F436">
        <v>-23.050499000000006</v>
      </c>
      <c r="G436">
        <v>-46.358755200469574</v>
      </c>
      <c r="H436" t="str">
        <f>IFERROR(VLOOKUP($A436,'N71'!$A$1:$P$72,4,FALSE),"Sem Registro")</f>
        <v>Sem Registro</v>
      </c>
      <c r="I436" t="str">
        <f>IFERROR(VLOOKUP($A436,'N71'!$A$1:$P$72,5,FALSE),"Sem Registro")</f>
        <v>Sem Registro</v>
      </c>
      <c r="J436" t="str">
        <f>IFERROR(VLOOKUP($A436,'N71'!$A$1:$P$72,6,FALSE),"Sem Registro")</f>
        <v>Sem Registro</v>
      </c>
      <c r="K436" t="str">
        <f>IFERROR(VLOOKUP($A436,'N71'!$A$1:$P$72,7,FALSE),"Sem Registro")</f>
        <v>Sem Registro</v>
      </c>
      <c r="L436" t="str">
        <f>IFERROR(VLOOKUP($A436,'N71'!$A$1:$P$72,8,FALSE),"Sem Registro")</f>
        <v>Sem Registro</v>
      </c>
      <c r="M436" t="str">
        <f>IFERROR(VLOOKUP($A436,'N71'!$A$1:$P$72,9,FALSE),"Sem Registro")</f>
        <v>Sem Registro</v>
      </c>
      <c r="N436" t="str">
        <f>IFERROR(VLOOKUP($A436,'N71'!$A$1:$P$72,10,FALSE),"Sem Registro")</f>
        <v>Sem Registro</v>
      </c>
      <c r="O436" t="str">
        <f>IFERROR(VLOOKUP($A436,'N71'!$A$1:$P$72,11,FALSE),"Sem Registro")</f>
        <v>Sem Registro</v>
      </c>
      <c r="P436" t="str">
        <f>IFERROR(VLOOKUP($A436,'N46'!$A$1:$P$47,4,FALSE),"Sem Registro")</f>
        <v>Sem Registro</v>
      </c>
      <c r="Q436" t="str">
        <f>IFERROR(VLOOKUP($A436,'N46'!$A$1:$P$47,5,FALSE),"Sem Registro")</f>
        <v>Sem Registro</v>
      </c>
      <c r="R436" t="str">
        <f>IFERROR(VLOOKUP($A436,'N46'!$A$1:$P$47,6,FALSE),"Sem Registro")</f>
        <v>Sem Registro</v>
      </c>
      <c r="S436" t="str">
        <f>IFERROR(VLOOKUP($A436,'N46'!$A$1:$P$47,7,FALSE),"Sem Registro")</f>
        <v>Sem Registro</v>
      </c>
      <c r="T436" t="str">
        <f>IFERROR(VLOOKUP($A436,'N46'!$A$1:$P$47,8,FALSE),"Sem Registro")</f>
        <v>Sem Registro</v>
      </c>
      <c r="U436" t="str">
        <f>IFERROR(VLOOKUP($A436,'N46'!$A$1:$P$47,9,FALSE),"Sem Registro")</f>
        <v>Sem Registro</v>
      </c>
      <c r="V436" t="str">
        <f>IFERROR(VLOOKUP($A436,'N46'!$A$1:$P$47,10,FALSE),"Sem Registro")</f>
        <v>Sem Registro</v>
      </c>
      <c r="W436" t="str">
        <f>IFERROR(VLOOKUP($A436,'N46'!$A$1:$P$47,11,FALSE),"Sem Registro")</f>
        <v>Sem Registro</v>
      </c>
    </row>
    <row r="437" spans="1:23" x14ac:dyDescent="0.3">
      <c r="A437" t="s">
        <v>122</v>
      </c>
      <c r="B437">
        <v>3538709</v>
      </c>
      <c r="C437">
        <v>527.09938799999998</v>
      </c>
      <c r="D437">
        <v>3.1392709632675655</v>
      </c>
      <c r="E437">
        <v>5.6065339863505974</v>
      </c>
      <c r="F437">
        <v>-22.723722000000002</v>
      </c>
      <c r="G437">
        <v>-47.646846236158197</v>
      </c>
      <c r="H437" t="str">
        <f>IFERROR(VLOOKUP($A437,'N71'!$A$1:$P$72,4,FALSE),"Sem Registro")</f>
        <v>G1</v>
      </c>
      <c r="I437" t="str">
        <f>IFERROR(VLOOKUP($A437,'N71'!$A$1:$P$72,5,FALSE),"Sem Registro")</f>
        <v>G1</v>
      </c>
      <c r="J437" t="str">
        <f>IFERROR(VLOOKUP($A437,'N71'!$A$1:$P$72,6,FALSE),"Sem Registro")</f>
        <v>G1</v>
      </c>
      <c r="K437" t="str">
        <f>IFERROR(VLOOKUP($A437,'N71'!$A$1:$P$72,7,FALSE),"Sem Registro")</f>
        <v>G1</v>
      </c>
      <c r="L437" t="str">
        <f>IFERROR(VLOOKUP($A437,'N71'!$A$1:$P$72,8,FALSE),"Sem Registro")</f>
        <v>G1</v>
      </c>
      <c r="M437" t="str">
        <f>IFERROR(VLOOKUP($A437,'N71'!$A$1:$P$72,9,FALSE),"Sem Registro")</f>
        <v>G1</v>
      </c>
      <c r="N437" t="str">
        <f>IFERROR(VLOOKUP($A437,'N71'!$A$1:$P$72,10,FALSE),"Sem Registro")</f>
        <v>G2</v>
      </c>
      <c r="O437" t="str">
        <f>IFERROR(VLOOKUP($A437,'N71'!$A$1:$P$72,11,FALSE),"Sem Registro")</f>
        <v>G1</v>
      </c>
      <c r="P437" t="str">
        <f>IFERROR(VLOOKUP($A437,'N46'!$A$1:$P$47,4,FALSE),"Sem Registro")</f>
        <v>Sem Registro</v>
      </c>
      <c r="Q437" t="str">
        <f>IFERROR(VLOOKUP($A437,'N46'!$A$1:$P$47,5,FALSE),"Sem Registro")</f>
        <v>Sem Registro</v>
      </c>
      <c r="R437" t="str">
        <f>IFERROR(VLOOKUP($A437,'N46'!$A$1:$P$47,6,FALSE),"Sem Registro")</f>
        <v>Sem Registro</v>
      </c>
      <c r="S437" t="str">
        <f>IFERROR(VLOOKUP($A437,'N46'!$A$1:$P$47,7,FALSE),"Sem Registro")</f>
        <v>Sem Registro</v>
      </c>
      <c r="T437" t="str">
        <f>IFERROR(VLOOKUP($A437,'N46'!$A$1:$P$47,8,FALSE),"Sem Registro")</f>
        <v>Sem Registro</v>
      </c>
      <c r="U437" t="str">
        <f>IFERROR(VLOOKUP($A437,'N46'!$A$1:$P$47,9,FALSE),"Sem Registro")</f>
        <v>Sem Registro</v>
      </c>
      <c r="V437" t="str">
        <f>IFERROR(VLOOKUP($A437,'N46'!$A$1:$P$47,10,FALSE),"Sem Registro")</f>
        <v>Sem Registro</v>
      </c>
      <c r="W437" t="str">
        <f>IFERROR(VLOOKUP($A437,'N46'!$A$1:$P$47,11,FALSE),"Sem Registro")</f>
        <v>Sem Registro</v>
      </c>
    </row>
    <row r="438" spans="1:23" x14ac:dyDescent="0.3">
      <c r="A438" t="s">
        <v>123</v>
      </c>
      <c r="B438">
        <v>3538808</v>
      </c>
      <c r="C438">
        <v>555.89249900000004</v>
      </c>
      <c r="D438">
        <v>2.7029395000753436</v>
      </c>
      <c r="E438">
        <v>4.4743036971165608</v>
      </c>
      <c r="F438">
        <v>-23.192991495000008</v>
      </c>
      <c r="G438">
        <v>-49.383974489660609</v>
      </c>
      <c r="H438" t="str">
        <f>IFERROR(VLOOKUP($A438,'N71'!$A$1:$P$72,4,FALSE),"Sem Registro")</f>
        <v>Sem Registro</v>
      </c>
      <c r="I438" t="str">
        <f>IFERROR(VLOOKUP($A438,'N71'!$A$1:$P$72,5,FALSE),"Sem Registro")</f>
        <v>Sem Registro</v>
      </c>
      <c r="J438" t="str">
        <f>IFERROR(VLOOKUP($A438,'N71'!$A$1:$P$72,6,FALSE),"Sem Registro")</f>
        <v>Sem Registro</v>
      </c>
      <c r="K438" t="str">
        <f>IFERROR(VLOOKUP($A438,'N71'!$A$1:$P$72,7,FALSE),"Sem Registro")</f>
        <v>Sem Registro</v>
      </c>
      <c r="L438" t="str">
        <f>IFERROR(VLOOKUP($A438,'N71'!$A$1:$P$72,8,FALSE),"Sem Registro")</f>
        <v>Sem Registro</v>
      </c>
      <c r="M438" t="str">
        <f>IFERROR(VLOOKUP($A438,'N71'!$A$1:$P$72,9,FALSE),"Sem Registro")</f>
        <v>Sem Registro</v>
      </c>
      <c r="N438" t="str">
        <f>IFERROR(VLOOKUP($A438,'N71'!$A$1:$P$72,10,FALSE),"Sem Registro")</f>
        <v>Sem Registro</v>
      </c>
      <c r="O438" t="str">
        <f>IFERROR(VLOOKUP($A438,'N71'!$A$1:$P$72,11,FALSE),"Sem Registro")</f>
        <v>Sem Registro</v>
      </c>
      <c r="P438" t="str">
        <f>IFERROR(VLOOKUP($A438,'N46'!$A$1:$P$47,4,FALSE),"Sem Registro")</f>
        <v>Sem Registro</v>
      </c>
      <c r="Q438" t="str">
        <f>IFERROR(VLOOKUP($A438,'N46'!$A$1:$P$47,5,FALSE),"Sem Registro")</f>
        <v>Sem Registro</v>
      </c>
      <c r="R438" t="str">
        <f>IFERROR(VLOOKUP($A438,'N46'!$A$1:$P$47,6,FALSE),"Sem Registro")</f>
        <v>Sem Registro</v>
      </c>
      <c r="S438" t="str">
        <f>IFERROR(VLOOKUP($A438,'N46'!$A$1:$P$47,7,FALSE),"Sem Registro")</f>
        <v>Sem Registro</v>
      </c>
      <c r="T438" t="str">
        <f>IFERROR(VLOOKUP($A438,'N46'!$A$1:$P$47,8,FALSE),"Sem Registro")</f>
        <v>Sem Registro</v>
      </c>
      <c r="U438" t="str">
        <f>IFERROR(VLOOKUP($A438,'N46'!$A$1:$P$47,9,FALSE),"Sem Registro")</f>
        <v>Sem Registro</v>
      </c>
      <c r="V438" t="str">
        <f>IFERROR(VLOOKUP($A438,'N46'!$A$1:$P$47,10,FALSE),"Sem Registro")</f>
        <v>Sem Registro</v>
      </c>
      <c r="W438" t="str">
        <f>IFERROR(VLOOKUP($A438,'N46'!$A$1:$P$47,11,FALSE),"Sem Registro")</f>
        <v>Sem Registro</v>
      </c>
    </row>
    <row r="439" spans="1:23" x14ac:dyDescent="0.3">
      <c r="A439" t="s">
        <v>516</v>
      </c>
      <c r="B439">
        <v>3538907</v>
      </c>
      <c r="C439">
        <v>481.45619599999998</v>
      </c>
      <c r="D439">
        <v>2.9157996453125179</v>
      </c>
      <c r="E439">
        <v>4.4064039098078283</v>
      </c>
      <c r="F439">
        <v>-21.993447000000003</v>
      </c>
      <c r="G439">
        <v>-49.456642433369588</v>
      </c>
      <c r="H439" t="str">
        <f>IFERROR(VLOOKUP($A439,'N71'!$A$1:$P$72,4,FALSE),"Sem Registro")</f>
        <v>Sem Registro</v>
      </c>
      <c r="I439" t="str">
        <f>IFERROR(VLOOKUP($A439,'N71'!$A$1:$P$72,5,FALSE),"Sem Registro")</f>
        <v>Sem Registro</v>
      </c>
      <c r="J439" t="str">
        <f>IFERROR(VLOOKUP($A439,'N71'!$A$1:$P$72,6,FALSE),"Sem Registro")</f>
        <v>Sem Registro</v>
      </c>
      <c r="K439" t="str">
        <f>IFERROR(VLOOKUP($A439,'N71'!$A$1:$P$72,7,FALSE),"Sem Registro")</f>
        <v>Sem Registro</v>
      </c>
      <c r="L439" t="str">
        <f>IFERROR(VLOOKUP($A439,'N71'!$A$1:$P$72,8,FALSE),"Sem Registro")</f>
        <v>Sem Registro</v>
      </c>
      <c r="M439" t="str">
        <f>IFERROR(VLOOKUP($A439,'N71'!$A$1:$P$72,9,FALSE),"Sem Registro")</f>
        <v>Sem Registro</v>
      </c>
      <c r="N439" t="str">
        <f>IFERROR(VLOOKUP($A439,'N71'!$A$1:$P$72,10,FALSE),"Sem Registro")</f>
        <v>Sem Registro</v>
      </c>
      <c r="O439" t="str">
        <f>IFERROR(VLOOKUP($A439,'N71'!$A$1:$P$72,11,FALSE),"Sem Registro")</f>
        <v>Sem Registro</v>
      </c>
      <c r="P439" t="str">
        <f>IFERROR(VLOOKUP($A439,'N46'!$A$1:$P$47,4,FALSE),"Sem Registro")</f>
        <v>Sem Registro</v>
      </c>
      <c r="Q439" t="str">
        <f>IFERROR(VLOOKUP($A439,'N46'!$A$1:$P$47,5,FALSE),"Sem Registro")</f>
        <v>Sem Registro</v>
      </c>
      <c r="R439" t="str">
        <f>IFERROR(VLOOKUP($A439,'N46'!$A$1:$P$47,6,FALSE),"Sem Registro")</f>
        <v>Sem Registro</v>
      </c>
      <c r="S439" t="str">
        <f>IFERROR(VLOOKUP($A439,'N46'!$A$1:$P$47,7,FALSE),"Sem Registro")</f>
        <v>Sem Registro</v>
      </c>
      <c r="T439" t="str">
        <f>IFERROR(VLOOKUP($A439,'N46'!$A$1:$P$47,8,FALSE),"Sem Registro")</f>
        <v>Sem Registro</v>
      </c>
      <c r="U439" t="str">
        <f>IFERROR(VLOOKUP($A439,'N46'!$A$1:$P$47,9,FALSE),"Sem Registro")</f>
        <v>Sem Registro</v>
      </c>
      <c r="V439" t="str">
        <f>IFERROR(VLOOKUP($A439,'N46'!$A$1:$P$47,10,FALSE),"Sem Registro")</f>
        <v>Sem Registro</v>
      </c>
      <c r="W439" t="str">
        <f>IFERROR(VLOOKUP($A439,'N46'!$A$1:$P$47,11,FALSE),"Sem Registro")</f>
        <v>Sem Registro</v>
      </c>
    </row>
    <row r="440" spans="1:23" x14ac:dyDescent="0.3">
      <c r="A440" t="s">
        <v>517</v>
      </c>
      <c r="B440">
        <v>3539004</v>
      </c>
      <c r="C440">
        <v>579.64226299999996</v>
      </c>
      <c r="D440">
        <v>2.3340695523433408</v>
      </c>
      <c r="E440">
        <v>4.0575520010545327</v>
      </c>
      <c r="F440">
        <v>-21.099631662599752</v>
      </c>
      <c r="G440">
        <v>-48.669841932561816</v>
      </c>
      <c r="H440" t="str">
        <f>IFERROR(VLOOKUP($A440,'N71'!$A$1:$P$72,4,FALSE),"Sem Registro")</f>
        <v>Sem Registro</v>
      </c>
      <c r="I440" t="str">
        <f>IFERROR(VLOOKUP($A440,'N71'!$A$1:$P$72,5,FALSE),"Sem Registro")</f>
        <v>Sem Registro</v>
      </c>
      <c r="J440" t="str">
        <f>IFERROR(VLOOKUP($A440,'N71'!$A$1:$P$72,6,FALSE),"Sem Registro")</f>
        <v>Sem Registro</v>
      </c>
      <c r="K440" t="str">
        <f>IFERROR(VLOOKUP($A440,'N71'!$A$1:$P$72,7,FALSE),"Sem Registro")</f>
        <v>Sem Registro</v>
      </c>
      <c r="L440" t="str">
        <f>IFERROR(VLOOKUP($A440,'N71'!$A$1:$P$72,8,FALSE),"Sem Registro")</f>
        <v>Sem Registro</v>
      </c>
      <c r="M440" t="str">
        <f>IFERROR(VLOOKUP($A440,'N71'!$A$1:$P$72,9,FALSE),"Sem Registro")</f>
        <v>Sem Registro</v>
      </c>
      <c r="N440" t="str">
        <f>IFERROR(VLOOKUP($A440,'N71'!$A$1:$P$72,10,FALSE),"Sem Registro")</f>
        <v>Sem Registro</v>
      </c>
      <c r="O440" t="str">
        <f>IFERROR(VLOOKUP($A440,'N71'!$A$1:$P$72,11,FALSE),"Sem Registro")</f>
        <v>Sem Registro</v>
      </c>
      <c r="P440" t="str">
        <f>IFERROR(VLOOKUP($A440,'N46'!$A$1:$P$47,4,FALSE),"Sem Registro")</f>
        <v>Sem Registro</v>
      </c>
      <c r="Q440" t="str">
        <f>IFERROR(VLOOKUP($A440,'N46'!$A$1:$P$47,5,FALSE),"Sem Registro")</f>
        <v>Sem Registro</v>
      </c>
      <c r="R440" t="str">
        <f>IFERROR(VLOOKUP($A440,'N46'!$A$1:$P$47,6,FALSE),"Sem Registro")</f>
        <v>Sem Registro</v>
      </c>
      <c r="S440" t="str">
        <f>IFERROR(VLOOKUP($A440,'N46'!$A$1:$P$47,7,FALSE),"Sem Registro")</f>
        <v>Sem Registro</v>
      </c>
      <c r="T440" t="str">
        <f>IFERROR(VLOOKUP($A440,'N46'!$A$1:$P$47,8,FALSE),"Sem Registro")</f>
        <v>Sem Registro</v>
      </c>
      <c r="U440" t="str">
        <f>IFERROR(VLOOKUP($A440,'N46'!$A$1:$P$47,9,FALSE),"Sem Registro")</f>
        <v>Sem Registro</v>
      </c>
      <c r="V440" t="str">
        <f>IFERROR(VLOOKUP($A440,'N46'!$A$1:$P$47,10,FALSE),"Sem Registro")</f>
        <v>Sem Registro</v>
      </c>
      <c r="W440" t="str">
        <f>IFERROR(VLOOKUP($A440,'N46'!$A$1:$P$47,11,FALSE),"Sem Registro")</f>
        <v>Sem Registro</v>
      </c>
    </row>
    <row r="441" spans="1:23" x14ac:dyDescent="0.3">
      <c r="A441" t="s">
        <v>518</v>
      </c>
      <c r="B441">
        <v>3539103</v>
      </c>
      <c r="C441">
        <v>705.50592800000004</v>
      </c>
      <c r="D441">
        <v>2.035385706097161</v>
      </c>
      <c r="E441">
        <v>4.2763468962530329</v>
      </c>
      <c r="F441">
        <v>-23.397523307901903</v>
      </c>
      <c r="G441">
        <v>-47.000967568744898</v>
      </c>
      <c r="H441" t="str">
        <f>IFERROR(VLOOKUP($A441,'N71'!$A$1:$P$72,4,FALSE),"Sem Registro")</f>
        <v>Sem Registro</v>
      </c>
      <c r="I441" t="str">
        <f>IFERROR(VLOOKUP($A441,'N71'!$A$1:$P$72,5,FALSE),"Sem Registro")</f>
        <v>Sem Registro</v>
      </c>
      <c r="J441" t="str">
        <f>IFERROR(VLOOKUP($A441,'N71'!$A$1:$P$72,6,FALSE),"Sem Registro")</f>
        <v>Sem Registro</v>
      </c>
      <c r="K441" t="str">
        <f>IFERROR(VLOOKUP($A441,'N71'!$A$1:$P$72,7,FALSE),"Sem Registro")</f>
        <v>Sem Registro</v>
      </c>
      <c r="L441" t="str">
        <f>IFERROR(VLOOKUP($A441,'N71'!$A$1:$P$72,8,FALSE),"Sem Registro")</f>
        <v>Sem Registro</v>
      </c>
      <c r="M441" t="str">
        <f>IFERROR(VLOOKUP($A441,'N71'!$A$1:$P$72,9,FALSE),"Sem Registro")</f>
        <v>Sem Registro</v>
      </c>
      <c r="N441" t="str">
        <f>IFERROR(VLOOKUP($A441,'N71'!$A$1:$P$72,10,FALSE),"Sem Registro")</f>
        <v>Sem Registro</v>
      </c>
      <c r="O441" t="str">
        <f>IFERROR(VLOOKUP($A441,'N71'!$A$1:$P$72,11,FALSE),"Sem Registro")</f>
        <v>Sem Registro</v>
      </c>
      <c r="P441" t="str">
        <f>IFERROR(VLOOKUP($A441,'N46'!$A$1:$P$47,4,FALSE),"Sem Registro")</f>
        <v>Sem Registro</v>
      </c>
      <c r="Q441" t="str">
        <f>IFERROR(VLOOKUP($A441,'N46'!$A$1:$P$47,5,FALSE),"Sem Registro")</f>
        <v>Sem Registro</v>
      </c>
      <c r="R441" t="str">
        <f>IFERROR(VLOOKUP($A441,'N46'!$A$1:$P$47,6,FALSE),"Sem Registro")</f>
        <v>Sem Registro</v>
      </c>
      <c r="S441" t="str">
        <f>IFERROR(VLOOKUP($A441,'N46'!$A$1:$P$47,7,FALSE),"Sem Registro")</f>
        <v>Sem Registro</v>
      </c>
      <c r="T441" t="str">
        <f>IFERROR(VLOOKUP($A441,'N46'!$A$1:$P$47,8,FALSE),"Sem Registro")</f>
        <v>Sem Registro</v>
      </c>
      <c r="U441" t="str">
        <f>IFERROR(VLOOKUP($A441,'N46'!$A$1:$P$47,9,FALSE),"Sem Registro")</f>
        <v>Sem Registro</v>
      </c>
      <c r="V441" t="str">
        <f>IFERROR(VLOOKUP($A441,'N46'!$A$1:$P$47,10,FALSE),"Sem Registro")</f>
        <v>Sem Registro</v>
      </c>
      <c r="W441" t="str">
        <f>IFERROR(VLOOKUP($A441,'N46'!$A$1:$P$47,11,FALSE),"Sem Registro")</f>
        <v>Sem Registro</v>
      </c>
    </row>
    <row r="442" spans="1:23" x14ac:dyDescent="0.3">
      <c r="A442" t="s">
        <v>519</v>
      </c>
      <c r="B442">
        <v>3539202</v>
      </c>
      <c r="C442">
        <v>486.94915099999997</v>
      </c>
      <c r="D442">
        <v>2.6791306939054929</v>
      </c>
      <c r="E442">
        <v>4.439758882863007</v>
      </c>
      <c r="F442">
        <v>-22.276675485000002</v>
      </c>
      <c r="G442">
        <v>-51.499584290089487</v>
      </c>
      <c r="H442" t="str">
        <f>IFERROR(VLOOKUP($A442,'N71'!$A$1:$P$72,4,FALSE),"Sem Registro")</f>
        <v>Sem Registro</v>
      </c>
      <c r="I442" t="str">
        <f>IFERROR(VLOOKUP($A442,'N71'!$A$1:$P$72,5,FALSE),"Sem Registro")</f>
        <v>Sem Registro</v>
      </c>
      <c r="J442" t="str">
        <f>IFERROR(VLOOKUP($A442,'N71'!$A$1:$P$72,6,FALSE),"Sem Registro")</f>
        <v>Sem Registro</v>
      </c>
      <c r="K442" t="str">
        <f>IFERROR(VLOOKUP($A442,'N71'!$A$1:$P$72,7,FALSE),"Sem Registro")</f>
        <v>Sem Registro</v>
      </c>
      <c r="L442" t="str">
        <f>IFERROR(VLOOKUP($A442,'N71'!$A$1:$P$72,8,FALSE),"Sem Registro")</f>
        <v>Sem Registro</v>
      </c>
      <c r="M442" t="str">
        <f>IFERROR(VLOOKUP($A442,'N71'!$A$1:$P$72,9,FALSE),"Sem Registro")</f>
        <v>Sem Registro</v>
      </c>
      <c r="N442" t="str">
        <f>IFERROR(VLOOKUP($A442,'N71'!$A$1:$P$72,10,FALSE),"Sem Registro")</f>
        <v>Sem Registro</v>
      </c>
      <c r="O442" t="str">
        <f>IFERROR(VLOOKUP($A442,'N71'!$A$1:$P$72,11,FALSE),"Sem Registro")</f>
        <v>Sem Registro</v>
      </c>
      <c r="P442" t="str">
        <f>IFERROR(VLOOKUP($A442,'N46'!$A$1:$P$47,4,FALSE),"Sem Registro")</f>
        <v>Sem Registro</v>
      </c>
      <c r="Q442" t="str">
        <f>IFERROR(VLOOKUP($A442,'N46'!$A$1:$P$47,5,FALSE),"Sem Registro")</f>
        <v>Sem Registro</v>
      </c>
      <c r="R442" t="str">
        <f>IFERROR(VLOOKUP($A442,'N46'!$A$1:$P$47,6,FALSE),"Sem Registro")</f>
        <v>Sem Registro</v>
      </c>
      <c r="S442" t="str">
        <f>IFERROR(VLOOKUP($A442,'N46'!$A$1:$P$47,7,FALSE),"Sem Registro")</f>
        <v>Sem Registro</v>
      </c>
      <c r="T442" t="str">
        <f>IFERROR(VLOOKUP($A442,'N46'!$A$1:$P$47,8,FALSE),"Sem Registro")</f>
        <v>Sem Registro</v>
      </c>
      <c r="U442" t="str">
        <f>IFERROR(VLOOKUP($A442,'N46'!$A$1:$P$47,9,FALSE),"Sem Registro")</f>
        <v>Sem Registro</v>
      </c>
      <c r="V442" t="str">
        <f>IFERROR(VLOOKUP($A442,'N46'!$A$1:$P$47,10,FALSE),"Sem Registro")</f>
        <v>Sem Registro</v>
      </c>
      <c r="W442" t="str">
        <f>IFERROR(VLOOKUP($A442,'N46'!$A$1:$P$47,11,FALSE),"Sem Registro")</f>
        <v>Sem Registro</v>
      </c>
    </row>
    <row r="443" spans="1:23" x14ac:dyDescent="0.3">
      <c r="A443" t="s">
        <v>124</v>
      </c>
      <c r="B443">
        <v>3539301</v>
      </c>
      <c r="C443">
        <v>626.16231400000004</v>
      </c>
      <c r="D443">
        <v>2.861604895852659</v>
      </c>
      <c r="E443">
        <v>4.8831445159072819</v>
      </c>
      <c r="F443">
        <v>-21.994049295000003</v>
      </c>
      <c r="G443">
        <v>-47.425172881653872</v>
      </c>
      <c r="H443" t="str">
        <f>IFERROR(VLOOKUP($A443,'N71'!$A$1:$P$72,4,FALSE),"Sem Registro")</f>
        <v>Sem Registro</v>
      </c>
      <c r="I443" t="str">
        <f>IFERROR(VLOOKUP($A443,'N71'!$A$1:$P$72,5,FALSE),"Sem Registro")</f>
        <v>Sem Registro</v>
      </c>
      <c r="J443" t="str">
        <f>IFERROR(VLOOKUP($A443,'N71'!$A$1:$P$72,6,FALSE),"Sem Registro")</f>
        <v>Sem Registro</v>
      </c>
      <c r="K443" t="str">
        <f>IFERROR(VLOOKUP($A443,'N71'!$A$1:$P$72,7,FALSE),"Sem Registro")</f>
        <v>Sem Registro</v>
      </c>
      <c r="L443" t="str">
        <f>IFERROR(VLOOKUP($A443,'N71'!$A$1:$P$72,8,FALSE),"Sem Registro")</f>
        <v>Sem Registro</v>
      </c>
      <c r="M443" t="str">
        <f>IFERROR(VLOOKUP($A443,'N71'!$A$1:$P$72,9,FALSE),"Sem Registro")</f>
        <v>Sem Registro</v>
      </c>
      <c r="N443" t="str">
        <f>IFERROR(VLOOKUP($A443,'N71'!$A$1:$P$72,10,FALSE),"Sem Registro")</f>
        <v>Sem Registro</v>
      </c>
      <c r="O443" t="str">
        <f>IFERROR(VLOOKUP($A443,'N71'!$A$1:$P$72,11,FALSE),"Sem Registro")</f>
        <v>Sem Registro</v>
      </c>
      <c r="P443" t="str">
        <f>IFERROR(VLOOKUP($A443,'N46'!$A$1:$P$47,4,FALSE),"Sem Registro")</f>
        <v>Sem Registro</v>
      </c>
      <c r="Q443" t="str">
        <f>IFERROR(VLOOKUP($A443,'N46'!$A$1:$P$47,5,FALSE),"Sem Registro")</f>
        <v>Sem Registro</v>
      </c>
      <c r="R443" t="str">
        <f>IFERROR(VLOOKUP($A443,'N46'!$A$1:$P$47,6,FALSE),"Sem Registro")</f>
        <v>Sem Registro</v>
      </c>
      <c r="S443" t="str">
        <f>IFERROR(VLOOKUP($A443,'N46'!$A$1:$P$47,7,FALSE),"Sem Registro")</f>
        <v>Sem Registro</v>
      </c>
      <c r="T443" t="str">
        <f>IFERROR(VLOOKUP($A443,'N46'!$A$1:$P$47,8,FALSE),"Sem Registro")</f>
        <v>Sem Registro</v>
      </c>
      <c r="U443" t="str">
        <f>IFERROR(VLOOKUP($A443,'N46'!$A$1:$P$47,9,FALSE),"Sem Registro")</f>
        <v>Sem Registro</v>
      </c>
      <c r="V443" t="str">
        <f>IFERROR(VLOOKUP($A443,'N46'!$A$1:$P$47,10,FALSE),"Sem Registro")</f>
        <v>Sem Registro</v>
      </c>
      <c r="W443" t="str">
        <f>IFERROR(VLOOKUP($A443,'N46'!$A$1:$P$47,11,FALSE),"Sem Registro")</f>
        <v>Sem Registro</v>
      </c>
    </row>
    <row r="444" spans="1:23" x14ac:dyDescent="0.3">
      <c r="A444" t="s">
        <v>520</v>
      </c>
      <c r="B444">
        <v>3539400</v>
      </c>
      <c r="C444">
        <v>516.61361999999997</v>
      </c>
      <c r="D444">
        <v>2.6046676852850172</v>
      </c>
      <c r="E444">
        <v>4.1346869925568539</v>
      </c>
      <c r="F444">
        <v>-22.412065944821105</v>
      </c>
      <c r="G444">
        <v>-49.137252216790841</v>
      </c>
      <c r="H444" t="str">
        <f>IFERROR(VLOOKUP($A444,'N71'!$A$1:$P$72,4,FALSE),"Sem Registro")</f>
        <v>Sem Registro</v>
      </c>
      <c r="I444" t="str">
        <f>IFERROR(VLOOKUP($A444,'N71'!$A$1:$P$72,5,FALSE),"Sem Registro")</f>
        <v>Sem Registro</v>
      </c>
      <c r="J444" t="str">
        <f>IFERROR(VLOOKUP($A444,'N71'!$A$1:$P$72,6,FALSE),"Sem Registro")</f>
        <v>Sem Registro</v>
      </c>
      <c r="K444" t="str">
        <f>IFERROR(VLOOKUP($A444,'N71'!$A$1:$P$72,7,FALSE),"Sem Registro")</f>
        <v>Sem Registro</v>
      </c>
      <c r="L444" t="str">
        <f>IFERROR(VLOOKUP($A444,'N71'!$A$1:$P$72,8,FALSE),"Sem Registro")</f>
        <v>Sem Registro</v>
      </c>
      <c r="M444" t="str">
        <f>IFERROR(VLOOKUP($A444,'N71'!$A$1:$P$72,9,FALSE),"Sem Registro")</f>
        <v>Sem Registro</v>
      </c>
      <c r="N444" t="str">
        <f>IFERROR(VLOOKUP($A444,'N71'!$A$1:$P$72,10,FALSE),"Sem Registro")</f>
        <v>Sem Registro</v>
      </c>
      <c r="O444" t="str">
        <f>IFERROR(VLOOKUP($A444,'N71'!$A$1:$P$72,11,FALSE),"Sem Registro")</f>
        <v>Sem Registro</v>
      </c>
      <c r="P444" t="str">
        <f>IFERROR(VLOOKUP($A444,'N46'!$A$1:$P$47,4,FALSE),"Sem Registro")</f>
        <v>Sem Registro</v>
      </c>
      <c r="Q444" t="str">
        <f>IFERROR(VLOOKUP($A444,'N46'!$A$1:$P$47,5,FALSE),"Sem Registro")</f>
        <v>Sem Registro</v>
      </c>
      <c r="R444" t="str">
        <f>IFERROR(VLOOKUP($A444,'N46'!$A$1:$P$47,6,FALSE),"Sem Registro")</f>
        <v>Sem Registro</v>
      </c>
      <c r="S444" t="str">
        <f>IFERROR(VLOOKUP($A444,'N46'!$A$1:$P$47,7,FALSE),"Sem Registro")</f>
        <v>Sem Registro</v>
      </c>
      <c r="T444" t="str">
        <f>IFERROR(VLOOKUP($A444,'N46'!$A$1:$P$47,8,FALSE),"Sem Registro")</f>
        <v>Sem Registro</v>
      </c>
      <c r="U444" t="str">
        <f>IFERROR(VLOOKUP($A444,'N46'!$A$1:$P$47,9,FALSE),"Sem Registro")</f>
        <v>Sem Registro</v>
      </c>
      <c r="V444" t="str">
        <f>IFERROR(VLOOKUP($A444,'N46'!$A$1:$P$47,10,FALSE),"Sem Registro")</f>
        <v>Sem Registro</v>
      </c>
      <c r="W444" t="str">
        <f>IFERROR(VLOOKUP($A444,'N46'!$A$1:$P$47,11,FALSE),"Sem Registro")</f>
        <v>Sem Registro</v>
      </c>
    </row>
    <row r="445" spans="1:23" x14ac:dyDescent="0.3">
      <c r="A445" t="s">
        <v>125</v>
      </c>
      <c r="B445">
        <v>3539509</v>
      </c>
      <c r="C445">
        <v>515.81715599999995</v>
      </c>
      <c r="D445">
        <v>2.6341123498306187</v>
      </c>
      <c r="E445">
        <v>4.5989983057863615</v>
      </c>
      <c r="F445">
        <v>-21.010999499367802</v>
      </c>
      <c r="G445">
        <v>-48.222265751502015</v>
      </c>
      <c r="H445" t="str">
        <f>IFERROR(VLOOKUP($A445,'N71'!$A$1:$P$72,4,FALSE),"Sem Registro")</f>
        <v>G1</v>
      </c>
      <c r="I445" t="str">
        <f>IFERROR(VLOOKUP($A445,'N71'!$A$1:$P$72,5,FALSE),"Sem Registro")</f>
        <v>G2</v>
      </c>
      <c r="J445" t="str">
        <f>IFERROR(VLOOKUP($A445,'N71'!$A$1:$P$72,6,FALSE),"Sem Registro")</f>
        <v>G3</v>
      </c>
      <c r="K445" t="str">
        <f>IFERROR(VLOOKUP($A445,'N71'!$A$1:$P$72,7,FALSE),"Sem Registro")</f>
        <v>G2</v>
      </c>
      <c r="L445" t="str">
        <f>IFERROR(VLOOKUP($A445,'N71'!$A$1:$P$72,8,FALSE),"Sem Registro")</f>
        <v>G4</v>
      </c>
      <c r="M445" t="str">
        <f>IFERROR(VLOOKUP($A445,'N71'!$A$1:$P$72,9,FALSE),"Sem Registro")</f>
        <v>G2</v>
      </c>
      <c r="N445" t="str">
        <f>IFERROR(VLOOKUP($A445,'N71'!$A$1:$P$72,10,FALSE),"Sem Registro")</f>
        <v>G5</v>
      </c>
      <c r="O445" t="str">
        <f>IFERROR(VLOOKUP($A445,'N71'!$A$1:$P$72,11,FALSE),"Sem Registro")</f>
        <v>G2</v>
      </c>
      <c r="P445" t="str">
        <f>IFERROR(VLOOKUP($A445,'N46'!$A$1:$P$47,4,FALSE),"Sem Registro")</f>
        <v>G1</v>
      </c>
      <c r="Q445" t="str">
        <f>IFERROR(VLOOKUP($A445,'N46'!$A$1:$P$47,5,FALSE),"Sem Registro")</f>
        <v>G2</v>
      </c>
      <c r="R445" t="str">
        <f>IFERROR(VLOOKUP($A445,'N46'!$A$1:$P$47,6,FALSE),"Sem Registro")</f>
        <v>G1</v>
      </c>
      <c r="S445" t="str">
        <f>IFERROR(VLOOKUP($A445,'N46'!$A$1:$P$47,7,FALSE),"Sem Registro")</f>
        <v>G3</v>
      </c>
      <c r="T445" t="str">
        <f>IFERROR(VLOOKUP($A445,'N46'!$A$1:$P$47,8,FALSE),"Sem Registro")</f>
        <v>G1</v>
      </c>
      <c r="U445" t="str">
        <f>IFERROR(VLOOKUP($A445,'N46'!$A$1:$P$47,9,FALSE),"Sem Registro")</f>
        <v>G4</v>
      </c>
      <c r="V445" t="str">
        <f>IFERROR(VLOOKUP($A445,'N46'!$A$1:$P$47,10,FALSE),"Sem Registro")</f>
        <v>G1</v>
      </c>
      <c r="W445" t="str">
        <f>IFERROR(VLOOKUP($A445,'N46'!$A$1:$P$47,11,FALSE),"Sem Registro")</f>
        <v>G4</v>
      </c>
    </row>
    <row r="446" spans="1:23" x14ac:dyDescent="0.3">
      <c r="A446" t="s">
        <v>521</v>
      </c>
      <c r="B446">
        <v>3539608</v>
      </c>
      <c r="C446">
        <v>436.45196800000002</v>
      </c>
      <c r="D446">
        <v>2.4621358445366801</v>
      </c>
      <c r="E446">
        <v>3.7190825739014861</v>
      </c>
      <c r="F446">
        <v>-21.032328202496551</v>
      </c>
      <c r="G446">
        <v>-49.925719799208963</v>
      </c>
      <c r="H446" t="str">
        <f>IFERROR(VLOOKUP($A446,'N71'!$A$1:$P$72,4,FALSE),"Sem Registro")</f>
        <v>Sem Registro</v>
      </c>
      <c r="I446" t="str">
        <f>IFERROR(VLOOKUP($A446,'N71'!$A$1:$P$72,5,FALSE),"Sem Registro")</f>
        <v>Sem Registro</v>
      </c>
      <c r="J446" t="str">
        <f>IFERROR(VLOOKUP($A446,'N71'!$A$1:$P$72,6,FALSE),"Sem Registro")</f>
        <v>Sem Registro</v>
      </c>
      <c r="K446" t="str">
        <f>IFERROR(VLOOKUP($A446,'N71'!$A$1:$P$72,7,FALSE),"Sem Registro")</f>
        <v>Sem Registro</v>
      </c>
      <c r="L446" t="str">
        <f>IFERROR(VLOOKUP($A446,'N71'!$A$1:$P$72,8,FALSE),"Sem Registro")</f>
        <v>Sem Registro</v>
      </c>
      <c r="M446" t="str">
        <f>IFERROR(VLOOKUP($A446,'N71'!$A$1:$P$72,9,FALSE),"Sem Registro")</f>
        <v>Sem Registro</v>
      </c>
      <c r="N446" t="str">
        <f>IFERROR(VLOOKUP($A446,'N71'!$A$1:$P$72,10,FALSE),"Sem Registro")</f>
        <v>Sem Registro</v>
      </c>
      <c r="O446" t="str">
        <f>IFERROR(VLOOKUP($A446,'N71'!$A$1:$P$72,11,FALSE),"Sem Registro")</f>
        <v>Sem Registro</v>
      </c>
      <c r="P446" t="str">
        <f>IFERROR(VLOOKUP($A446,'N46'!$A$1:$P$47,4,FALSE),"Sem Registro")</f>
        <v>Sem Registro</v>
      </c>
      <c r="Q446" t="str">
        <f>IFERROR(VLOOKUP($A446,'N46'!$A$1:$P$47,5,FALSE),"Sem Registro")</f>
        <v>Sem Registro</v>
      </c>
      <c r="R446" t="str">
        <f>IFERROR(VLOOKUP($A446,'N46'!$A$1:$P$47,6,FALSE),"Sem Registro")</f>
        <v>Sem Registro</v>
      </c>
      <c r="S446" t="str">
        <f>IFERROR(VLOOKUP($A446,'N46'!$A$1:$P$47,7,FALSE),"Sem Registro")</f>
        <v>Sem Registro</v>
      </c>
      <c r="T446" t="str">
        <f>IFERROR(VLOOKUP($A446,'N46'!$A$1:$P$47,8,FALSE),"Sem Registro")</f>
        <v>Sem Registro</v>
      </c>
      <c r="U446" t="str">
        <f>IFERROR(VLOOKUP($A446,'N46'!$A$1:$P$47,9,FALSE),"Sem Registro")</f>
        <v>Sem Registro</v>
      </c>
      <c r="V446" t="str">
        <f>IFERROR(VLOOKUP($A446,'N46'!$A$1:$P$47,10,FALSE),"Sem Registro")</f>
        <v>Sem Registro</v>
      </c>
      <c r="W446" t="str">
        <f>IFERROR(VLOOKUP($A446,'N46'!$A$1:$P$47,11,FALSE),"Sem Registro")</f>
        <v>Sem Registro</v>
      </c>
    </row>
    <row r="447" spans="1:23" x14ac:dyDescent="0.3">
      <c r="A447" t="s">
        <v>522</v>
      </c>
      <c r="B447">
        <v>3539707</v>
      </c>
      <c r="C447">
        <v>485.544939</v>
      </c>
      <c r="D447">
        <v>2.5151847817175215</v>
      </c>
      <c r="E447">
        <v>3.5502283530550942</v>
      </c>
      <c r="F447">
        <v>-22.633457258333753</v>
      </c>
      <c r="G447">
        <v>-50.208934535832</v>
      </c>
      <c r="H447" t="str">
        <f>IFERROR(VLOOKUP($A447,'N71'!$A$1:$P$72,4,FALSE),"Sem Registro")</f>
        <v>Sem Registro</v>
      </c>
      <c r="I447" t="str">
        <f>IFERROR(VLOOKUP($A447,'N71'!$A$1:$P$72,5,FALSE),"Sem Registro")</f>
        <v>Sem Registro</v>
      </c>
      <c r="J447" t="str">
        <f>IFERROR(VLOOKUP($A447,'N71'!$A$1:$P$72,6,FALSE),"Sem Registro")</f>
        <v>Sem Registro</v>
      </c>
      <c r="K447" t="str">
        <f>IFERROR(VLOOKUP($A447,'N71'!$A$1:$P$72,7,FALSE),"Sem Registro")</f>
        <v>Sem Registro</v>
      </c>
      <c r="L447" t="str">
        <f>IFERROR(VLOOKUP($A447,'N71'!$A$1:$P$72,8,FALSE),"Sem Registro")</f>
        <v>Sem Registro</v>
      </c>
      <c r="M447" t="str">
        <f>IFERROR(VLOOKUP($A447,'N71'!$A$1:$P$72,9,FALSE),"Sem Registro")</f>
        <v>Sem Registro</v>
      </c>
      <c r="N447" t="str">
        <f>IFERROR(VLOOKUP($A447,'N71'!$A$1:$P$72,10,FALSE),"Sem Registro")</f>
        <v>Sem Registro</v>
      </c>
      <c r="O447" t="str">
        <f>IFERROR(VLOOKUP($A447,'N71'!$A$1:$P$72,11,FALSE),"Sem Registro")</f>
        <v>Sem Registro</v>
      </c>
      <c r="P447" t="str">
        <f>IFERROR(VLOOKUP($A447,'N46'!$A$1:$P$47,4,FALSE),"Sem Registro")</f>
        <v>Sem Registro</v>
      </c>
      <c r="Q447" t="str">
        <f>IFERROR(VLOOKUP($A447,'N46'!$A$1:$P$47,5,FALSE),"Sem Registro")</f>
        <v>Sem Registro</v>
      </c>
      <c r="R447" t="str">
        <f>IFERROR(VLOOKUP($A447,'N46'!$A$1:$P$47,6,FALSE),"Sem Registro")</f>
        <v>Sem Registro</v>
      </c>
      <c r="S447" t="str">
        <f>IFERROR(VLOOKUP($A447,'N46'!$A$1:$P$47,7,FALSE),"Sem Registro")</f>
        <v>Sem Registro</v>
      </c>
      <c r="T447" t="str">
        <f>IFERROR(VLOOKUP($A447,'N46'!$A$1:$P$47,8,FALSE),"Sem Registro")</f>
        <v>Sem Registro</v>
      </c>
      <c r="U447" t="str">
        <f>IFERROR(VLOOKUP($A447,'N46'!$A$1:$P$47,9,FALSE),"Sem Registro")</f>
        <v>Sem Registro</v>
      </c>
      <c r="V447" t="str">
        <f>IFERROR(VLOOKUP($A447,'N46'!$A$1:$P$47,10,FALSE),"Sem Registro")</f>
        <v>Sem Registro</v>
      </c>
      <c r="W447" t="str">
        <f>IFERROR(VLOOKUP($A447,'N46'!$A$1:$P$47,11,FALSE),"Sem Registro")</f>
        <v>Sem Registro</v>
      </c>
    </row>
    <row r="448" spans="1:23" x14ac:dyDescent="0.3">
      <c r="A448" t="s">
        <v>523</v>
      </c>
      <c r="B448">
        <v>3539806</v>
      </c>
      <c r="C448">
        <v>755.62460599999997</v>
      </c>
      <c r="D448">
        <v>1.2371414273388355</v>
      </c>
      <c r="E448">
        <v>5.0698604164441354</v>
      </c>
      <c r="F448">
        <v>-23.528626567661505</v>
      </c>
      <c r="G448">
        <v>-46.346220388658651</v>
      </c>
      <c r="H448" t="str">
        <f>IFERROR(VLOOKUP($A448,'N71'!$A$1:$P$72,4,FALSE),"Sem Registro")</f>
        <v>Sem Registro</v>
      </c>
      <c r="I448" t="str">
        <f>IFERROR(VLOOKUP($A448,'N71'!$A$1:$P$72,5,FALSE),"Sem Registro")</f>
        <v>Sem Registro</v>
      </c>
      <c r="J448" t="str">
        <f>IFERROR(VLOOKUP($A448,'N71'!$A$1:$P$72,6,FALSE),"Sem Registro")</f>
        <v>Sem Registro</v>
      </c>
      <c r="K448" t="str">
        <f>IFERROR(VLOOKUP($A448,'N71'!$A$1:$P$72,7,FALSE),"Sem Registro")</f>
        <v>Sem Registro</v>
      </c>
      <c r="L448" t="str">
        <f>IFERROR(VLOOKUP($A448,'N71'!$A$1:$P$72,8,FALSE),"Sem Registro")</f>
        <v>Sem Registro</v>
      </c>
      <c r="M448" t="str">
        <f>IFERROR(VLOOKUP($A448,'N71'!$A$1:$P$72,9,FALSE),"Sem Registro")</f>
        <v>Sem Registro</v>
      </c>
      <c r="N448" t="str">
        <f>IFERROR(VLOOKUP($A448,'N71'!$A$1:$P$72,10,FALSE),"Sem Registro")</f>
        <v>Sem Registro</v>
      </c>
      <c r="O448" t="str">
        <f>IFERROR(VLOOKUP($A448,'N71'!$A$1:$P$72,11,FALSE),"Sem Registro")</f>
        <v>Sem Registro</v>
      </c>
      <c r="P448" t="str">
        <f>IFERROR(VLOOKUP($A448,'N46'!$A$1:$P$47,4,FALSE),"Sem Registro")</f>
        <v>Sem Registro</v>
      </c>
      <c r="Q448" t="str">
        <f>IFERROR(VLOOKUP($A448,'N46'!$A$1:$P$47,5,FALSE),"Sem Registro")</f>
        <v>Sem Registro</v>
      </c>
      <c r="R448" t="str">
        <f>IFERROR(VLOOKUP($A448,'N46'!$A$1:$P$47,6,FALSE),"Sem Registro")</f>
        <v>Sem Registro</v>
      </c>
      <c r="S448" t="str">
        <f>IFERROR(VLOOKUP($A448,'N46'!$A$1:$P$47,7,FALSE),"Sem Registro")</f>
        <v>Sem Registro</v>
      </c>
      <c r="T448" t="str">
        <f>IFERROR(VLOOKUP($A448,'N46'!$A$1:$P$47,8,FALSE),"Sem Registro")</f>
        <v>Sem Registro</v>
      </c>
      <c r="U448" t="str">
        <f>IFERROR(VLOOKUP($A448,'N46'!$A$1:$P$47,9,FALSE),"Sem Registro")</f>
        <v>Sem Registro</v>
      </c>
      <c r="V448" t="str">
        <f>IFERROR(VLOOKUP($A448,'N46'!$A$1:$P$47,10,FALSE),"Sem Registro")</f>
        <v>Sem Registro</v>
      </c>
      <c r="W448" t="str">
        <f>IFERROR(VLOOKUP($A448,'N46'!$A$1:$P$47,11,FALSE),"Sem Registro")</f>
        <v>Sem Registro</v>
      </c>
    </row>
    <row r="449" spans="1:23" x14ac:dyDescent="0.3">
      <c r="A449" t="s">
        <v>524</v>
      </c>
      <c r="B449">
        <v>3539905</v>
      </c>
      <c r="C449">
        <v>529.59821599999998</v>
      </c>
      <c r="D449">
        <v>2.1307196365629522</v>
      </c>
      <c r="E449">
        <v>3.7824009524965296</v>
      </c>
      <c r="F449">
        <v>-20.785857750580252</v>
      </c>
      <c r="G449">
        <v>-49.813894906677447</v>
      </c>
      <c r="H449" t="str">
        <f>IFERROR(VLOOKUP($A449,'N71'!$A$1:$P$72,4,FALSE),"Sem Registro")</f>
        <v>Sem Registro</v>
      </c>
      <c r="I449" t="str">
        <f>IFERROR(VLOOKUP($A449,'N71'!$A$1:$P$72,5,FALSE),"Sem Registro")</f>
        <v>Sem Registro</v>
      </c>
      <c r="J449" t="str">
        <f>IFERROR(VLOOKUP($A449,'N71'!$A$1:$P$72,6,FALSE),"Sem Registro")</f>
        <v>Sem Registro</v>
      </c>
      <c r="K449" t="str">
        <f>IFERROR(VLOOKUP($A449,'N71'!$A$1:$P$72,7,FALSE),"Sem Registro")</f>
        <v>Sem Registro</v>
      </c>
      <c r="L449" t="str">
        <f>IFERROR(VLOOKUP($A449,'N71'!$A$1:$P$72,8,FALSE),"Sem Registro")</f>
        <v>Sem Registro</v>
      </c>
      <c r="M449" t="str">
        <f>IFERROR(VLOOKUP($A449,'N71'!$A$1:$P$72,9,FALSE),"Sem Registro")</f>
        <v>Sem Registro</v>
      </c>
      <c r="N449" t="str">
        <f>IFERROR(VLOOKUP($A449,'N71'!$A$1:$P$72,10,FALSE),"Sem Registro")</f>
        <v>Sem Registro</v>
      </c>
      <c r="O449" t="str">
        <f>IFERROR(VLOOKUP($A449,'N71'!$A$1:$P$72,11,FALSE),"Sem Registro")</f>
        <v>Sem Registro</v>
      </c>
      <c r="P449" t="str">
        <f>IFERROR(VLOOKUP($A449,'N46'!$A$1:$P$47,4,FALSE),"Sem Registro")</f>
        <v>Sem Registro</v>
      </c>
      <c r="Q449" t="str">
        <f>IFERROR(VLOOKUP($A449,'N46'!$A$1:$P$47,5,FALSE),"Sem Registro")</f>
        <v>Sem Registro</v>
      </c>
      <c r="R449" t="str">
        <f>IFERROR(VLOOKUP($A449,'N46'!$A$1:$P$47,6,FALSE),"Sem Registro")</f>
        <v>Sem Registro</v>
      </c>
      <c r="S449" t="str">
        <f>IFERROR(VLOOKUP($A449,'N46'!$A$1:$P$47,7,FALSE),"Sem Registro")</f>
        <v>Sem Registro</v>
      </c>
      <c r="T449" t="str">
        <f>IFERROR(VLOOKUP($A449,'N46'!$A$1:$P$47,8,FALSE),"Sem Registro")</f>
        <v>Sem Registro</v>
      </c>
      <c r="U449" t="str">
        <f>IFERROR(VLOOKUP($A449,'N46'!$A$1:$P$47,9,FALSE),"Sem Registro")</f>
        <v>Sem Registro</v>
      </c>
      <c r="V449" t="str">
        <f>IFERROR(VLOOKUP($A449,'N46'!$A$1:$P$47,10,FALSE),"Sem Registro")</f>
        <v>Sem Registro</v>
      </c>
      <c r="W449" t="str">
        <f>IFERROR(VLOOKUP($A449,'N46'!$A$1:$P$47,11,FALSE),"Sem Registro")</f>
        <v>Sem Registro</v>
      </c>
    </row>
    <row r="450" spans="1:23" x14ac:dyDescent="0.3">
      <c r="A450" t="s">
        <v>525</v>
      </c>
      <c r="B450">
        <v>3540002</v>
      </c>
      <c r="C450">
        <v>599.188267</v>
      </c>
      <c r="D450">
        <v>2.8946892625957208</v>
      </c>
      <c r="E450">
        <v>4.3426989621395915</v>
      </c>
      <c r="F450">
        <v>-22.106145654078301</v>
      </c>
      <c r="G450">
        <v>-50.176028054852985</v>
      </c>
      <c r="H450" t="str">
        <f>IFERROR(VLOOKUP($A450,'N71'!$A$1:$P$72,4,FALSE),"Sem Registro")</f>
        <v>Sem Registro</v>
      </c>
      <c r="I450" t="str">
        <f>IFERROR(VLOOKUP($A450,'N71'!$A$1:$P$72,5,FALSE),"Sem Registro")</f>
        <v>Sem Registro</v>
      </c>
      <c r="J450" t="str">
        <f>IFERROR(VLOOKUP($A450,'N71'!$A$1:$P$72,6,FALSE),"Sem Registro")</f>
        <v>Sem Registro</v>
      </c>
      <c r="K450" t="str">
        <f>IFERROR(VLOOKUP($A450,'N71'!$A$1:$P$72,7,FALSE),"Sem Registro")</f>
        <v>Sem Registro</v>
      </c>
      <c r="L450" t="str">
        <f>IFERROR(VLOOKUP($A450,'N71'!$A$1:$P$72,8,FALSE),"Sem Registro")</f>
        <v>Sem Registro</v>
      </c>
      <c r="M450" t="str">
        <f>IFERROR(VLOOKUP($A450,'N71'!$A$1:$P$72,9,FALSE),"Sem Registro")</f>
        <v>Sem Registro</v>
      </c>
      <c r="N450" t="str">
        <f>IFERROR(VLOOKUP($A450,'N71'!$A$1:$P$72,10,FALSE),"Sem Registro")</f>
        <v>Sem Registro</v>
      </c>
      <c r="O450" t="str">
        <f>IFERROR(VLOOKUP($A450,'N71'!$A$1:$P$72,11,FALSE),"Sem Registro")</f>
        <v>Sem Registro</v>
      </c>
      <c r="P450" t="str">
        <f>IFERROR(VLOOKUP($A450,'N46'!$A$1:$P$47,4,FALSE),"Sem Registro")</f>
        <v>Sem Registro</v>
      </c>
      <c r="Q450" t="str">
        <f>IFERROR(VLOOKUP($A450,'N46'!$A$1:$P$47,5,FALSE),"Sem Registro")</f>
        <v>Sem Registro</v>
      </c>
      <c r="R450" t="str">
        <f>IFERROR(VLOOKUP($A450,'N46'!$A$1:$P$47,6,FALSE),"Sem Registro")</f>
        <v>Sem Registro</v>
      </c>
      <c r="S450" t="str">
        <f>IFERROR(VLOOKUP($A450,'N46'!$A$1:$P$47,7,FALSE),"Sem Registro")</f>
        <v>Sem Registro</v>
      </c>
      <c r="T450" t="str">
        <f>IFERROR(VLOOKUP($A450,'N46'!$A$1:$P$47,8,FALSE),"Sem Registro")</f>
        <v>Sem Registro</v>
      </c>
      <c r="U450" t="str">
        <f>IFERROR(VLOOKUP($A450,'N46'!$A$1:$P$47,9,FALSE),"Sem Registro")</f>
        <v>Sem Registro</v>
      </c>
      <c r="V450" t="str">
        <f>IFERROR(VLOOKUP($A450,'N46'!$A$1:$P$47,10,FALSE),"Sem Registro")</f>
        <v>Sem Registro</v>
      </c>
      <c r="W450" t="str">
        <f>IFERROR(VLOOKUP($A450,'N46'!$A$1:$P$47,11,FALSE),"Sem Registro")</f>
        <v>Sem Registro</v>
      </c>
    </row>
    <row r="451" spans="1:23" x14ac:dyDescent="0.3">
      <c r="A451" t="s">
        <v>526</v>
      </c>
      <c r="B451">
        <v>3540101</v>
      </c>
      <c r="C451">
        <v>414.678968</v>
      </c>
      <c r="D451">
        <v>2.2633969633096518</v>
      </c>
      <c r="E451">
        <v>3.5335178620169674</v>
      </c>
      <c r="F451">
        <v>-21.7361764725485</v>
      </c>
      <c r="G451">
        <v>-49.360870074892581</v>
      </c>
      <c r="H451" t="str">
        <f>IFERROR(VLOOKUP($A451,'N71'!$A$1:$P$72,4,FALSE),"Sem Registro")</f>
        <v>Sem Registro</v>
      </c>
      <c r="I451" t="str">
        <f>IFERROR(VLOOKUP($A451,'N71'!$A$1:$P$72,5,FALSE),"Sem Registro")</f>
        <v>Sem Registro</v>
      </c>
      <c r="J451" t="str">
        <f>IFERROR(VLOOKUP($A451,'N71'!$A$1:$P$72,6,FALSE),"Sem Registro")</f>
        <v>Sem Registro</v>
      </c>
      <c r="K451" t="str">
        <f>IFERROR(VLOOKUP($A451,'N71'!$A$1:$P$72,7,FALSE),"Sem Registro")</f>
        <v>Sem Registro</v>
      </c>
      <c r="L451" t="str">
        <f>IFERROR(VLOOKUP($A451,'N71'!$A$1:$P$72,8,FALSE),"Sem Registro")</f>
        <v>Sem Registro</v>
      </c>
      <c r="M451" t="str">
        <f>IFERROR(VLOOKUP($A451,'N71'!$A$1:$P$72,9,FALSE),"Sem Registro")</f>
        <v>Sem Registro</v>
      </c>
      <c r="N451" t="str">
        <f>IFERROR(VLOOKUP($A451,'N71'!$A$1:$P$72,10,FALSE),"Sem Registro")</f>
        <v>Sem Registro</v>
      </c>
      <c r="O451" t="str">
        <f>IFERROR(VLOOKUP($A451,'N71'!$A$1:$P$72,11,FALSE),"Sem Registro")</f>
        <v>Sem Registro</v>
      </c>
      <c r="P451" t="str">
        <f>IFERROR(VLOOKUP($A451,'N46'!$A$1:$P$47,4,FALSE),"Sem Registro")</f>
        <v>Sem Registro</v>
      </c>
      <c r="Q451" t="str">
        <f>IFERROR(VLOOKUP($A451,'N46'!$A$1:$P$47,5,FALSE),"Sem Registro")</f>
        <v>Sem Registro</v>
      </c>
      <c r="R451" t="str">
        <f>IFERROR(VLOOKUP($A451,'N46'!$A$1:$P$47,6,FALSE),"Sem Registro")</f>
        <v>Sem Registro</v>
      </c>
      <c r="S451" t="str">
        <f>IFERROR(VLOOKUP($A451,'N46'!$A$1:$P$47,7,FALSE),"Sem Registro")</f>
        <v>Sem Registro</v>
      </c>
      <c r="T451" t="str">
        <f>IFERROR(VLOOKUP($A451,'N46'!$A$1:$P$47,8,FALSE),"Sem Registro")</f>
        <v>Sem Registro</v>
      </c>
      <c r="U451" t="str">
        <f>IFERROR(VLOOKUP($A451,'N46'!$A$1:$P$47,9,FALSE),"Sem Registro")</f>
        <v>Sem Registro</v>
      </c>
      <c r="V451" t="str">
        <f>IFERROR(VLOOKUP($A451,'N46'!$A$1:$P$47,10,FALSE),"Sem Registro")</f>
        <v>Sem Registro</v>
      </c>
      <c r="W451" t="str">
        <f>IFERROR(VLOOKUP($A451,'N46'!$A$1:$P$47,11,FALSE),"Sem Registro")</f>
        <v>Sem Registro</v>
      </c>
    </row>
    <row r="452" spans="1:23" x14ac:dyDescent="0.3">
      <c r="A452" t="s">
        <v>527</v>
      </c>
      <c r="B452">
        <v>3540200</v>
      </c>
      <c r="C452">
        <v>533.05990099999997</v>
      </c>
      <c r="D452">
        <v>2.5519023557116185</v>
      </c>
      <c r="E452">
        <v>4.6986311224590143</v>
      </c>
      <c r="F452">
        <v>-21.02571</v>
      </c>
      <c r="G452">
        <v>-48.037837302541938</v>
      </c>
      <c r="H452" t="str">
        <f>IFERROR(VLOOKUP($A452,'N71'!$A$1:$P$72,4,FALSE),"Sem Registro")</f>
        <v>Sem Registro</v>
      </c>
      <c r="I452" t="str">
        <f>IFERROR(VLOOKUP($A452,'N71'!$A$1:$P$72,5,FALSE),"Sem Registro")</f>
        <v>Sem Registro</v>
      </c>
      <c r="J452" t="str">
        <f>IFERROR(VLOOKUP($A452,'N71'!$A$1:$P$72,6,FALSE),"Sem Registro")</f>
        <v>Sem Registro</v>
      </c>
      <c r="K452" t="str">
        <f>IFERROR(VLOOKUP($A452,'N71'!$A$1:$P$72,7,FALSE),"Sem Registro")</f>
        <v>Sem Registro</v>
      </c>
      <c r="L452" t="str">
        <f>IFERROR(VLOOKUP($A452,'N71'!$A$1:$P$72,8,FALSE),"Sem Registro")</f>
        <v>Sem Registro</v>
      </c>
      <c r="M452" t="str">
        <f>IFERROR(VLOOKUP($A452,'N71'!$A$1:$P$72,9,FALSE),"Sem Registro")</f>
        <v>Sem Registro</v>
      </c>
      <c r="N452" t="str">
        <f>IFERROR(VLOOKUP($A452,'N71'!$A$1:$P$72,10,FALSE),"Sem Registro")</f>
        <v>Sem Registro</v>
      </c>
      <c r="O452" t="str">
        <f>IFERROR(VLOOKUP($A452,'N71'!$A$1:$P$72,11,FALSE),"Sem Registro")</f>
        <v>Sem Registro</v>
      </c>
      <c r="P452" t="str">
        <f>IFERROR(VLOOKUP($A452,'N46'!$A$1:$P$47,4,FALSE),"Sem Registro")</f>
        <v>Sem Registro</v>
      </c>
      <c r="Q452" t="str">
        <f>IFERROR(VLOOKUP($A452,'N46'!$A$1:$P$47,5,FALSE),"Sem Registro")</f>
        <v>Sem Registro</v>
      </c>
      <c r="R452" t="str">
        <f>IFERROR(VLOOKUP($A452,'N46'!$A$1:$P$47,6,FALSE),"Sem Registro")</f>
        <v>Sem Registro</v>
      </c>
      <c r="S452" t="str">
        <f>IFERROR(VLOOKUP($A452,'N46'!$A$1:$P$47,7,FALSE),"Sem Registro")</f>
        <v>Sem Registro</v>
      </c>
      <c r="T452" t="str">
        <f>IFERROR(VLOOKUP($A452,'N46'!$A$1:$P$47,8,FALSE),"Sem Registro")</f>
        <v>Sem Registro</v>
      </c>
      <c r="U452" t="str">
        <f>IFERROR(VLOOKUP($A452,'N46'!$A$1:$P$47,9,FALSE),"Sem Registro")</f>
        <v>Sem Registro</v>
      </c>
      <c r="V452" t="str">
        <f>IFERROR(VLOOKUP($A452,'N46'!$A$1:$P$47,10,FALSE),"Sem Registro")</f>
        <v>Sem Registro</v>
      </c>
      <c r="W452" t="str">
        <f>IFERROR(VLOOKUP($A452,'N46'!$A$1:$P$47,11,FALSE),"Sem Registro")</f>
        <v>Sem Registro</v>
      </c>
    </row>
    <row r="453" spans="1:23" x14ac:dyDescent="0.3">
      <c r="A453" t="s">
        <v>528</v>
      </c>
      <c r="B453">
        <v>3540259</v>
      </c>
      <c r="C453">
        <v>396.90904899999998</v>
      </c>
      <c r="D453">
        <v>2.3212358493275413</v>
      </c>
      <c r="E453">
        <v>3.6653933502797118</v>
      </c>
      <c r="F453">
        <v>-20.440833842943853</v>
      </c>
      <c r="G453">
        <v>-50.524602015676024</v>
      </c>
      <c r="H453" t="str">
        <f>IFERROR(VLOOKUP($A453,'N71'!$A$1:$P$72,4,FALSE),"Sem Registro")</f>
        <v>Sem Registro</v>
      </c>
      <c r="I453" t="str">
        <f>IFERROR(VLOOKUP($A453,'N71'!$A$1:$P$72,5,FALSE),"Sem Registro")</f>
        <v>Sem Registro</v>
      </c>
      <c r="J453" t="str">
        <f>IFERROR(VLOOKUP($A453,'N71'!$A$1:$P$72,6,FALSE),"Sem Registro")</f>
        <v>Sem Registro</v>
      </c>
      <c r="K453" t="str">
        <f>IFERROR(VLOOKUP($A453,'N71'!$A$1:$P$72,7,FALSE),"Sem Registro")</f>
        <v>Sem Registro</v>
      </c>
      <c r="L453" t="str">
        <f>IFERROR(VLOOKUP($A453,'N71'!$A$1:$P$72,8,FALSE),"Sem Registro")</f>
        <v>Sem Registro</v>
      </c>
      <c r="M453" t="str">
        <f>IFERROR(VLOOKUP($A453,'N71'!$A$1:$P$72,9,FALSE),"Sem Registro")</f>
        <v>Sem Registro</v>
      </c>
      <c r="N453" t="str">
        <f>IFERROR(VLOOKUP($A453,'N71'!$A$1:$P$72,10,FALSE),"Sem Registro")</f>
        <v>Sem Registro</v>
      </c>
      <c r="O453" t="str">
        <f>IFERROR(VLOOKUP($A453,'N71'!$A$1:$P$72,11,FALSE),"Sem Registro")</f>
        <v>Sem Registro</v>
      </c>
      <c r="P453" t="str">
        <f>IFERROR(VLOOKUP($A453,'N46'!$A$1:$P$47,4,FALSE),"Sem Registro")</f>
        <v>Sem Registro</v>
      </c>
      <c r="Q453" t="str">
        <f>IFERROR(VLOOKUP($A453,'N46'!$A$1:$P$47,5,FALSE),"Sem Registro")</f>
        <v>Sem Registro</v>
      </c>
      <c r="R453" t="str">
        <f>IFERROR(VLOOKUP($A453,'N46'!$A$1:$P$47,6,FALSE),"Sem Registro")</f>
        <v>Sem Registro</v>
      </c>
      <c r="S453" t="str">
        <f>IFERROR(VLOOKUP($A453,'N46'!$A$1:$P$47,7,FALSE),"Sem Registro")</f>
        <v>Sem Registro</v>
      </c>
      <c r="T453" t="str">
        <f>IFERROR(VLOOKUP($A453,'N46'!$A$1:$P$47,8,FALSE),"Sem Registro")</f>
        <v>Sem Registro</v>
      </c>
      <c r="U453" t="str">
        <f>IFERROR(VLOOKUP($A453,'N46'!$A$1:$P$47,9,FALSE),"Sem Registro")</f>
        <v>Sem Registro</v>
      </c>
      <c r="V453" t="str">
        <f>IFERROR(VLOOKUP($A453,'N46'!$A$1:$P$47,10,FALSE),"Sem Registro")</f>
        <v>Sem Registro</v>
      </c>
      <c r="W453" t="str">
        <f>IFERROR(VLOOKUP($A453,'N46'!$A$1:$P$47,11,FALSE),"Sem Registro")</f>
        <v>Sem Registro</v>
      </c>
    </row>
    <row r="454" spans="1:23" x14ac:dyDescent="0.3">
      <c r="A454" t="s">
        <v>529</v>
      </c>
      <c r="B454">
        <v>3540309</v>
      </c>
      <c r="C454">
        <v>451.92222800000002</v>
      </c>
      <c r="D454">
        <v>2.3374692449570951</v>
      </c>
      <c r="E454">
        <v>3.4111144185509046</v>
      </c>
      <c r="F454">
        <v>-20.182363106209657</v>
      </c>
      <c r="G454">
        <v>-49.703552355833949</v>
      </c>
      <c r="H454" t="str">
        <f>IFERROR(VLOOKUP($A454,'N71'!$A$1:$P$72,4,FALSE),"Sem Registro")</f>
        <v>Sem Registro</v>
      </c>
      <c r="I454" t="str">
        <f>IFERROR(VLOOKUP($A454,'N71'!$A$1:$P$72,5,FALSE),"Sem Registro")</f>
        <v>Sem Registro</v>
      </c>
      <c r="J454" t="str">
        <f>IFERROR(VLOOKUP($A454,'N71'!$A$1:$P$72,6,FALSE),"Sem Registro")</f>
        <v>Sem Registro</v>
      </c>
      <c r="K454" t="str">
        <f>IFERROR(VLOOKUP($A454,'N71'!$A$1:$P$72,7,FALSE),"Sem Registro")</f>
        <v>Sem Registro</v>
      </c>
      <c r="L454" t="str">
        <f>IFERROR(VLOOKUP($A454,'N71'!$A$1:$P$72,8,FALSE),"Sem Registro")</f>
        <v>Sem Registro</v>
      </c>
      <c r="M454" t="str">
        <f>IFERROR(VLOOKUP($A454,'N71'!$A$1:$P$72,9,FALSE),"Sem Registro")</f>
        <v>Sem Registro</v>
      </c>
      <c r="N454" t="str">
        <f>IFERROR(VLOOKUP($A454,'N71'!$A$1:$P$72,10,FALSE),"Sem Registro")</f>
        <v>Sem Registro</v>
      </c>
      <c r="O454" t="str">
        <f>IFERROR(VLOOKUP($A454,'N71'!$A$1:$P$72,11,FALSE),"Sem Registro")</f>
        <v>Sem Registro</v>
      </c>
      <c r="P454" t="str">
        <f>IFERROR(VLOOKUP($A454,'N46'!$A$1:$P$47,4,FALSE),"Sem Registro")</f>
        <v>Sem Registro</v>
      </c>
      <c r="Q454" t="str">
        <f>IFERROR(VLOOKUP($A454,'N46'!$A$1:$P$47,5,FALSE),"Sem Registro")</f>
        <v>Sem Registro</v>
      </c>
      <c r="R454" t="str">
        <f>IFERROR(VLOOKUP($A454,'N46'!$A$1:$P$47,6,FALSE),"Sem Registro")</f>
        <v>Sem Registro</v>
      </c>
      <c r="S454" t="str">
        <f>IFERROR(VLOOKUP($A454,'N46'!$A$1:$P$47,7,FALSE),"Sem Registro")</f>
        <v>Sem Registro</v>
      </c>
      <c r="T454" t="str">
        <f>IFERROR(VLOOKUP($A454,'N46'!$A$1:$P$47,8,FALSE),"Sem Registro")</f>
        <v>Sem Registro</v>
      </c>
      <c r="U454" t="str">
        <f>IFERROR(VLOOKUP($A454,'N46'!$A$1:$P$47,9,FALSE),"Sem Registro")</f>
        <v>Sem Registro</v>
      </c>
      <c r="V454" t="str">
        <f>IFERROR(VLOOKUP($A454,'N46'!$A$1:$P$47,10,FALSE),"Sem Registro")</f>
        <v>Sem Registro</v>
      </c>
      <c r="W454" t="str">
        <f>IFERROR(VLOOKUP($A454,'N46'!$A$1:$P$47,11,FALSE),"Sem Registro")</f>
        <v>Sem Registro</v>
      </c>
    </row>
    <row r="455" spans="1:23" x14ac:dyDescent="0.3">
      <c r="A455" t="s">
        <v>530</v>
      </c>
      <c r="B455">
        <v>3540408</v>
      </c>
      <c r="C455">
        <v>435.026816</v>
      </c>
      <c r="D455">
        <v>2.4996018645813041</v>
      </c>
      <c r="E455">
        <v>3.6200318951262975</v>
      </c>
      <c r="F455">
        <v>-19.944333130697753</v>
      </c>
      <c r="G455">
        <v>-50.536853115436664</v>
      </c>
      <c r="H455" t="str">
        <f>IFERROR(VLOOKUP($A455,'N71'!$A$1:$P$72,4,FALSE),"Sem Registro")</f>
        <v>Sem Registro</v>
      </c>
      <c r="I455" t="str">
        <f>IFERROR(VLOOKUP($A455,'N71'!$A$1:$P$72,5,FALSE),"Sem Registro")</f>
        <v>Sem Registro</v>
      </c>
      <c r="J455" t="str">
        <f>IFERROR(VLOOKUP($A455,'N71'!$A$1:$P$72,6,FALSE),"Sem Registro")</f>
        <v>Sem Registro</v>
      </c>
      <c r="K455" t="str">
        <f>IFERROR(VLOOKUP($A455,'N71'!$A$1:$P$72,7,FALSE),"Sem Registro")</f>
        <v>Sem Registro</v>
      </c>
      <c r="L455" t="str">
        <f>IFERROR(VLOOKUP($A455,'N71'!$A$1:$P$72,8,FALSE),"Sem Registro")</f>
        <v>Sem Registro</v>
      </c>
      <c r="M455" t="str">
        <f>IFERROR(VLOOKUP($A455,'N71'!$A$1:$P$72,9,FALSE),"Sem Registro")</f>
        <v>Sem Registro</v>
      </c>
      <c r="N455" t="str">
        <f>IFERROR(VLOOKUP($A455,'N71'!$A$1:$P$72,10,FALSE),"Sem Registro")</f>
        <v>Sem Registro</v>
      </c>
      <c r="O455" t="str">
        <f>IFERROR(VLOOKUP($A455,'N71'!$A$1:$P$72,11,FALSE),"Sem Registro")</f>
        <v>Sem Registro</v>
      </c>
      <c r="P455" t="str">
        <f>IFERROR(VLOOKUP($A455,'N46'!$A$1:$P$47,4,FALSE),"Sem Registro")</f>
        <v>Sem Registro</v>
      </c>
      <c r="Q455" t="str">
        <f>IFERROR(VLOOKUP($A455,'N46'!$A$1:$P$47,5,FALSE),"Sem Registro")</f>
        <v>Sem Registro</v>
      </c>
      <c r="R455" t="str">
        <f>IFERROR(VLOOKUP($A455,'N46'!$A$1:$P$47,6,FALSE),"Sem Registro")</f>
        <v>Sem Registro</v>
      </c>
      <c r="S455" t="str">
        <f>IFERROR(VLOOKUP($A455,'N46'!$A$1:$P$47,7,FALSE),"Sem Registro")</f>
        <v>Sem Registro</v>
      </c>
      <c r="T455" t="str">
        <f>IFERROR(VLOOKUP($A455,'N46'!$A$1:$P$47,8,FALSE),"Sem Registro")</f>
        <v>Sem Registro</v>
      </c>
      <c r="U455" t="str">
        <f>IFERROR(VLOOKUP($A455,'N46'!$A$1:$P$47,9,FALSE),"Sem Registro")</f>
        <v>Sem Registro</v>
      </c>
      <c r="V455" t="str">
        <f>IFERROR(VLOOKUP($A455,'N46'!$A$1:$P$47,10,FALSE),"Sem Registro")</f>
        <v>Sem Registro</v>
      </c>
      <c r="W455" t="str">
        <f>IFERROR(VLOOKUP($A455,'N46'!$A$1:$P$47,11,FALSE),"Sem Registro")</f>
        <v>Sem Registro</v>
      </c>
    </row>
    <row r="456" spans="1:23" x14ac:dyDescent="0.3">
      <c r="A456" t="s">
        <v>531</v>
      </c>
      <c r="B456">
        <v>3540507</v>
      </c>
      <c r="C456">
        <v>532.19377699999995</v>
      </c>
      <c r="D456">
        <v>2.4243735742138428</v>
      </c>
      <c r="E456">
        <v>3.9967305154351527</v>
      </c>
      <c r="F456">
        <v>-23.175387499316702</v>
      </c>
      <c r="G456">
        <v>-48.126767435800161</v>
      </c>
      <c r="H456" t="str">
        <f>IFERROR(VLOOKUP($A456,'N71'!$A$1:$P$72,4,FALSE),"Sem Registro")</f>
        <v>Sem Registro</v>
      </c>
      <c r="I456" t="str">
        <f>IFERROR(VLOOKUP($A456,'N71'!$A$1:$P$72,5,FALSE),"Sem Registro")</f>
        <v>Sem Registro</v>
      </c>
      <c r="J456" t="str">
        <f>IFERROR(VLOOKUP($A456,'N71'!$A$1:$P$72,6,FALSE),"Sem Registro")</f>
        <v>Sem Registro</v>
      </c>
      <c r="K456" t="str">
        <f>IFERROR(VLOOKUP($A456,'N71'!$A$1:$P$72,7,FALSE),"Sem Registro")</f>
        <v>Sem Registro</v>
      </c>
      <c r="L456" t="str">
        <f>IFERROR(VLOOKUP($A456,'N71'!$A$1:$P$72,8,FALSE),"Sem Registro")</f>
        <v>Sem Registro</v>
      </c>
      <c r="M456" t="str">
        <f>IFERROR(VLOOKUP($A456,'N71'!$A$1:$P$72,9,FALSE),"Sem Registro")</f>
        <v>Sem Registro</v>
      </c>
      <c r="N456" t="str">
        <f>IFERROR(VLOOKUP($A456,'N71'!$A$1:$P$72,10,FALSE),"Sem Registro")</f>
        <v>Sem Registro</v>
      </c>
      <c r="O456" t="str">
        <f>IFERROR(VLOOKUP($A456,'N71'!$A$1:$P$72,11,FALSE),"Sem Registro")</f>
        <v>Sem Registro</v>
      </c>
      <c r="P456" t="str">
        <f>IFERROR(VLOOKUP($A456,'N46'!$A$1:$P$47,4,FALSE),"Sem Registro")</f>
        <v>Sem Registro</v>
      </c>
      <c r="Q456" t="str">
        <f>IFERROR(VLOOKUP($A456,'N46'!$A$1:$P$47,5,FALSE),"Sem Registro")</f>
        <v>Sem Registro</v>
      </c>
      <c r="R456" t="str">
        <f>IFERROR(VLOOKUP($A456,'N46'!$A$1:$P$47,6,FALSE),"Sem Registro")</f>
        <v>Sem Registro</v>
      </c>
      <c r="S456" t="str">
        <f>IFERROR(VLOOKUP($A456,'N46'!$A$1:$P$47,7,FALSE),"Sem Registro")</f>
        <v>Sem Registro</v>
      </c>
      <c r="T456" t="str">
        <f>IFERROR(VLOOKUP($A456,'N46'!$A$1:$P$47,8,FALSE),"Sem Registro")</f>
        <v>Sem Registro</v>
      </c>
      <c r="U456" t="str">
        <f>IFERROR(VLOOKUP($A456,'N46'!$A$1:$P$47,9,FALSE),"Sem Registro")</f>
        <v>Sem Registro</v>
      </c>
      <c r="V456" t="str">
        <f>IFERROR(VLOOKUP($A456,'N46'!$A$1:$P$47,10,FALSE),"Sem Registro")</f>
        <v>Sem Registro</v>
      </c>
      <c r="W456" t="str">
        <f>IFERROR(VLOOKUP($A456,'N46'!$A$1:$P$47,11,FALSE),"Sem Registro")</f>
        <v>Sem Registro</v>
      </c>
    </row>
    <row r="457" spans="1:23" x14ac:dyDescent="0.3">
      <c r="A457" t="s">
        <v>532</v>
      </c>
      <c r="B457">
        <v>3540606</v>
      </c>
      <c r="C457">
        <v>541.442588</v>
      </c>
      <c r="D457">
        <v>2.7456259020197988</v>
      </c>
      <c r="E457">
        <v>4.7250781631658034</v>
      </c>
      <c r="F457">
        <v>-23.214412267999901</v>
      </c>
      <c r="G457">
        <v>-47.524596573065608</v>
      </c>
      <c r="H457" t="str">
        <f>IFERROR(VLOOKUP($A457,'N71'!$A$1:$P$72,4,FALSE),"Sem Registro")</f>
        <v>Sem Registro</v>
      </c>
      <c r="I457" t="str">
        <f>IFERROR(VLOOKUP($A457,'N71'!$A$1:$P$72,5,FALSE),"Sem Registro")</f>
        <v>Sem Registro</v>
      </c>
      <c r="J457" t="str">
        <f>IFERROR(VLOOKUP($A457,'N71'!$A$1:$P$72,6,FALSE),"Sem Registro")</f>
        <v>Sem Registro</v>
      </c>
      <c r="K457" t="str">
        <f>IFERROR(VLOOKUP($A457,'N71'!$A$1:$P$72,7,FALSE),"Sem Registro")</f>
        <v>Sem Registro</v>
      </c>
      <c r="L457" t="str">
        <f>IFERROR(VLOOKUP($A457,'N71'!$A$1:$P$72,8,FALSE),"Sem Registro")</f>
        <v>Sem Registro</v>
      </c>
      <c r="M457" t="str">
        <f>IFERROR(VLOOKUP($A457,'N71'!$A$1:$P$72,9,FALSE),"Sem Registro")</f>
        <v>Sem Registro</v>
      </c>
      <c r="N457" t="str">
        <f>IFERROR(VLOOKUP($A457,'N71'!$A$1:$P$72,10,FALSE),"Sem Registro")</f>
        <v>Sem Registro</v>
      </c>
      <c r="O457" t="str">
        <f>IFERROR(VLOOKUP($A457,'N71'!$A$1:$P$72,11,FALSE),"Sem Registro")</f>
        <v>Sem Registro</v>
      </c>
      <c r="P457" t="str">
        <f>IFERROR(VLOOKUP($A457,'N46'!$A$1:$P$47,4,FALSE),"Sem Registro")</f>
        <v>Sem Registro</v>
      </c>
      <c r="Q457" t="str">
        <f>IFERROR(VLOOKUP($A457,'N46'!$A$1:$P$47,5,FALSE),"Sem Registro")</f>
        <v>Sem Registro</v>
      </c>
      <c r="R457" t="str">
        <f>IFERROR(VLOOKUP($A457,'N46'!$A$1:$P$47,6,FALSE),"Sem Registro")</f>
        <v>Sem Registro</v>
      </c>
      <c r="S457" t="str">
        <f>IFERROR(VLOOKUP($A457,'N46'!$A$1:$P$47,7,FALSE),"Sem Registro")</f>
        <v>Sem Registro</v>
      </c>
      <c r="T457" t="str">
        <f>IFERROR(VLOOKUP($A457,'N46'!$A$1:$P$47,8,FALSE),"Sem Registro")</f>
        <v>Sem Registro</v>
      </c>
      <c r="U457" t="str">
        <f>IFERROR(VLOOKUP($A457,'N46'!$A$1:$P$47,9,FALSE),"Sem Registro")</f>
        <v>Sem Registro</v>
      </c>
      <c r="V457" t="str">
        <f>IFERROR(VLOOKUP($A457,'N46'!$A$1:$P$47,10,FALSE),"Sem Registro")</f>
        <v>Sem Registro</v>
      </c>
      <c r="W457" t="str">
        <f>IFERROR(VLOOKUP($A457,'N46'!$A$1:$P$47,11,FALSE),"Sem Registro")</f>
        <v>Sem Registro</v>
      </c>
    </row>
    <row r="458" spans="1:23" x14ac:dyDescent="0.3">
      <c r="A458" t="s">
        <v>126</v>
      </c>
      <c r="B458">
        <v>3540705</v>
      </c>
      <c r="C458">
        <v>586.68104000000005</v>
      </c>
      <c r="D458">
        <v>2.3889994251205149</v>
      </c>
      <c r="E458">
        <v>4.7493497605974762</v>
      </c>
      <c r="F458">
        <v>-21.858362505000006</v>
      </c>
      <c r="G458">
        <v>-47.48140964335802</v>
      </c>
      <c r="H458" t="str">
        <f>IFERROR(VLOOKUP($A458,'N71'!$A$1:$P$72,4,FALSE),"Sem Registro")</f>
        <v>G1</v>
      </c>
      <c r="I458" t="str">
        <f>IFERROR(VLOOKUP($A458,'N71'!$A$1:$P$72,5,FALSE),"Sem Registro")</f>
        <v>G1</v>
      </c>
      <c r="J458" t="str">
        <f>IFERROR(VLOOKUP($A458,'N71'!$A$1:$P$72,6,FALSE),"Sem Registro")</f>
        <v>G1</v>
      </c>
      <c r="K458" t="str">
        <f>IFERROR(VLOOKUP($A458,'N71'!$A$1:$P$72,7,FALSE),"Sem Registro")</f>
        <v>G1</v>
      </c>
      <c r="L458" t="str">
        <f>IFERROR(VLOOKUP($A458,'N71'!$A$1:$P$72,8,FALSE),"Sem Registro")</f>
        <v>G1</v>
      </c>
      <c r="M458" t="str">
        <f>IFERROR(VLOOKUP($A458,'N71'!$A$1:$P$72,9,FALSE),"Sem Registro")</f>
        <v>G1</v>
      </c>
      <c r="N458" t="str">
        <f>IFERROR(VLOOKUP($A458,'N71'!$A$1:$P$72,10,FALSE),"Sem Registro")</f>
        <v>G1</v>
      </c>
      <c r="O458" t="str">
        <f>IFERROR(VLOOKUP($A458,'N71'!$A$1:$P$72,11,FALSE),"Sem Registro")</f>
        <v>G1</v>
      </c>
      <c r="P458" t="str">
        <f>IFERROR(VLOOKUP($A458,'N46'!$A$1:$P$47,4,FALSE),"Sem Registro")</f>
        <v>Sem Registro</v>
      </c>
      <c r="Q458" t="str">
        <f>IFERROR(VLOOKUP($A458,'N46'!$A$1:$P$47,5,FALSE),"Sem Registro")</f>
        <v>Sem Registro</v>
      </c>
      <c r="R458" t="str">
        <f>IFERROR(VLOOKUP($A458,'N46'!$A$1:$P$47,6,FALSE),"Sem Registro")</f>
        <v>Sem Registro</v>
      </c>
      <c r="S458" t="str">
        <f>IFERROR(VLOOKUP($A458,'N46'!$A$1:$P$47,7,FALSE),"Sem Registro")</f>
        <v>Sem Registro</v>
      </c>
      <c r="T458" t="str">
        <f>IFERROR(VLOOKUP($A458,'N46'!$A$1:$P$47,8,FALSE),"Sem Registro")</f>
        <v>Sem Registro</v>
      </c>
      <c r="U458" t="str">
        <f>IFERROR(VLOOKUP($A458,'N46'!$A$1:$P$47,9,FALSE),"Sem Registro")</f>
        <v>Sem Registro</v>
      </c>
      <c r="V458" t="str">
        <f>IFERROR(VLOOKUP($A458,'N46'!$A$1:$P$47,10,FALSE),"Sem Registro")</f>
        <v>Sem Registro</v>
      </c>
      <c r="W458" t="str">
        <f>IFERROR(VLOOKUP($A458,'N46'!$A$1:$P$47,11,FALSE),"Sem Registro")</f>
        <v>Sem Registro</v>
      </c>
    </row>
    <row r="459" spans="1:23" x14ac:dyDescent="0.3">
      <c r="A459" t="s">
        <v>533</v>
      </c>
      <c r="B459">
        <v>3540754</v>
      </c>
      <c r="C459">
        <v>536</v>
      </c>
      <c r="D459">
        <v>1.6480475969889299</v>
      </c>
      <c r="E459">
        <v>4.391693577036909</v>
      </c>
      <c r="F459">
        <v>-22.840620206318604</v>
      </c>
      <c r="G459">
        <v>-45.255974312882017</v>
      </c>
      <c r="H459" t="str">
        <f>IFERROR(VLOOKUP($A459,'N71'!$A$1:$P$72,4,FALSE),"Sem Registro")</f>
        <v>Sem Registro</v>
      </c>
      <c r="I459" t="str">
        <f>IFERROR(VLOOKUP($A459,'N71'!$A$1:$P$72,5,FALSE),"Sem Registro")</f>
        <v>Sem Registro</v>
      </c>
      <c r="J459" t="str">
        <f>IFERROR(VLOOKUP($A459,'N71'!$A$1:$P$72,6,FALSE),"Sem Registro")</f>
        <v>Sem Registro</v>
      </c>
      <c r="K459" t="str">
        <f>IFERROR(VLOOKUP($A459,'N71'!$A$1:$P$72,7,FALSE),"Sem Registro")</f>
        <v>Sem Registro</v>
      </c>
      <c r="L459" t="str">
        <f>IFERROR(VLOOKUP($A459,'N71'!$A$1:$P$72,8,FALSE),"Sem Registro")</f>
        <v>Sem Registro</v>
      </c>
      <c r="M459" t="str">
        <f>IFERROR(VLOOKUP($A459,'N71'!$A$1:$P$72,9,FALSE),"Sem Registro")</f>
        <v>Sem Registro</v>
      </c>
      <c r="N459" t="str">
        <f>IFERROR(VLOOKUP($A459,'N71'!$A$1:$P$72,10,FALSE),"Sem Registro")</f>
        <v>Sem Registro</v>
      </c>
      <c r="O459" t="str">
        <f>IFERROR(VLOOKUP($A459,'N71'!$A$1:$P$72,11,FALSE),"Sem Registro")</f>
        <v>Sem Registro</v>
      </c>
      <c r="P459" t="str">
        <f>IFERROR(VLOOKUP($A459,'N46'!$A$1:$P$47,4,FALSE),"Sem Registro")</f>
        <v>Sem Registro</v>
      </c>
      <c r="Q459" t="str">
        <f>IFERROR(VLOOKUP($A459,'N46'!$A$1:$P$47,5,FALSE),"Sem Registro")</f>
        <v>Sem Registro</v>
      </c>
      <c r="R459" t="str">
        <f>IFERROR(VLOOKUP($A459,'N46'!$A$1:$P$47,6,FALSE),"Sem Registro")</f>
        <v>Sem Registro</v>
      </c>
      <c r="S459" t="str">
        <f>IFERROR(VLOOKUP($A459,'N46'!$A$1:$P$47,7,FALSE),"Sem Registro")</f>
        <v>Sem Registro</v>
      </c>
      <c r="T459" t="str">
        <f>IFERROR(VLOOKUP($A459,'N46'!$A$1:$P$47,8,FALSE),"Sem Registro")</f>
        <v>Sem Registro</v>
      </c>
      <c r="U459" t="str">
        <f>IFERROR(VLOOKUP($A459,'N46'!$A$1:$P$47,9,FALSE),"Sem Registro")</f>
        <v>Sem Registro</v>
      </c>
      <c r="V459" t="str">
        <f>IFERROR(VLOOKUP($A459,'N46'!$A$1:$P$47,10,FALSE),"Sem Registro")</f>
        <v>Sem Registro</v>
      </c>
      <c r="W459" t="str">
        <f>IFERROR(VLOOKUP($A459,'N46'!$A$1:$P$47,11,FALSE),"Sem Registro")</f>
        <v>Sem Registro</v>
      </c>
    </row>
    <row r="460" spans="1:23" x14ac:dyDescent="0.3">
      <c r="A460" t="s">
        <v>534</v>
      </c>
      <c r="B460">
        <v>3540804</v>
      </c>
      <c r="C460">
        <v>484.66015199999998</v>
      </c>
      <c r="D460">
        <v>2.5346504316052845</v>
      </c>
      <c r="E460">
        <v>4.2395747370832098</v>
      </c>
      <c r="F460">
        <v>-21.045094721092756</v>
      </c>
      <c r="G460">
        <v>-49.378183199902708</v>
      </c>
      <c r="H460" t="str">
        <f>IFERROR(VLOOKUP($A460,'N71'!$A$1:$P$72,4,FALSE),"Sem Registro")</f>
        <v>Sem Registro</v>
      </c>
      <c r="I460" t="str">
        <f>IFERROR(VLOOKUP($A460,'N71'!$A$1:$P$72,5,FALSE),"Sem Registro")</f>
        <v>Sem Registro</v>
      </c>
      <c r="J460" t="str">
        <f>IFERROR(VLOOKUP($A460,'N71'!$A$1:$P$72,6,FALSE),"Sem Registro")</f>
        <v>Sem Registro</v>
      </c>
      <c r="K460" t="str">
        <f>IFERROR(VLOOKUP($A460,'N71'!$A$1:$P$72,7,FALSE),"Sem Registro")</f>
        <v>Sem Registro</v>
      </c>
      <c r="L460" t="str">
        <f>IFERROR(VLOOKUP($A460,'N71'!$A$1:$P$72,8,FALSE),"Sem Registro")</f>
        <v>Sem Registro</v>
      </c>
      <c r="M460" t="str">
        <f>IFERROR(VLOOKUP($A460,'N71'!$A$1:$P$72,9,FALSE),"Sem Registro")</f>
        <v>Sem Registro</v>
      </c>
      <c r="N460" t="str">
        <f>IFERROR(VLOOKUP($A460,'N71'!$A$1:$P$72,10,FALSE),"Sem Registro")</f>
        <v>Sem Registro</v>
      </c>
      <c r="O460" t="str">
        <f>IFERROR(VLOOKUP($A460,'N71'!$A$1:$P$72,11,FALSE),"Sem Registro")</f>
        <v>Sem Registro</v>
      </c>
      <c r="P460" t="str">
        <f>IFERROR(VLOOKUP($A460,'N46'!$A$1:$P$47,4,FALSE),"Sem Registro")</f>
        <v>Sem Registro</v>
      </c>
      <c r="Q460" t="str">
        <f>IFERROR(VLOOKUP($A460,'N46'!$A$1:$P$47,5,FALSE),"Sem Registro")</f>
        <v>Sem Registro</v>
      </c>
      <c r="R460" t="str">
        <f>IFERROR(VLOOKUP($A460,'N46'!$A$1:$P$47,6,FALSE),"Sem Registro")</f>
        <v>Sem Registro</v>
      </c>
      <c r="S460" t="str">
        <f>IFERROR(VLOOKUP($A460,'N46'!$A$1:$P$47,7,FALSE),"Sem Registro")</f>
        <v>Sem Registro</v>
      </c>
      <c r="T460" t="str">
        <f>IFERROR(VLOOKUP($A460,'N46'!$A$1:$P$47,8,FALSE),"Sem Registro")</f>
        <v>Sem Registro</v>
      </c>
      <c r="U460" t="str">
        <f>IFERROR(VLOOKUP($A460,'N46'!$A$1:$P$47,9,FALSE),"Sem Registro")</f>
        <v>Sem Registro</v>
      </c>
      <c r="V460" t="str">
        <f>IFERROR(VLOOKUP($A460,'N46'!$A$1:$P$47,10,FALSE),"Sem Registro")</f>
        <v>Sem Registro</v>
      </c>
      <c r="W460" t="str">
        <f>IFERROR(VLOOKUP($A460,'N46'!$A$1:$P$47,11,FALSE),"Sem Registro")</f>
        <v>Sem Registro</v>
      </c>
    </row>
    <row r="461" spans="1:23" x14ac:dyDescent="0.3">
      <c r="A461" t="s">
        <v>535</v>
      </c>
      <c r="B461">
        <v>3540853</v>
      </c>
      <c r="C461">
        <v>387.368966</v>
      </c>
      <c r="D461">
        <v>1.7997126424209984</v>
      </c>
      <c r="E461">
        <v>3.6120417446452695</v>
      </c>
      <c r="F461">
        <v>-21.851927620730056</v>
      </c>
      <c r="G461">
        <v>-51.087077210506941</v>
      </c>
      <c r="H461" t="str">
        <f>IFERROR(VLOOKUP($A461,'N71'!$A$1:$P$72,4,FALSE),"Sem Registro")</f>
        <v>Sem Registro</v>
      </c>
      <c r="I461" t="str">
        <f>IFERROR(VLOOKUP($A461,'N71'!$A$1:$P$72,5,FALSE),"Sem Registro")</f>
        <v>Sem Registro</v>
      </c>
      <c r="J461" t="str">
        <f>IFERROR(VLOOKUP($A461,'N71'!$A$1:$P$72,6,FALSE),"Sem Registro")</f>
        <v>Sem Registro</v>
      </c>
      <c r="K461" t="str">
        <f>IFERROR(VLOOKUP($A461,'N71'!$A$1:$P$72,7,FALSE),"Sem Registro")</f>
        <v>Sem Registro</v>
      </c>
      <c r="L461" t="str">
        <f>IFERROR(VLOOKUP($A461,'N71'!$A$1:$P$72,8,FALSE),"Sem Registro")</f>
        <v>Sem Registro</v>
      </c>
      <c r="M461" t="str">
        <f>IFERROR(VLOOKUP($A461,'N71'!$A$1:$P$72,9,FALSE),"Sem Registro")</f>
        <v>Sem Registro</v>
      </c>
      <c r="N461" t="str">
        <f>IFERROR(VLOOKUP($A461,'N71'!$A$1:$P$72,10,FALSE),"Sem Registro")</f>
        <v>Sem Registro</v>
      </c>
      <c r="O461" t="str">
        <f>IFERROR(VLOOKUP($A461,'N71'!$A$1:$P$72,11,FALSE),"Sem Registro")</f>
        <v>Sem Registro</v>
      </c>
      <c r="P461" t="str">
        <f>IFERROR(VLOOKUP($A461,'N46'!$A$1:$P$47,4,FALSE),"Sem Registro")</f>
        <v>Sem Registro</v>
      </c>
      <c r="Q461" t="str">
        <f>IFERROR(VLOOKUP($A461,'N46'!$A$1:$P$47,5,FALSE),"Sem Registro")</f>
        <v>Sem Registro</v>
      </c>
      <c r="R461" t="str">
        <f>IFERROR(VLOOKUP($A461,'N46'!$A$1:$P$47,6,FALSE),"Sem Registro")</f>
        <v>Sem Registro</v>
      </c>
      <c r="S461" t="str">
        <f>IFERROR(VLOOKUP($A461,'N46'!$A$1:$P$47,7,FALSE),"Sem Registro")</f>
        <v>Sem Registro</v>
      </c>
      <c r="T461" t="str">
        <f>IFERROR(VLOOKUP($A461,'N46'!$A$1:$P$47,8,FALSE),"Sem Registro")</f>
        <v>Sem Registro</v>
      </c>
      <c r="U461" t="str">
        <f>IFERROR(VLOOKUP($A461,'N46'!$A$1:$P$47,9,FALSE),"Sem Registro")</f>
        <v>Sem Registro</v>
      </c>
      <c r="V461" t="str">
        <f>IFERROR(VLOOKUP($A461,'N46'!$A$1:$P$47,10,FALSE),"Sem Registro")</f>
        <v>Sem Registro</v>
      </c>
      <c r="W461" t="str">
        <f>IFERROR(VLOOKUP($A461,'N46'!$A$1:$P$47,11,FALSE),"Sem Registro")</f>
        <v>Sem Registro</v>
      </c>
    </row>
    <row r="462" spans="1:23" x14ac:dyDescent="0.3">
      <c r="A462" t="s">
        <v>536</v>
      </c>
      <c r="B462">
        <v>3540903</v>
      </c>
      <c r="C462">
        <v>537.51995999999997</v>
      </c>
      <c r="D462">
        <v>2.2236983741680536</v>
      </c>
      <c r="E462">
        <v>4.3323576534251123</v>
      </c>
      <c r="F462">
        <v>-21.358049011278002</v>
      </c>
      <c r="G462">
        <v>-48.065583022045409</v>
      </c>
      <c r="H462" t="str">
        <f>IFERROR(VLOOKUP($A462,'N71'!$A$1:$P$72,4,FALSE),"Sem Registro")</f>
        <v>Sem Registro</v>
      </c>
      <c r="I462" t="str">
        <f>IFERROR(VLOOKUP($A462,'N71'!$A$1:$P$72,5,FALSE),"Sem Registro")</f>
        <v>Sem Registro</v>
      </c>
      <c r="J462" t="str">
        <f>IFERROR(VLOOKUP($A462,'N71'!$A$1:$P$72,6,FALSE),"Sem Registro")</f>
        <v>Sem Registro</v>
      </c>
      <c r="K462" t="str">
        <f>IFERROR(VLOOKUP($A462,'N71'!$A$1:$P$72,7,FALSE),"Sem Registro")</f>
        <v>Sem Registro</v>
      </c>
      <c r="L462" t="str">
        <f>IFERROR(VLOOKUP($A462,'N71'!$A$1:$P$72,8,FALSE),"Sem Registro")</f>
        <v>Sem Registro</v>
      </c>
      <c r="M462" t="str">
        <f>IFERROR(VLOOKUP($A462,'N71'!$A$1:$P$72,9,FALSE),"Sem Registro")</f>
        <v>Sem Registro</v>
      </c>
      <c r="N462" t="str">
        <f>IFERROR(VLOOKUP($A462,'N71'!$A$1:$P$72,10,FALSE),"Sem Registro")</f>
        <v>Sem Registro</v>
      </c>
      <c r="O462" t="str">
        <f>IFERROR(VLOOKUP($A462,'N71'!$A$1:$P$72,11,FALSE),"Sem Registro")</f>
        <v>Sem Registro</v>
      </c>
      <c r="P462" t="str">
        <f>IFERROR(VLOOKUP($A462,'N46'!$A$1:$P$47,4,FALSE),"Sem Registro")</f>
        <v>Sem Registro</v>
      </c>
      <c r="Q462" t="str">
        <f>IFERROR(VLOOKUP($A462,'N46'!$A$1:$P$47,5,FALSE),"Sem Registro")</f>
        <v>Sem Registro</v>
      </c>
      <c r="R462" t="str">
        <f>IFERROR(VLOOKUP($A462,'N46'!$A$1:$P$47,6,FALSE),"Sem Registro")</f>
        <v>Sem Registro</v>
      </c>
      <c r="S462" t="str">
        <f>IFERROR(VLOOKUP($A462,'N46'!$A$1:$P$47,7,FALSE),"Sem Registro")</f>
        <v>Sem Registro</v>
      </c>
      <c r="T462" t="str">
        <f>IFERROR(VLOOKUP($A462,'N46'!$A$1:$P$47,8,FALSE),"Sem Registro")</f>
        <v>Sem Registro</v>
      </c>
      <c r="U462" t="str">
        <f>IFERROR(VLOOKUP($A462,'N46'!$A$1:$P$47,9,FALSE),"Sem Registro")</f>
        <v>Sem Registro</v>
      </c>
      <c r="V462" t="str">
        <f>IFERROR(VLOOKUP($A462,'N46'!$A$1:$P$47,10,FALSE),"Sem Registro")</f>
        <v>Sem Registro</v>
      </c>
      <c r="W462" t="str">
        <f>IFERROR(VLOOKUP($A462,'N46'!$A$1:$P$47,11,FALSE),"Sem Registro")</f>
        <v>Sem Registro</v>
      </c>
    </row>
    <row r="463" spans="1:23" x14ac:dyDescent="0.3">
      <c r="A463" t="s">
        <v>127</v>
      </c>
      <c r="B463">
        <v>3541000</v>
      </c>
      <c r="C463">
        <v>8.6821260000000002</v>
      </c>
      <c r="D463">
        <v>2.1739230692509985</v>
      </c>
      <c r="E463">
        <v>5.5119808992470753</v>
      </c>
      <c r="F463">
        <v>-24.003021500000003</v>
      </c>
      <c r="G463">
        <v>-46.412049583612436</v>
      </c>
      <c r="H463" t="str">
        <f>IFERROR(VLOOKUP($A463,'N71'!$A$1:$P$72,4,FALSE),"Sem Registro")</f>
        <v>G2</v>
      </c>
      <c r="I463" t="str">
        <f>IFERROR(VLOOKUP($A463,'N71'!$A$1:$P$72,5,FALSE),"Sem Registro")</f>
        <v>G1</v>
      </c>
      <c r="J463" t="str">
        <f>IFERROR(VLOOKUP($A463,'N71'!$A$1:$P$72,6,FALSE),"Sem Registro")</f>
        <v>G2</v>
      </c>
      <c r="K463" t="str">
        <f>IFERROR(VLOOKUP($A463,'N71'!$A$1:$P$72,7,FALSE),"Sem Registro")</f>
        <v>G3</v>
      </c>
      <c r="L463" t="str">
        <f>IFERROR(VLOOKUP($A463,'N71'!$A$1:$P$72,8,FALSE),"Sem Registro")</f>
        <v>G3</v>
      </c>
      <c r="M463" t="str">
        <f>IFERROR(VLOOKUP($A463,'N71'!$A$1:$P$72,9,FALSE),"Sem Registro")</f>
        <v>G4</v>
      </c>
      <c r="N463" t="str">
        <f>IFERROR(VLOOKUP($A463,'N71'!$A$1:$P$72,10,FALSE),"Sem Registro")</f>
        <v>G4</v>
      </c>
      <c r="O463" t="str">
        <f>IFERROR(VLOOKUP($A463,'N71'!$A$1:$P$72,11,FALSE),"Sem Registro")</f>
        <v>G4</v>
      </c>
      <c r="P463" t="str">
        <f>IFERROR(VLOOKUP($A463,'N46'!$A$1:$P$47,4,FALSE),"Sem Registro")</f>
        <v>Sem Registro</v>
      </c>
      <c r="Q463" t="str">
        <f>IFERROR(VLOOKUP($A463,'N46'!$A$1:$P$47,5,FALSE),"Sem Registro")</f>
        <v>Sem Registro</v>
      </c>
      <c r="R463" t="str">
        <f>IFERROR(VLOOKUP($A463,'N46'!$A$1:$P$47,6,FALSE),"Sem Registro")</f>
        <v>Sem Registro</v>
      </c>
      <c r="S463" t="str">
        <f>IFERROR(VLOOKUP($A463,'N46'!$A$1:$P$47,7,FALSE),"Sem Registro")</f>
        <v>Sem Registro</v>
      </c>
      <c r="T463" t="str">
        <f>IFERROR(VLOOKUP($A463,'N46'!$A$1:$P$47,8,FALSE),"Sem Registro")</f>
        <v>Sem Registro</v>
      </c>
      <c r="U463" t="str">
        <f>IFERROR(VLOOKUP($A463,'N46'!$A$1:$P$47,9,FALSE),"Sem Registro")</f>
        <v>Sem Registro</v>
      </c>
      <c r="V463" t="str">
        <f>IFERROR(VLOOKUP($A463,'N46'!$A$1:$P$47,10,FALSE),"Sem Registro")</f>
        <v>Sem Registro</v>
      </c>
      <c r="W463" t="str">
        <f>IFERROR(VLOOKUP($A463,'N46'!$A$1:$P$47,11,FALSE),"Sem Registro")</f>
        <v>Sem Registro</v>
      </c>
    </row>
    <row r="464" spans="1:23" x14ac:dyDescent="0.3">
      <c r="A464" t="s">
        <v>537</v>
      </c>
      <c r="B464">
        <v>3541059</v>
      </c>
      <c r="C464">
        <v>706.57203400000003</v>
      </c>
      <c r="D464">
        <v>2.2432861460834461</v>
      </c>
      <c r="E464">
        <v>3.7210683017971591</v>
      </c>
      <c r="F464">
        <v>-22.811467984467601</v>
      </c>
      <c r="G464">
        <v>-48.66468557751746</v>
      </c>
      <c r="H464" t="str">
        <f>IFERROR(VLOOKUP($A464,'N71'!$A$1:$P$72,4,FALSE),"Sem Registro")</f>
        <v>Sem Registro</v>
      </c>
      <c r="I464" t="str">
        <f>IFERROR(VLOOKUP($A464,'N71'!$A$1:$P$72,5,FALSE),"Sem Registro")</f>
        <v>Sem Registro</v>
      </c>
      <c r="J464" t="str">
        <f>IFERROR(VLOOKUP($A464,'N71'!$A$1:$P$72,6,FALSE),"Sem Registro")</f>
        <v>Sem Registro</v>
      </c>
      <c r="K464" t="str">
        <f>IFERROR(VLOOKUP($A464,'N71'!$A$1:$P$72,7,FALSE),"Sem Registro")</f>
        <v>Sem Registro</v>
      </c>
      <c r="L464" t="str">
        <f>IFERROR(VLOOKUP($A464,'N71'!$A$1:$P$72,8,FALSE),"Sem Registro")</f>
        <v>Sem Registro</v>
      </c>
      <c r="M464" t="str">
        <f>IFERROR(VLOOKUP($A464,'N71'!$A$1:$P$72,9,FALSE),"Sem Registro")</f>
        <v>Sem Registro</v>
      </c>
      <c r="N464" t="str">
        <f>IFERROR(VLOOKUP($A464,'N71'!$A$1:$P$72,10,FALSE),"Sem Registro")</f>
        <v>Sem Registro</v>
      </c>
      <c r="O464" t="str">
        <f>IFERROR(VLOOKUP($A464,'N71'!$A$1:$P$72,11,FALSE),"Sem Registro")</f>
        <v>Sem Registro</v>
      </c>
      <c r="P464" t="str">
        <f>IFERROR(VLOOKUP($A464,'N46'!$A$1:$P$47,4,FALSE),"Sem Registro")</f>
        <v>Sem Registro</v>
      </c>
      <c r="Q464" t="str">
        <f>IFERROR(VLOOKUP($A464,'N46'!$A$1:$P$47,5,FALSE),"Sem Registro")</f>
        <v>Sem Registro</v>
      </c>
      <c r="R464" t="str">
        <f>IFERROR(VLOOKUP($A464,'N46'!$A$1:$P$47,6,FALSE),"Sem Registro")</f>
        <v>Sem Registro</v>
      </c>
      <c r="S464" t="str">
        <f>IFERROR(VLOOKUP($A464,'N46'!$A$1:$P$47,7,FALSE),"Sem Registro")</f>
        <v>Sem Registro</v>
      </c>
      <c r="T464" t="str">
        <f>IFERROR(VLOOKUP($A464,'N46'!$A$1:$P$47,8,FALSE),"Sem Registro")</f>
        <v>Sem Registro</v>
      </c>
      <c r="U464" t="str">
        <f>IFERROR(VLOOKUP($A464,'N46'!$A$1:$P$47,9,FALSE),"Sem Registro")</f>
        <v>Sem Registro</v>
      </c>
      <c r="V464" t="str">
        <f>IFERROR(VLOOKUP($A464,'N46'!$A$1:$P$47,10,FALSE),"Sem Registro")</f>
        <v>Sem Registro</v>
      </c>
      <c r="W464" t="str">
        <f>IFERROR(VLOOKUP($A464,'N46'!$A$1:$P$47,11,FALSE),"Sem Registro")</f>
        <v>Sem Registro</v>
      </c>
    </row>
    <row r="465" spans="1:23" x14ac:dyDescent="0.3">
      <c r="A465" t="s">
        <v>538</v>
      </c>
      <c r="B465">
        <v>3541109</v>
      </c>
      <c r="C465">
        <v>550.77447199999995</v>
      </c>
      <c r="D465">
        <v>2.4573398253908674</v>
      </c>
      <c r="E465">
        <v>3.6121478383264867</v>
      </c>
      <c r="F465">
        <v>-22.103674319237403</v>
      </c>
      <c r="G465">
        <v>-49.439149287236681</v>
      </c>
      <c r="H465" t="str">
        <f>IFERROR(VLOOKUP($A465,'N71'!$A$1:$P$72,4,FALSE),"Sem Registro")</f>
        <v>Sem Registro</v>
      </c>
      <c r="I465" t="str">
        <f>IFERROR(VLOOKUP($A465,'N71'!$A$1:$P$72,5,FALSE),"Sem Registro")</f>
        <v>Sem Registro</v>
      </c>
      <c r="J465" t="str">
        <f>IFERROR(VLOOKUP($A465,'N71'!$A$1:$P$72,6,FALSE),"Sem Registro")</f>
        <v>Sem Registro</v>
      </c>
      <c r="K465" t="str">
        <f>IFERROR(VLOOKUP($A465,'N71'!$A$1:$P$72,7,FALSE),"Sem Registro")</f>
        <v>Sem Registro</v>
      </c>
      <c r="L465" t="str">
        <f>IFERROR(VLOOKUP($A465,'N71'!$A$1:$P$72,8,FALSE),"Sem Registro")</f>
        <v>Sem Registro</v>
      </c>
      <c r="M465" t="str">
        <f>IFERROR(VLOOKUP($A465,'N71'!$A$1:$P$72,9,FALSE),"Sem Registro")</f>
        <v>Sem Registro</v>
      </c>
      <c r="N465" t="str">
        <f>IFERROR(VLOOKUP($A465,'N71'!$A$1:$P$72,10,FALSE),"Sem Registro")</f>
        <v>Sem Registro</v>
      </c>
      <c r="O465" t="str">
        <f>IFERROR(VLOOKUP($A465,'N71'!$A$1:$P$72,11,FALSE),"Sem Registro")</f>
        <v>Sem Registro</v>
      </c>
      <c r="P465" t="str">
        <f>IFERROR(VLOOKUP($A465,'N46'!$A$1:$P$47,4,FALSE),"Sem Registro")</f>
        <v>Sem Registro</v>
      </c>
      <c r="Q465" t="str">
        <f>IFERROR(VLOOKUP($A465,'N46'!$A$1:$P$47,5,FALSE),"Sem Registro")</f>
        <v>Sem Registro</v>
      </c>
      <c r="R465" t="str">
        <f>IFERROR(VLOOKUP($A465,'N46'!$A$1:$P$47,6,FALSE),"Sem Registro")</f>
        <v>Sem Registro</v>
      </c>
      <c r="S465" t="str">
        <f>IFERROR(VLOOKUP($A465,'N46'!$A$1:$P$47,7,FALSE),"Sem Registro")</f>
        <v>Sem Registro</v>
      </c>
      <c r="T465" t="str">
        <f>IFERROR(VLOOKUP($A465,'N46'!$A$1:$P$47,8,FALSE),"Sem Registro")</f>
        <v>Sem Registro</v>
      </c>
      <c r="U465" t="str">
        <f>IFERROR(VLOOKUP($A465,'N46'!$A$1:$P$47,9,FALSE),"Sem Registro")</f>
        <v>Sem Registro</v>
      </c>
      <c r="V465" t="str">
        <f>IFERROR(VLOOKUP($A465,'N46'!$A$1:$P$47,10,FALSE),"Sem Registro")</f>
        <v>Sem Registro</v>
      </c>
      <c r="W465" t="str">
        <f>IFERROR(VLOOKUP($A465,'N46'!$A$1:$P$47,11,FALSE),"Sem Registro")</f>
        <v>Sem Registro</v>
      </c>
    </row>
    <row r="466" spans="1:23" x14ac:dyDescent="0.3">
      <c r="A466" t="s">
        <v>539</v>
      </c>
      <c r="B466">
        <v>3541208</v>
      </c>
      <c r="C466">
        <v>446.222148</v>
      </c>
      <c r="D466">
        <v>2.8746168976437732</v>
      </c>
      <c r="E466">
        <v>4.1174701636201201</v>
      </c>
      <c r="F466">
        <v>-22.008990778755852</v>
      </c>
      <c r="G466">
        <v>-51.557570191824034</v>
      </c>
      <c r="H466" t="str">
        <f>IFERROR(VLOOKUP($A466,'N71'!$A$1:$P$72,4,FALSE),"Sem Registro")</f>
        <v>Sem Registro</v>
      </c>
      <c r="I466" t="str">
        <f>IFERROR(VLOOKUP($A466,'N71'!$A$1:$P$72,5,FALSE),"Sem Registro")</f>
        <v>Sem Registro</v>
      </c>
      <c r="J466" t="str">
        <f>IFERROR(VLOOKUP($A466,'N71'!$A$1:$P$72,6,FALSE),"Sem Registro")</f>
        <v>Sem Registro</v>
      </c>
      <c r="K466" t="str">
        <f>IFERROR(VLOOKUP($A466,'N71'!$A$1:$P$72,7,FALSE),"Sem Registro")</f>
        <v>Sem Registro</v>
      </c>
      <c r="L466" t="str">
        <f>IFERROR(VLOOKUP($A466,'N71'!$A$1:$P$72,8,FALSE),"Sem Registro")</f>
        <v>Sem Registro</v>
      </c>
      <c r="M466" t="str">
        <f>IFERROR(VLOOKUP($A466,'N71'!$A$1:$P$72,9,FALSE),"Sem Registro")</f>
        <v>Sem Registro</v>
      </c>
      <c r="N466" t="str">
        <f>IFERROR(VLOOKUP($A466,'N71'!$A$1:$P$72,10,FALSE),"Sem Registro")</f>
        <v>Sem Registro</v>
      </c>
      <c r="O466" t="str">
        <f>IFERROR(VLOOKUP($A466,'N71'!$A$1:$P$72,11,FALSE),"Sem Registro")</f>
        <v>Sem Registro</v>
      </c>
      <c r="P466" t="str">
        <f>IFERROR(VLOOKUP($A466,'N46'!$A$1:$P$47,4,FALSE),"Sem Registro")</f>
        <v>Sem Registro</v>
      </c>
      <c r="Q466" t="str">
        <f>IFERROR(VLOOKUP($A466,'N46'!$A$1:$P$47,5,FALSE),"Sem Registro")</f>
        <v>Sem Registro</v>
      </c>
      <c r="R466" t="str">
        <f>IFERROR(VLOOKUP($A466,'N46'!$A$1:$P$47,6,FALSE),"Sem Registro")</f>
        <v>Sem Registro</v>
      </c>
      <c r="S466" t="str">
        <f>IFERROR(VLOOKUP($A466,'N46'!$A$1:$P$47,7,FALSE),"Sem Registro")</f>
        <v>Sem Registro</v>
      </c>
      <c r="T466" t="str">
        <f>IFERROR(VLOOKUP($A466,'N46'!$A$1:$P$47,8,FALSE),"Sem Registro")</f>
        <v>Sem Registro</v>
      </c>
      <c r="U466" t="str">
        <f>IFERROR(VLOOKUP($A466,'N46'!$A$1:$P$47,9,FALSE),"Sem Registro")</f>
        <v>Sem Registro</v>
      </c>
      <c r="V466" t="str">
        <f>IFERROR(VLOOKUP($A466,'N46'!$A$1:$P$47,10,FALSE),"Sem Registro")</f>
        <v>Sem Registro</v>
      </c>
      <c r="W466" t="str">
        <f>IFERROR(VLOOKUP($A466,'N46'!$A$1:$P$47,11,FALSE),"Sem Registro")</f>
        <v>Sem Registro</v>
      </c>
    </row>
    <row r="467" spans="1:23" x14ac:dyDescent="0.3">
      <c r="A467" t="s">
        <v>128</v>
      </c>
      <c r="B467">
        <v>3541307</v>
      </c>
      <c r="C467">
        <v>306.17832099999998</v>
      </c>
      <c r="D467">
        <v>3.1004673888821435</v>
      </c>
      <c r="E467">
        <v>4.6454222693490923</v>
      </c>
      <c r="F467">
        <v>-21.768781995000001</v>
      </c>
      <c r="G467">
        <v>-52.115275826996601</v>
      </c>
      <c r="H467" t="str">
        <f>IFERROR(VLOOKUP($A467,'N71'!$A$1:$P$72,4,FALSE),"Sem Registro")</f>
        <v>Sem Registro</v>
      </c>
      <c r="I467" t="str">
        <f>IFERROR(VLOOKUP($A467,'N71'!$A$1:$P$72,5,FALSE),"Sem Registro")</f>
        <v>Sem Registro</v>
      </c>
      <c r="J467" t="str">
        <f>IFERROR(VLOOKUP($A467,'N71'!$A$1:$P$72,6,FALSE),"Sem Registro")</f>
        <v>Sem Registro</v>
      </c>
      <c r="K467" t="str">
        <f>IFERROR(VLOOKUP($A467,'N71'!$A$1:$P$72,7,FALSE),"Sem Registro")</f>
        <v>Sem Registro</v>
      </c>
      <c r="L467" t="str">
        <f>IFERROR(VLOOKUP($A467,'N71'!$A$1:$P$72,8,FALSE),"Sem Registro")</f>
        <v>Sem Registro</v>
      </c>
      <c r="M467" t="str">
        <f>IFERROR(VLOOKUP($A467,'N71'!$A$1:$P$72,9,FALSE),"Sem Registro")</f>
        <v>Sem Registro</v>
      </c>
      <c r="N467" t="str">
        <f>IFERROR(VLOOKUP($A467,'N71'!$A$1:$P$72,10,FALSE),"Sem Registro")</f>
        <v>Sem Registro</v>
      </c>
      <c r="O467" t="str">
        <f>IFERROR(VLOOKUP($A467,'N71'!$A$1:$P$72,11,FALSE),"Sem Registro")</f>
        <v>Sem Registro</v>
      </c>
      <c r="P467" t="str">
        <f>IFERROR(VLOOKUP($A467,'N46'!$A$1:$P$47,4,FALSE),"Sem Registro")</f>
        <v>Sem Registro</v>
      </c>
      <c r="Q467" t="str">
        <f>IFERROR(VLOOKUP($A467,'N46'!$A$1:$P$47,5,FALSE),"Sem Registro")</f>
        <v>Sem Registro</v>
      </c>
      <c r="R467" t="str">
        <f>IFERROR(VLOOKUP($A467,'N46'!$A$1:$P$47,6,FALSE),"Sem Registro")</f>
        <v>Sem Registro</v>
      </c>
      <c r="S467" t="str">
        <f>IFERROR(VLOOKUP($A467,'N46'!$A$1:$P$47,7,FALSE),"Sem Registro")</f>
        <v>Sem Registro</v>
      </c>
      <c r="T467" t="str">
        <f>IFERROR(VLOOKUP($A467,'N46'!$A$1:$P$47,8,FALSE),"Sem Registro")</f>
        <v>Sem Registro</v>
      </c>
      <c r="U467" t="str">
        <f>IFERROR(VLOOKUP($A467,'N46'!$A$1:$P$47,9,FALSE),"Sem Registro")</f>
        <v>Sem Registro</v>
      </c>
      <c r="V467" t="str">
        <f>IFERROR(VLOOKUP($A467,'N46'!$A$1:$P$47,10,FALSE),"Sem Registro")</f>
        <v>Sem Registro</v>
      </c>
      <c r="W467" t="str">
        <f>IFERROR(VLOOKUP($A467,'N46'!$A$1:$P$47,11,FALSE),"Sem Registro")</f>
        <v>Sem Registro</v>
      </c>
    </row>
    <row r="468" spans="1:23" x14ac:dyDescent="0.3">
      <c r="A468" t="s">
        <v>540</v>
      </c>
      <c r="B468">
        <v>3541406</v>
      </c>
      <c r="C468">
        <v>478.61516499999999</v>
      </c>
      <c r="D468">
        <v>2.7486817562240788</v>
      </c>
      <c r="E468">
        <v>5.3593478126493546</v>
      </c>
      <c r="F468">
        <v>-22.122743500000002</v>
      </c>
      <c r="G468">
        <v>-51.386765581912492</v>
      </c>
      <c r="H468" t="str">
        <f>IFERROR(VLOOKUP($A468,'N71'!$A$1:$P$72,4,FALSE),"Sem Registro")</f>
        <v>Sem Registro</v>
      </c>
      <c r="I468" t="str">
        <f>IFERROR(VLOOKUP($A468,'N71'!$A$1:$P$72,5,FALSE),"Sem Registro")</f>
        <v>Sem Registro</v>
      </c>
      <c r="J468" t="str">
        <f>IFERROR(VLOOKUP($A468,'N71'!$A$1:$P$72,6,FALSE),"Sem Registro")</f>
        <v>Sem Registro</v>
      </c>
      <c r="K468" t="str">
        <f>IFERROR(VLOOKUP($A468,'N71'!$A$1:$P$72,7,FALSE),"Sem Registro")</f>
        <v>Sem Registro</v>
      </c>
      <c r="L468" t="str">
        <f>IFERROR(VLOOKUP($A468,'N71'!$A$1:$P$72,8,FALSE),"Sem Registro")</f>
        <v>Sem Registro</v>
      </c>
      <c r="M468" t="str">
        <f>IFERROR(VLOOKUP($A468,'N71'!$A$1:$P$72,9,FALSE),"Sem Registro")</f>
        <v>Sem Registro</v>
      </c>
      <c r="N468" t="str">
        <f>IFERROR(VLOOKUP($A468,'N71'!$A$1:$P$72,10,FALSE),"Sem Registro")</f>
        <v>Sem Registro</v>
      </c>
      <c r="O468" t="str">
        <f>IFERROR(VLOOKUP($A468,'N71'!$A$1:$P$72,11,FALSE),"Sem Registro")</f>
        <v>Sem Registro</v>
      </c>
      <c r="P468" t="str">
        <f>IFERROR(VLOOKUP($A468,'N46'!$A$1:$P$47,4,FALSE),"Sem Registro")</f>
        <v>Sem Registro</v>
      </c>
      <c r="Q468" t="str">
        <f>IFERROR(VLOOKUP($A468,'N46'!$A$1:$P$47,5,FALSE),"Sem Registro")</f>
        <v>Sem Registro</v>
      </c>
      <c r="R468" t="str">
        <f>IFERROR(VLOOKUP($A468,'N46'!$A$1:$P$47,6,FALSE),"Sem Registro")</f>
        <v>Sem Registro</v>
      </c>
      <c r="S468" t="str">
        <f>IFERROR(VLOOKUP($A468,'N46'!$A$1:$P$47,7,FALSE),"Sem Registro")</f>
        <v>Sem Registro</v>
      </c>
      <c r="T468" t="str">
        <f>IFERROR(VLOOKUP($A468,'N46'!$A$1:$P$47,8,FALSE),"Sem Registro")</f>
        <v>Sem Registro</v>
      </c>
      <c r="U468" t="str">
        <f>IFERROR(VLOOKUP($A468,'N46'!$A$1:$P$47,9,FALSE),"Sem Registro")</f>
        <v>Sem Registro</v>
      </c>
      <c r="V468" t="str">
        <f>IFERROR(VLOOKUP($A468,'N46'!$A$1:$P$47,10,FALSE),"Sem Registro")</f>
        <v>Sem Registro</v>
      </c>
      <c r="W468" t="str">
        <f>IFERROR(VLOOKUP($A468,'N46'!$A$1:$P$47,11,FALSE),"Sem Registro")</f>
        <v>Sem Registro</v>
      </c>
    </row>
    <row r="469" spans="1:23" x14ac:dyDescent="0.3">
      <c r="A469" t="s">
        <v>541</v>
      </c>
      <c r="B469">
        <v>3541505</v>
      </c>
      <c r="C469">
        <v>419.896501</v>
      </c>
      <c r="D469">
        <v>2.878063706503013</v>
      </c>
      <c r="E469">
        <v>4.5967729767595324</v>
      </c>
      <c r="F469">
        <v>-21.875939505000005</v>
      </c>
      <c r="G469">
        <v>-51.840258805056799</v>
      </c>
      <c r="H469" t="str">
        <f>IFERROR(VLOOKUP($A469,'N71'!$A$1:$P$72,4,FALSE),"Sem Registro")</f>
        <v>Sem Registro</v>
      </c>
      <c r="I469" t="str">
        <f>IFERROR(VLOOKUP($A469,'N71'!$A$1:$P$72,5,FALSE),"Sem Registro")</f>
        <v>Sem Registro</v>
      </c>
      <c r="J469" t="str">
        <f>IFERROR(VLOOKUP($A469,'N71'!$A$1:$P$72,6,FALSE),"Sem Registro")</f>
        <v>Sem Registro</v>
      </c>
      <c r="K469" t="str">
        <f>IFERROR(VLOOKUP($A469,'N71'!$A$1:$P$72,7,FALSE),"Sem Registro")</f>
        <v>Sem Registro</v>
      </c>
      <c r="L469" t="str">
        <f>IFERROR(VLOOKUP($A469,'N71'!$A$1:$P$72,8,FALSE),"Sem Registro")</f>
        <v>Sem Registro</v>
      </c>
      <c r="M469" t="str">
        <f>IFERROR(VLOOKUP($A469,'N71'!$A$1:$P$72,9,FALSE),"Sem Registro")</f>
        <v>Sem Registro</v>
      </c>
      <c r="N469" t="str">
        <f>IFERROR(VLOOKUP($A469,'N71'!$A$1:$P$72,10,FALSE),"Sem Registro")</f>
        <v>Sem Registro</v>
      </c>
      <c r="O469" t="str">
        <f>IFERROR(VLOOKUP($A469,'N71'!$A$1:$P$72,11,FALSE),"Sem Registro")</f>
        <v>Sem Registro</v>
      </c>
      <c r="P469" t="str">
        <f>IFERROR(VLOOKUP($A469,'N46'!$A$1:$P$47,4,FALSE),"Sem Registro")</f>
        <v>Sem Registro</v>
      </c>
      <c r="Q469" t="str">
        <f>IFERROR(VLOOKUP($A469,'N46'!$A$1:$P$47,5,FALSE),"Sem Registro")</f>
        <v>Sem Registro</v>
      </c>
      <c r="R469" t="str">
        <f>IFERROR(VLOOKUP($A469,'N46'!$A$1:$P$47,6,FALSE),"Sem Registro")</f>
        <v>Sem Registro</v>
      </c>
      <c r="S469" t="str">
        <f>IFERROR(VLOOKUP($A469,'N46'!$A$1:$P$47,7,FALSE),"Sem Registro")</f>
        <v>Sem Registro</v>
      </c>
      <c r="T469" t="str">
        <f>IFERROR(VLOOKUP($A469,'N46'!$A$1:$P$47,8,FALSE),"Sem Registro")</f>
        <v>Sem Registro</v>
      </c>
      <c r="U469" t="str">
        <f>IFERROR(VLOOKUP($A469,'N46'!$A$1:$P$47,9,FALSE),"Sem Registro")</f>
        <v>Sem Registro</v>
      </c>
      <c r="V469" t="str">
        <f>IFERROR(VLOOKUP($A469,'N46'!$A$1:$P$47,10,FALSE),"Sem Registro")</f>
        <v>Sem Registro</v>
      </c>
      <c r="W469" t="str">
        <f>IFERROR(VLOOKUP($A469,'N46'!$A$1:$P$47,11,FALSE),"Sem Registro")</f>
        <v>Sem Registro</v>
      </c>
    </row>
    <row r="470" spans="1:23" x14ac:dyDescent="0.3">
      <c r="A470" t="s">
        <v>129</v>
      </c>
      <c r="B470">
        <v>3541604</v>
      </c>
      <c r="C470">
        <v>431.25679100000002</v>
      </c>
      <c r="D470">
        <v>2.891648943870559</v>
      </c>
      <c r="E470">
        <v>4.6067252245758397</v>
      </c>
      <c r="F470">
        <v>-21.538867499355003</v>
      </c>
      <c r="G470">
        <v>-49.857735234791051</v>
      </c>
      <c r="H470" t="str">
        <f>IFERROR(VLOOKUP($A470,'N71'!$A$1:$P$72,4,FALSE),"Sem Registro")</f>
        <v>Sem Registro</v>
      </c>
      <c r="I470" t="str">
        <f>IFERROR(VLOOKUP($A470,'N71'!$A$1:$P$72,5,FALSE),"Sem Registro")</f>
        <v>Sem Registro</v>
      </c>
      <c r="J470" t="str">
        <f>IFERROR(VLOOKUP($A470,'N71'!$A$1:$P$72,6,FALSE),"Sem Registro")</f>
        <v>Sem Registro</v>
      </c>
      <c r="K470" t="str">
        <f>IFERROR(VLOOKUP($A470,'N71'!$A$1:$P$72,7,FALSE),"Sem Registro")</f>
        <v>Sem Registro</v>
      </c>
      <c r="L470" t="str">
        <f>IFERROR(VLOOKUP($A470,'N71'!$A$1:$P$72,8,FALSE),"Sem Registro")</f>
        <v>Sem Registro</v>
      </c>
      <c r="M470" t="str">
        <f>IFERROR(VLOOKUP($A470,'N71'!$A$1:$P$72,9,FALSE),"Sem Registro")</f>
        <v>Sem Registro</v>
      </c>
      <c r="N470" t="str">
        <f>IFERROR(VLOOKUP($A470,'N71'!$A$1:$P$72,10,FALSE),"Sem Registro")</f>
        <v>Sem Registro</v>
      </c>
      <c r="O470" t="str">
        <f>IFERROR(VLOOKUP($A470,'N71'!$A$1:$P$72,11,FALSE),"Sem Registro")</f>
        <v>Sem Registro</v>
      </c>
      <c r="P470" t="str">
        <f>IFERROR(VLOOKUP($A470,'N46'!$A$1:$P$47,4,FALSE),"Sem Registro")</f>
        <v>Sem Registro</v>
      </c>
      <c r="Q470" t="str">
        <f>IFERROR(VLOOKUP($A470,'N46'!$A$1:$P$47,5,FALSE),"Sem Registro")</f>
        <v>Sem Registro</v>
      </c>
      <c r="R470" t="str">
        <f>IFERROR(VLOOKUP($A470,'N46'!$A$1:$P$47,6,FALSE),"Sem Registro")</f>
        <v>Sem Registro</v>
      </c>
      <c r="S470" t="str">
        <f>IFERROR(VLOOKUP($A470,'N46'!$A$1:$P$47,7,FALSE),"Sem Registro")</f>
        <v>Sem Registro</v>
      </c>
      <c r="T470" t="str">
        <f>IFERROR(VLOOKUP($A470,'N46'!$A$1:$P$47,8,FALSE),"Sem Registro")</f>
        <v>Sem Registro</v>
      </c>
      <c r="U470" t="str">
        <f>IFERROR(VLOOKUP($A470,'N46'!$A$1:$P$47,9,FALSE),"Sem Registro")</f>
        <v>Sem Registro</v>
      </c>
      <c r="V470" t="str">
        <f>IFERROR(VLOOKUP($A470,'N46'!$A$1:$P$47,10,FALSE),"Sem Registro")</f>
        <v>Sem Registro</v>
      </c>
      <c r="W470" t="str">
        <f>IFERROR(VLOOKUP($A470,'N46'!$A$1:$P$47,11,FALSE),"Sem Registro")</f>
        <v>Sem Registro</v>
      </c>
    </row>
    <row r="471" spans="1:23" x14ac:dyDescent="0.3">
      <c r="A471" t="s">
        <v>542</v>
      </c>
      <c r="B471">
        <v>3541653</v>
      </c>
      <c r="C471">
        <v>619.44831199999999</v>
      </c>
      <c r="D471">
        <v>2.3131751712610917</v>
      </c>
      <c r="E471">
        <v>3.5802405082653763</v>
      </c>
      <c r="F471">
        <v>-23.301574999313853</v>
      </c>
      <c r="G471">
        <v>-48.052685336085517</v>
      </c>
      <c r="H471" t="str">
        <f>IFERROR(VLOOKUP($A471,'N71'!$A$1:$P$72,4,FALSE),"Sem Registro")</f>
        <v>Sem Registro</v>
      </c>
      <c r="I471" t="str">
        <f>IFERROR(VLOOKUP($A471,'N71'!$A$1:$P$72,5,FALSE),"Sem Registro")</f>
        <v>Sem Registro</v>
      </c>
      <c r="J471" t="str">
        <f>IFERROR(VLOOKUP($A471,'N71'!$A$1:$P$72,6,FALSE),"Sem Registro")</f>
        <v>Sem Registro</v>
      </c>
      <c r="K471" t="str">
        <f>IFERROR(VLOOKUP($A471,'N71'!$A$1:$P$72,7,FALSE),"Sem Registro")</f>
        <v>Sem Registro</v>
      </c>
      <c r="L471" t="str">
        <f>IFERROR(VLOOKUP($A471,'N71'!$A$1:$P$72,8,FALSE),"Sem Registro")</f>
        <v>Sem Registro</v>
      </c>
      <c r="M471" t="str">
        <f>IFERROR(VLOOKUP($A471,'N71'!$A$1:$P$72,9,FALSE),"Sem Registro")</f>
        <v>Sem Registro</v>
      </c>
      <c r="N471" t="str">
        <f>IFERROR(VLOOKUP($A471,'N71'!$A$1:$P$72,10,FALSE),"Sem Registro")</f>
        <v>Sem Registro</v>
      </c>
      <c r="O471" t="str">
        <f>IFERROR(VLOOKUP($A471,'N71'!$A$1:$P$72,11,FALSE),"Sem Registro")</f>
        <v>Sem Registro</v>
      </c>
      <c r="P471" t="str">
        <f>IFERROR(VLOOKUP($A471,'N46'!$A$1:$P$47,4,FALSE),"Sem Registro")</f>
        <v>Sem Registro</v>
      </c>
      <c r="Q471" t="str">
        <f>IFERROR(VLOOKUP($A471,'N46'!$A$1:$P$47,5,FALSE),"Sem Registro")</f>
        <v>Sem Registro</v>
      </c>
      <c r="R471" t="str">
        <f>IFERROR(VLOOKUP($A471,'N46'!$A$1:$P$47,6,FALSE),"Sem Registro")</f>
        <v>Sem Registro</v>
      </c>
      <c r="S471" t="str">
        <f>IFERROR(VLOOKUP($A471,'N46'!$A$1:$P$47,7,FALSE),"Sem Registro")</f>
        <v>Sem Registro</v>
      </c>
      <c r="T471" t="str">
        <f>IFERROR(VLOOKUP($A471,'N46'!$A$1:$P$47,8,FALSE),"Sem Registro")</f>
        <v>Sem Registro</v>
      </c>
      <c r="U471" t="str">
        <f>IFERROR(VLOOKUP($A471,'N46'!$A$1:$P$47,9,FALSE),"Sem Registro")</f>
        <v>Sem Registro</v>
      </c>
      <c r="V471" t="str">
        <f>IFERROR(VLOOKUP($A471,'N46'!$A$1:$P$47,10,FALSE),"Sem Registro")</f>
        <v>Sem Registro</v>
      </c>
      <c r="W471" t="str">
        <f>IFERROR(VLOOKUP($A471,'N46'!$A$1:$P$47,11,FALSE),"Sem Registro")</f>
        <v>Sem Registro</v>
      </c>
    </row>
    <row r="472" spans="1:23" x14ac:dyDescent="0.3">
      <c r="A472" t="s">
        <v>543</v>
      </c>
      <c r="B472">
        <v>3541703</v>
      </c>
      <c r="C472">
        <v>548.62896000000001</v>
      </c>
      <c r="D472">
        <v>2.8138084165946662</v>
      </c>
      <c r="E472">
        <v>4.1494962334657419</v>
      </c>
      <c r="F472">
        <v>-22.249404798371657</v>
      </c>
      <c r="G472">
        <v>-50.697947389350155</v>
      </c>
      <c r="H472" t="str">
        <f>IFERROR(VLOOKUP($A472,'N71'!$A$1:$P$72,4,FALSE),"Sem Registro")</f>
        <v>Sem Registro</v>
      </c>
      <c r="I472" t="str">
        <f>IFERROR(VLOOKUP($A472,'N71'!$A$1:$P$72,5,FALSE),"Sem Registro")</f>
        <v>Sem Registro</v>
      </c>
      <c r="J472" t="str">
        <f>IFERROR(VLOOKUP($A472,'N71'!$A$1:$P$72,6,FALSE),"Sem Registro")</f>
        <v>Sem Registro</v>
      </c>
      <c r="K472" t="str">
        <f>IFERROR(VLOOKUP($A472,'N71'!$A$1:$P$72,7,FALSE),"Sem Registro")</f>
        <v>Sem Registro</v>
      </c>
      <c r="L472" t="str">
        <f>IFERROR(VLOOKUP($A472,'N71'!$A$1:$P$72,8,FALSE),"Sem Registro")</f>
        <v>Sem Registro</v>
      </c>
      <c r="M472" t="str">
        <f>IFERROR(VLOOKUP($A472,'N71'!$A$1:$P$72,9,FALSE),"Sem Registro")</f>
        <v>Sem Registro</v>
      </c>
      <c r="N472" t="str">
        <f>IFERROR(VLOOKUP($A472,'N71'!$A$1:$P$72,10,FALSE),"Sem Registro")</f>
        <v>Sem Registro</v>
      </c>
      <c r="O472" t="str">
        <f>IFERROR(VLOOKUP($A472,'N71'!$A$1:$P$72,11,FALSE),"Sem Registro")</f>
        <v>Sem Registro</v>
      </c>
      <c r="P472" t="str">
        <f>IFERROR(VLOOKUP($A472,'N46'!$A$1:$P$47,4,FALSE),"Sem Registro")</f>
        <v>Sem Registro</v>
      </c>
      <c r="Q472" t="str">
        <f>IFERROR(VLOOKUP($A472,'N46'!$A$1:$P$47,5,FALSE),"Sem Registro")</f>
        <v>Sem Registro</v>
      </c>
      <c r="R472" t="str">
        <f>IFERROR(VLOOKUP($A472,'N46'!$A$1:$P$47,6,FALSE),"Sem Registro")</f>
        <v>Sem Registro</v>
      </c>
      <c r="S472" t="str">
        <f>IFERROR(VLOOKUP($A472,'N46'!$A$1:$P$47,7,FALSE),"Sem Registro")</f>
        <v>Sem Registro</v>
      </c>
      <c r="T472" t="str">
        <f>IFERROR(VLOOKUP($A472,'N46'!$A$1:$P$47,8,FALSE),"Sem Registro")</f>
        <v>Sem Registro</v>
      </c>
      <c r="U472" t="str">
        <f>IFERROR(VLOOKUP($A472,'N46'!$A$1:$P$47,9,FALSE),"Sem Registro")</f>
        <v>Sem Registro</v>
      </c>
      <c r="V472" t="str">
        <f>IFERROR(VLOOKUP($A472,'N46'!$A$1:$P$47,10,FALSE),"Sem Registro")</f>
        <v>Sem Registro</v>
      </c>
      <c r="W472" t="str">
        <f>IFERROR(VLOOKUP($A472,'N46'!$A$1:$P$47,11,FALSE),"Sem Registro")</f>
        <v>Sem Registro</v>
      </c>
    </row>
    <row r="473" spans="1:23" x14ac:dyDescent="0.3">
      <c r="A473" t="s">
        <v>544</v>
      </c>
      <c r="B473">
        <v>3541802</v>
      </c>
      <c r="C473">
        <v>433.32870600000001</v>
      </c>
      <c r="D473">
        <v>2.3709088998834664</v>
      </c>
      <c r="E473">
        <v>3.5322446436265822</v>
      </c>
      <c r="F473">
        <v>-21.799094433957357</v>
      </c>
      <c r="G473">
        <v>-50.240928456105337</v>
      </c>
      <c r="H473" t="str">
        <f>IFERROR(VLOOKUP($A473,'N71'!$A$1:$P$72,4,FALSE),"Sem Registro")</f>
        <v>Sem Registro</v>
      </c>
      <c r="I473" t="str">
        <f>IFERROR(VLOOKUP($A473,'N71'!$A$1:$P$72,5,FALSE),"Sem Registro")</f>
        <v>Sem Registro</v>
      </c>
      <c r="J473" t="str">
        <f>IFERROR(VLOOKUP($A473,'N71'!$A$1:$P$72,6,FALSE),"Sem Registro")</f>
        <v>Sem Registro</v>
      </c>
      <c r="K473" t="str">
        <f>IFERROR(VLOOKUP($A473,'N71'!$A$1:$P$72,7,FALSE),"Sem Registro")</f>
        <v>Sem Registro</v>
      </c>
      <c r="L473" t="str">
        <f>IFERROR(VLOOKUP($A473,'N71'!$A$1:$P$72,8,FALSE),"Sem Registro")</f>
        <v>Sem Registro</v>
      </c>
      <c r="M473" t="str">
        <f>IFERROR(VLOOKUP($A473,'N71'!$A$1:$P$72,9,FALSE),"Sem Registro")</f>
        <v>Sem Registro</v>
      </c>
      <c r="N473" t="str">
        <f>IFERROR(VLOOKUP($A473,'N71'!$A$1:$P$72,10,FALSE),"Sem Registro")</f>
        <v>Sem Registro</v>
      </c>
      <c r="O473" t="str">
        <f>IFERROR(VLOOKUP($A473,'N71'!$A$1:$P$72,11,FALSE),"Sem Registro")</f>
        <v>Sem Registro</v>
      </c>
      <c r="P473" t="str">
        <f>IFERROR(VLOOKUP($A473,'N46'!$A$1:$P$47,4,FALSE),"Sem Registro")</f>
        <v>Sem Registro</v>
      </c>
      <c r="Q473" t="str">
        <f>IFERROR(VLOOKUP($A473,'N46'!$A$1:$P$47,5,FALSE),"Sem Registro")</f>
        <v>Sem Registro</v>
      </c>
      <c r="R473" t="str">
        <f>IFERROR(VLOOKUP($A473,'N46'!$A$1:$P$47,6,FALSE),"Sem Registro")</f>
        <v>Sem Registro</v>
      </c>
      <c r="S473" t="str">
        <f>IFERROR(VLOOKUP($A473,'N46'!$A$1:$P$47,7,FALSE),"Sem Registro")</f>
        <v>Sem Registro</v>
      </c>
      <c r="T473" t="str">
        <f>IFERROR(VLOOKUP($A473,'N46'!$A$1:$P$47,8,FALSE),"Sem Registro")</f>
        <v>Sem Registro</v>
      </c>
      <c r="U473" t="str">
        <f>IFERROR(VLOOKUP($A473,'N46'!$A$1:$P$47,9,FALSE),"Sem Registro")</f>
        <v>Sem Registro</v>
      </c>
      <c r="V473" t="str">
        <f>IFERROR(VLOOKUP($A473,'N46'!$A$1:$P$47,10,FALSE),"Sem Registro")</f>
        <v>Sem Registro</v>
      </c>
      <c r="W473" t="str">
        <f>IFERROR(VLOOKUP($A473,'N46'!$A$1:$P$47,11,FALSE),"Sem Registro")</f>
        <v>Sem Registro</v>
      </c>
    </row>
    <row r="474" spans="1:23" x14ac:dyDescent="0.3">
      <c r="A474" t="s">
        <v>545</v>
      </c>
      <c r="B474">
        <v>3541901</v>
      </c>
      <c r="C474">
        <v>481.52960999999999</v>
      </c>
      <c r="D474">
        <v>2.3968947077818479</v>
      </c>
      <c r="E474">
        <v>4.1277525158329729</v>
      </c>
      <c r="F474">
        <v>-22.541844499331255</v>
      </c>
      <c r="G474">
        <v>-44.778477310059543</v>
      </c>
      <c r="H474" t="str">
        <f>IFERROR(VLOOKUP($A474,'N71'!$A$1:$P$72,4,FALSE),"Sem Registro")</f>
        <v>Sem Registro</v>
      </c>
      <c r="I474" t="str">
        <f>IFERROR(VLOOKUP($A474,'N71'!$A$1:$P$72,5,FALSE),"Sem Registro")</f>
        <v>Sem Registro</v>
      </c>
      <c r="J474" t="str">
        <f>IFERROR(VLOOKUP($A474,'N71'!$A$1:$P$72,6,FALSE),"Sem Registro")</f>
        <v>Sem Registro</v>
      </c>
      <c r="K474" t="str">
        <f>IFERROR(VLOOKUP($A474,'N71'!$A$1:$P$72,7,FALSE),"Sem Registro")</f>
        <v>Sem Registro</v>
      </c>
      <c r="L474" t="str">
        <f>IFERROR(VLOOKUP($A474,'N71'!$A$1:$P$72,8,FALSE),"Sem Registro")</f>
        <v>Sem Registro</v>
      </c>
      <c r="M474" t="str">
        <f>IFERROR(VLOOKUP($A474,'N71'!$A$1:$P$72,9,FALSE),"Sem Registro")</f>
        <v>Sem Registro</v>
      </c>
      <c r="N474" t="str">
        <f>IFERROR(VLOOKUP($A474,'N71'!$A$1:$P$72,10,FALSE),"Sem Registro")</f>
        <v>Sem Registro</v>
      </c>
      <c r="O474" t="str">
        <f>IFERROR(VLOOKUP($A474,'N71'!$A$1:$P$72,11,FALSE),"Sem Registro")</f>
        <v>Sem Registro</v>
      </c>
      <c r="P474" t="str">
        <f>IFERROR(VLOOKUP($A474,'N46'!$A$1:$P$47,4,FALSE),"Sem Registro")</f>
        <v>Sem Registro</v>
      </c>
      <c r="Q474" t="str">
        <f>IFERROR(VLOOKUP($A474,'N46'!$A$1:$P$47,5,FALSE),"Sem Registro")</f>
        <v>Sem Registro</v>
      </c>
      <c r="R474" t="str">
        <f>IFERROR(VLOOKUP($A474,'N46'!$A$1:$P$47,6,FALSE),"Sem Registro")</f>
        <v>Sem Registro</v>
      </c>
      <c r="S474" t="str">
        <f>IFERROR(VLOOKUP($A474,'N46'!$A$1:$P$47,7,FALSE),"Sem Registro")</f>
        <v>Sem Registro</v>
      </c>
      <c r="T474" t="str">
        <f>IFERROR(VLOOKUP($A474,'N46'!$A$1:$P$47,8,FALSE),"Sem Registro")</f>
        <v>Sem Registro</v>
      </c>
      <c r="U474" t="str">
        <f>IFERROR(VLOOKUP($A474,'N46'!$A$1:$P$47,9,FALSE),"Sem Registro")</f>
        <v>Sem Registro</v>
      </c>
      <c r="V474" t="str">
        <f>IFERROR(VLOOKUP($A474,'N46'!$A$1:$P$47,10,FALSE),"Sem Registro")</f>
        <v>Sem Registro</v>
      </c>
      <c r="W474" t="str">
        <f>IFERROR(VLOOKUP($A474,'N46'!$A$1:$P$47,11,FALSE),"Sem Registro")</f>
        <v>Sem Registro</v>
      </c>
    </row>
    <row r="475" spans="1:23" x14ac:dyDescent="0.3">
      <c r="A475" t="s">
        <v>546</v>
      </c>
      <c r="B475">
        <v>3542008</v>
      </c>
      <c r="C475">
        <v>592.44499800000006</v>
      </c>
      <c r="D475">
        <v>2.5037049048300242</v>
      </c>
      <c r="E475">
        <v>3.822037248072585</v>
      </c>
      <c r="F475">
        <v>-22.071919826416956</v>
      </c>
      <c r="G475">
        <v>-50.311595242929911</v>
      </c>
      <c r="H475" t="str">
        <f>IFERROR(VLOOKUP($A475,'N71'!$A$1:$P$72,4,FALSE),"Sem Registro")</f>
        <v>Sem Registro</v>
      </c>
      <c r="I475" t="str">
        <f>IFERROR(VLOOKUP($A475,'N71'!$A$1:$P$72,5,FALSE),"Sem Registro")</f>
        <v>Sem Registro</v>
      </c>
      <c r="J475" t="str">
        <f>IFERROR(VLOOKUP($A475,'N71'!$A$1:$P$72,6,FALSE),"Sem Registro")</f>
        <v>Sem Registro</v>
      </c>
      <c r="K475" t="str">
        <f>IFERROR(VLOOKUP($A475,'N71'!$A$1:$P$72,7,FALSE),"Sem Registro")</f>
        <v>Sem Registro</v>
      </c>
      <c r="L475" t="str">
        <f>IFERROR(VLOOKUP($A475,'N71'!$A$1:$P$72,8,FALSE),"Sem Registro")</f>
        <v>Sem Registro</v>
      </c>
      <c r="M475" t="str">
        <f>IFERROR(VLOOKUP($A475,'N71'!$A$1:$P$72,9,FALSE),"Sem Registro")</f>
        <v>Sem Registro</v>
      </c>
      <c r="N475" t="str">
        <f>IFERROR(VLOOKUP($A475,'N71'!$A$1:$P$72,10,FALSE),"Sem Registro")</f>
        <v>Sem Registro</v>
      </c>
      <c r="O475" t="str">
        <f>IFERROR(VLOOKUP($A475,'N71'!$A$1:$P$72,11,FALSE),"Sem Registro")</f>
        <v>Sem Registro</v>
      </c>
      <c r="P475" t="str">
        <f>IFERROR(VLOOKUP($A475,'N46'!$A$1:$P$47,4,FALSE),"Sem Registro")</f>
        <v>Sem Registro</v>
      </c>
      <c r="Q475" t="str">
        <f>IFERROR(VLOOKUP($A475,'N46'!$A$1:$P$47,5,FALSE),"Sem Registro")</f>
        <v>Sem Registro</v>
      </c>
      <c r="R475" t="str">
        <f>IFERROR(VLOOKUP($A475,'N46'!$A$1:$P$47,6,FALSE),"Sem Registro")</f>
        <v>Sem Registro</v>
      </c>
      <c r="S475" t="str">
        <f>IFERROR(VLOOKUP($A475,'N46'!$A$1:$P$47,7,FALSE),"Sem Registro")</f>
        <v>Sem Registro</v>
      </c>
      <c r="T475" t="str">
        <f>IFERROR(VLOOKUP($A475,'N46'!$A$1:$P$47,8,FALSE),"Sem Registro")</f>
        <v>Sem Registro</v>
      </c>
      <c r="U475" t="str">
        <f>IFERROR(VLOOKUP($A475,'N46'!$A$1:$P$47,9,FALSE),"Sem Registro")</f>
        <v>Sem Registro</v>
      </c>
      <c r="V475" t="str">
        <f>IFERROR(VLOOKUP($A475,'N46'!$A$1:$P$47,10,FALSE),"Sem Registro")</f>
        <v>Sem Registro</v>
      </c>
      <c r="W475" t="str">
        <f>IFERROR(VLOOKUP($A475,'N46'!$A$1:$P$47,11,FALSE),"Sem Registro")</f>
        <v>Sem Registro</v>
      </c>
    </row>
    <row r="476" spans="1:23" x14ac:dyDescent="0.3">
      <c r="A476" t="s">
        <v>547</v>
      </c>
      <c r="B476">
        <v>3542107</v>
      </c>
      <c r="C476">
        <v>537.59462499999995</v>
      </c>
      <c r="D476">
        <v>2.0850942627363307</v>
      </c>
      <c r="E476">
        <v>3.9578944872128985</v>
      </c>
      <c r="F476">
        <v>-23.011556353887332</v>
      </c>
      <c r="G476">
        <v>-47.531160680903128</v>
      </c>
      <c r="H476" t="str">
        <f>IFERROR(VLOOKUP($A476,'N71'!$A$1:$P$72,4,FALSE),"Sem Registro")</f>
        <v>Sem Registro</v>
      </c>
      <c r="I476" t="str">
        <f>IFERROR(VLOOKUP($A476,'N71'!$A$1:$P$72,5,FALSE),"Sem Registro")</f>
        <v>Sem Registro</v>
      </c>
      <c r="J476" t="str">
        <f>IFERROR(VLOOKUP($A476,'N71'!$A$1:$P$72,6,FALSE),"Sem Registro")</f>
        <v>Sem Registro</v>
      </c>
      <c r="K476" t="str">
        <f>IFERROR(VLOOKUP($A476,'N71'!$A$1:$P$72,7,FALSE),"Sem Registro")</f>
        <v>Sem Registro</v>
      </c>
      <c r="L476" t="str">
        <f>IFERROR(VLOOKUP($A476,'N71'!$A$1:$P$72,8,FALSE),"Sem Registro")</f>
        <v>Sem Registro</v>
      </c>
      <c r="M476" t="str">
        <f>IFERROR(VLOOKUP($A476,'N71'!$A$1:$P$72,9,FALSE),"Sem Registro")</f>
        <v>Sem Registro</v>
      </c>
      <c r="N476" t="str">
        <f>IFERROR(VLOOKUP($A476,'N71'!$A$1:$P$72,10,FALSE),"Sem Registro")</f>
        <v>Sem Registro</v>
      </c>
      <c r="O476" t="str">
        <f>IFERROR(VLOOKUP($A476,'N71'!$A$1:$P$72,11,FALSE),"Sem Registro")</f>
        <v>Sem Registro</v>
      </c>
      <c r="P476" t="str">
        <f>IFERROR(VLOOKUP($A476,'N46'!$A$1:$P$47,4,FALSE),"Sem Registro")</f>
        <v>Sem Registro</v>
      </c>
      <c r="Q476" t="str">
        <f>IFERROR(VLOOKUP($A476,'N46'!$A$1:$P$47,5,FALSE),"Sem Registro")</f>
        <v>Sem Registro</v>
      </c>
      <c r="R476" t="str">
        <f>IFERROR(VLOOKUP($A476,'N46'!$A$1:$P$47,6,FALSE),"Sem Registro")</f>
        <v>Sem Registro</v>
      </c>
      <c r="S476" t="str">
        <f>IFERROR(VLOOKUP($A476,'N46'!$A$1:$P$47,7,FALSE),"Sem Registro")</f>
        <v>Sem Registro</v>
      </c>
      <c r="T476" t="str">
        <f>IFERROR(VLOOKUP($A476,'N46'!$A$1:$P$47,8,FALSE),"Sem Registro")</f>
        <v>Sem Registro</v>
      </c>
      <c r="U476" t="str">
        <f>IFERROR(VLOOKUP($A476,'N46'!$A$1:$P$47,9,FALSE),"Sem Registro")</f>
        <v>Sem Registro</v>
      </c>
      <c r="V476" t="str">
        <f>IFERROR(VLOOKUP($A476,'N46'!$A$1:$P$47,10,FALSE),"Sem Registro")</f>
        <v>Sem Registro</v>
      </c>
      <c r="W476" t="str">
        <f>IFERROR(VLOOKUP($A476,'N46'!$A$1:$P$47,11,FALSE),"Sem Registro")</f>
        <v>Sem Registro</v>
      </c>
    </row>
    <row r="477" spans="1:23" x14ac:dyDescent="0.3">
      <c r="A477" t="s">
        <v>548</v>
      </c>
      <c r="B477">
        <v>3542206</v>
      </c>
      <c r="C477">
        <v>507.51757700000002</v>
      </c>
      <c r="D477">
        <v>3.2007131868210141</v>
      </c>
      <c r="E477">
        <v>4.4728587962254016</v>
      </c>
      <c r="F477">
        <v>-22.228451010000004</v>
      </c>
      <c r="G477">
        <v>-50.890211685938034</v>
      </c>
      <c r="H477" t="str">
        <f>IFERROR(VLOOKUP($A477,'N71'!$A$1:$P$72,4,FALSE),"Sem Registro")</f>
        <v>Sem Registro</v>
      </c>
      <c r="I477" t="str">
        <f>IFERROR(VLOOKUP($A477,'N71'!$A$1:$P$72,5,FALSE),"Sem Registro")</f>
        <v>Sem Registro</v>
      </c>
      <c r="J477" t="str">
        <f>IFERROR(VLOOKUP($A477,'N71'!$A$1:$P$72,6,FALSE),"Sem Registro")</f>
        <v>Sem Registro</v>
      </c>
      <c r="K477" t="str">
        <f>IFERROR(VLOOKUP($A477,'N71'!$A$1:$P$72,7,FALSE),"Sem Registro")</f>
        <v>Sem Registro</v>
      </c>
      <c r="L477" t="str">
        <f>IFERROR(VLOOKUP($A477,'N71'!$A$1:$P$72,8,FALSE),"Sem Registro")</f>
        <v>Sem Registro</v>
      </c>
      <c r="M477" t="str">
        <f>IFERROR(VLOOKUP($A477,'N71'!$A$1:$P$72,9,FALSE),"Sem Registro")</f>
        <v>Sem Registro</v>
      </c>
      <c r="N477" t="str">
        <f>IFERROR(VLOOKUP($A477,'N71'!$A$1:$P$72,10,FALSE),"Sem Registro")</f>
        <v>Sem Registro</v>
      </c>
      <c r="O477" t="str">
        <f>IFERROR(VLOOKUP($A477,'N71'!$A$1:$P$72,11,FALSE),"Sem Registro")</f>
        <v>Sem Registro</v>
      </c>
      <c r="P477" t="str">
        <f>IFERROR(VLOOKUP($A477,'N46'!$A$1:$P$47,4,FALSE),"Sem Registro")</f>
        <v>Sem Registro</v>
      </c>
      <c r="Q477" t="str">
        <f>IFERROR(VLOOKUP($A477,'N46'!$A$1:$P$47,5,FALSE),"Sem Registro")</f>
        <v>Sem Registro</v>
      </c>
      <c r="R477" t="str">
        <f>IFERROR(VLOOKUP($A477,'N46'!$A$1:$P$47,6,FALSE),"Sem Registro")</f>
        <v>Sem Registro</v>
      </c>
      <c r="S477" t="str">
        <f>IFERROR(VLOOKUP($A477,'N46'!$A$1:$P$47,7,FALSE),"Sem Registro")</f>
        <v>Sem Registro</v>
      </c>
      <c r="T477" t="str">
        <f>IFERROR(VLOOKUP($A477,'N46'!$A$1:$P$47,8,FALSE),"Sem Registro")</f>
        <v>Sem Registro</v>
      </c>
      <c r="U477" t="str">
        <f>IFERROR(VLOOKUP($A477,'N46'!$A$1:$P$47,9,FALSE),"Sem Registro")</f>
        <v>Sem Registro</v>
      </c>
      <c r="V477" t="str">
        <f>IFERROR(VLOOKUP($A477,'N46'!$A$1:$P$47,10,FALSE),"Sem Registro")</f>
        <v>Sem Registro</v>
      </c>
      <c r="W477" t="str">
        <f>IFERROR(VLOOKUP($A477,'N46'!$A$1:$P$47,11,FALSE),"Sem Registro")</f>
        <v>Sem Registro</v>
      </c>
    </row>
    <row r="478" spans="1:23" x14ac:dyDescent="0.3">
      <c r="A478" t="s">
        <v>549</v>
      </c>
      <c r="B478">
        <v>3542305</v>
      </c>
      <c r="C478">
        <v>719.26927799999999</v>
      </c>
      <c r="D478">
        <v>2.4905778558859097</v>
      </c>
      <c r="E478">
        <v>3.5855735186227311</v>
      </c>
      <c r="F478">
        <v>-23.272655499310559</v>
      </c>
      <c r="G478">
        <v>-45.536495610738875</v>
      </c>
      <c r="H478" t="str">
        <f>IFERROR(VLOOKUP($A478,'N71'!$A$1:$P$72,4,FALSE),"Sem Registro")</f>
        <v>Sem Registro</v>
      </c>
      <c r="I478" t="str">
        <f>IFERROR(VLOOKUP($A478,'N71'!$A$1:$P$72,5,FALSE),"Sem Registro")</f>
        <v>Sem Registro</v>
      </c>
      <c r="J478" t="str">
        <f>IFERROR(VLOOKUP($A478,'N71'!$A$1:$P$72,6,FALSE),"Sem Registro")</f>
        <v>Sem Registro</v>
      </c>
      <c r="K478" t="str">
        <f>IFERROR(VLOOKUP($A478,'N71'!$A$1:$P$72,7,FALSE),"Sem Registro")</f>
        <v>Sem Registro</v>
      </c>
      <c r="L478" t="str">
        <f>IFERROR(VLOOKUP($A478,'N71'!$A$1:$P$72,8,FALSE),"Sem Registro")</f>
        <v>Sem Registro</v>
      </c>
      <c r="M478" t="str">
        <f>IFERROR(VLOOKUP($A478,'N71'!$A$1:$P$72,9,FALSE),"Sem Registro")</f>
        <v>Sem Registro</v>
      </c>
      <c r="N478" t="str">
        <f>IFERROR(VLOOKUP($A478,'N71'!$A$1:$P$72,10,FALSE),"Sem Registro")</f>
        <v>Sem Registro</v>
      </c>
      <c r="O478" t="str">
        <f>IFERROR(VLOOKUP($A478,'N71'!$A$1:$P$72,11,FALSE),"Sem Registro")</f>
        <v>Sem Registro</v>
      </c>
      <c r="P478" t="str">
        <f>IFERROR(VLOOKUP($A478,'N46'!$A$1:$P$47,4,FALSE),"Sem Registro")</f>
        <v>Sem Registro</v>
      </c>
      <c r="Q478" t="str">
        <f>IFERROR(VLOOKUP($A478,'N46'!$A$1:$P$47,5,FALSE),"Sem Registro")</f>
        <v>Sem Registro</v>
      </c>
      <c r="R478" t="str">
        <f>IFERROR(VLOOKUP($A478,'N46'!$A$1:$P$47,6,FALSE),"Sem Registro")</f>
        <v>Sem Registro</v>
      </c>
      <c r="S478" t="str">
        <f>IFERROR(VLOOKUP($A478,'N46'!$A$1:$P$47,7,FALSE),"Sem Registro")</f>
        <v>Sem Registro</v>
      </c>
      <c r="T478" t="str">
        <f>IFERROR(VLOOKUP($A478,'N46'!$A$1:$P$47,8,FALSE),"Sem Registro")</f>
        <v>Sem Registro</v>
      </c>
      <c r="U478" t="str">
        <f>IFERROR(VLOOKUP($A478,'N46'!$A$1:$P$47,9,FALSE),"Sem Registro")</f>
        <v>Sem Registro</v>
      </c>
      <c r="V478" t="str">
        <f>IFERROR(VLOOKUP($A478,'N46'!$A$1:$P$47,10,FALSE),"Sem Registro")</f>
        <v>Sem Registro</v>
      </c>
      <c r="W478" t="str">
        <f>IFERROR(VLOOKUP($A478,'N46'!$A$1:$P$47,11,FALSE),"Sem Registro")</f>
        <v>Sem Registro</v>
      </c>
    </row>
    <row r="479" spans="1:23" x14ac:dyDescent="0.3">
      <c r="A479" t="s">
        <v>550</v>
      </c>
      <c r="B479">
        <v>3542404</v>
      </c>
      <c r="C479">
        <v>504.90724899999998</v>
      </c>
      <c r="D479">
        <v>2.4204178692863172</v>
      </c>
      <c r="E479">
        <v>4.3066608765506302</v>
      </c>
      <c r="F479">
        <v>-22.220234092901951</v>
      </c>
      <c r="G479">
        <v>-51.303148976682117</v>
      </c>
      <c r="H479" t="str">
        <f>IFERROR(VLOOKUP($A479,'N71'!$A$1:$P$72,4,FALSE),"Sem Registro")</f>
        <v>Sem Registro</v>
      </c>
      <c r="I479" t="str">
        <f>IFERROR(VLOOKUP($A479,'N71'!$A$1:$P$72,5,FALSE),"Sem Registro")</f>
        <v>Sem Registro</v>
      </c>
      <c r="J479" t="str">
        <f>IFERROR(VLOOKUP($A479,'N71'!$A$1:$P$72,6,FALSE),"Sem Registro")</f>
        <v>Sem Registro</v>
      </c>
      <c r="K479" t="str">
        <f>IFERROR(VLOOKUP($A479,'N71'!$A$1:$P$72,7,FALSE),"Sem Registro")</f>
        <v>Sem Registro</v>
      </c>
      <c r="L479" t="str">
        <f>IFERROR(VLOOKUP($A479,'N71'!$A$1:$P$72,8,FALSE),"Sem Registro")</f>
        <v>Sem Registro</v>
      </c>
      <c r="M479" t="str">
        <f>IFERROR(VLOOKUP($A479,'N71'!$A$1:$P$72,9,FALSE),"Sem Registro")</f>
        <v>Sem Registro</v>
      </c>
      <c r="N479" t="str">
        <f>IFERROR(VLOOKUP($A479,'N71'!$A$1:$P$72,10,FALSE),"Sem Registro")</f>
        <v>Sem Registro</v>
      </c>
      <c r="O479" t="str">
        <f>IFERROR(VLOOKUP($A479,'N71'!$A$1:$P$72,11,FALSE),"Sem Registro")</f>
        <v>Sem Registro</v>
      </c>
      <c r="P479" t="str">
        <f>IFERROR(VLOOKUP($A479,'N46'!$A$1:$P$47,4,FALSE),"Sem Registro")</f>
        <v>Sem Registro</v>
      </c>
      <c r="Q479" t="str">
        <f>IFERROR(VLOOKUP($A479,'N46'!$A$1:$P$47,5,FALSE),"Sem Registro")</f>
        <v>Sem Registro</v>
      </c>
      <c r="R479" t="str">
        <f>IFERROR(VLOOKUP($A479,'N46'!$A$1:$P$47,6,FALSE),"Sem Registro")</f>
        <v>Sem Registro</v>
      </c>
      <c r="S479" t="str">
        <f>IFERROR(VLOOKUP($A479,'N46'!$A$1:$P$47,7,FALSE),"Sem Registro")</f>
        <v>Sem Registro</v>
      </c>
      <c r="T479" t="str">
        <f>IFERROR(VLOOKUP($A479,'N46'!$A$1:$P$47,8,FALSE),"Sem Registro")</f>
        <v>Sem Registro</v>
      </c>
      <c r="U479" t="str">
        <f>IFERROR(VLOOKUP($A479,'N46'!$A$1:$P$47,9,FALSE),"Sem Registro")</f>
        <v>Sem Registro</v>
      </c>
      <c r="V479" t="str">
        <f>IFERROR(VLOOKUP($A479,'N46'!$A$1:$P$47,10,FALSE),"Sem Registro")</f>
        <v>Sem Registro</v>
      </c>
      <c r="W479" t="str">
        <f>IFERROR(VLOOKUP($A479,'N46'!$A$1:$P$47,11,FALSE),"Sem Registro")</f>
        <v>Sem Registro</v>
      </c>
    </row>
    <row r="480" spans="1:23" x14ac:dyDescent="0.3">
      <c r="A480" t="s">
        <v>551</v>
      </c>
      <c r="B480">
        <v>3542503</v>
      </c>
      <c r="C480">
        <v>401.62601999999998</v>
      </c>
      <c r="D480">
        <v>2.6132137013918779</v>
      </c>
      <c r="E480">
        <v>3.9832202146481031</v>
      </c>
      <c r="F480">
        <v>-21.886760938559505</v>
      </c>
      <c r="G480">
        <v>-49.229797671051791</v>
      </c>
      <c r="H480" t="str">
        <f>IFERROR(VLOOKUP($A480,'N71'!$A$1:$P$72,4,FALSE),"Sem Registro")</f>
        <v>Sem Registro</v>
      </c>
      <c r="I480" t="str">
        <f>IFERROR(VLOOKUP($A480,'N71'!$A$1:$P$72,5,FALSE),"Sem Registro")</f>
        <v>Sem Registro</v>
      </c>
      <c r="J480" t="str">
        <f>IFERROR(VLOOKUP($A480,'N71'!$A$1:$P$72,6,FALSE),"Sem Registro")</f>
        <v>Sem Registro</v>
      </c>
      <c r="K480" t="str">
        <f>IFERROR(VLOOKUP($A480,'N71'!$A$1:$P$72,7,FALSE),"Sem Registro")</f>
        <v>Sem Registro</v>
      </c>
      <c r="L480" t="str">
        <f>IFERROR(VLOOKUP($A480,'N71'!$A$1:$P$72,8,FALSE),"Sem Registro")</f>
        <v>Sem Registro</v>
      </c>
      <c r="M480" t="str">
        <f>IFERROR(VLOOKUP($A480,'N71'!$A$1:$P$72,9,FALSE),"Sem Registro")</f>
        <v>Sem Registro</v>
      </c>
      <c r="N480" t="str">
        <f>IFERROR(VLOOKUP($A480,'N71'!$A$1:$P$72,10,FALSE),"Sem Registro")</f>
        <v>Sem Registro</v>
      </c>
      <c r="O480" t="str">
        <f>IFERROR(VLOOKUP($A480,'N71'!$A$1:$P$72,11,FALSE),"Sem Registro")</f>
        <v>Sem Registro</v>
      </c>
      <c r="P480" t="str">
        <f>IFERROR(VLOOKUP($A480,'N46'!$A$1:$P$47,4,FALSE),"Sem Registro")</f>
        <v>Sem Registro</v>
      </c>
      <c r="Q480" t="str">
        <f>IFERROR(VLOOKUP($A480,'N46'!$A$1:$P$47,5,FALSE),"Sem Registro")</f>
        <v>Sem Registro</v>
      </c>
      <c r="R480" t="str">
        <f>IFERROR(VLOOKUP($A480,'N46'!$A$1:$P$47,6,FALSE),"Sem Registro")</f>
        <v>Sem Registro</v>
      </c>
      <c r="S480" t="str">
        <f>IFERROR(VLOOKUP($A480,'N46'!$A$1:$P$47,7,FALSE),"Sem Registro")</f>
        <v>Sem Registro</v>
      </c>
      <c r="T480" t="str">
        <f>IFERROR(VLOOKUP($A480,'N46'!$A$1:$P$47,8,FALSE),"Sem Registro")</f>
        <v>Sem Registro</v>
      </c>
      <c r="U480" t="str">
        <f>IFERROR(VLOOKUP($A480,'N46'!$A$1:$P$47,9,FALSE),"Sem Registro")</f>
        <v>Sem Registro</v>
      </c>
      <c r="V480" t="str">
        <f>IFERROR(VLOOKUP($A480,'N46'!$A$1:$P$47,10,FALSE),"Sem Registro")</f>
        <v>Sem Registro</v>
      </c>
      <c r="W480" t="str">
        <f>IFERROR(VLOOKUP($A480,'N46'!$A$1:$P$47,11,FALSE),"Sem Registro")</f>
        <v>Sem Registro</v>
      </c>
    </row>
    <row r="481" spans="1:23" x14ac:dyDescent="0.3">
      <c r="A481" t="s">
        <v>130</v>
      </c>
      <c r="B481">
        <v>3542602</v>
      </c>
      <c r="C481">
        <v>19.002613</v>
      </c>
      <c r="D481">
        <v>2.8586580854397154</v>
      </c>
      <c r="E481">
        <v>4.7506780682494991</v>
      </c>
      <c r="F481">
        <v>-24.494251427999906</v>
      </c>
      <c r="G481">
        <v>-47.841054751674982</v>
      </c>
      <c r="H481" t="str">
        <f>IFERROR(VLOOKUP($A481,'N71'!$A$1:$P$72,4,FALSE),"Sem Registro")</f>
        <v>G2</v>
      </c>
      <c r="I481" t="str">
        <f>IFERROR(VLOOKUP($A481,'N71'!$A$1:$P$72,5,FALSE),"Sem Registro")</f>
        <v>G1</v>
      </c>
      <c r="J481" t="str">
        <f>IFERROR(VLOOKUP($A481,'N71'!$A$1:$P$72,6,FALSE),"Sem Registro")</f>
        <v>G2</v>
      </c>
      <c r="K481" t="str">
        <f>IFERROR(VLOOKUP($A481,'N71'!$A$1:$P$72,7,FALSE),"Sem Registro")</f>
        <v>G3</v>
      </c>
      <c r="L481" t="str">
        <f>IFERROR(VLOOKUP($A481,'N71'!$A$1:$P$72,8,FALSE),"Sem Registro")</f>
        <v>G3</v>
      </c>
      <c r="M481" t="str">
        <f>IFERROR(VLOOKUP($A481,'N71'!$A$1:$P$72,9,FALSE),"Sem Registro")</f>
        <v>G4</v>
      </c>
      <c r="N481" t="str">
        <f>IFERROR(VLOOKUP($A481,'N71'!$A$1:$P$72,10,FALSE),"Sem Registro")</f>
        <v>G4</v>
      </c>
      <c r="O481" t="str">
        <f>IFERROR(VLOOKUP($A481,'N71'!$A$1:$P$72,11,FALSE),"Sem Registro")</f>
        <v>G4</v>
      </c>
      <c r="P481" t="str">
        <f>IFERROR(VLOOKUP($A481,'N46'!$A$1:$P$47,4,FALSE),"Sem Registro")</f>
        <v>G2</v>
      </c>
      <c r="Q481" t="str">
        <f>IFERROR(VLOOKUP($A481,'N46'!$A$1:$P$47,5,FALSE),"Sem Registro")</f>
        <v>G2</v>
      </c>
      <c r="R481" t="str">
        <f>IFERROR(VLOOKUP($A481,'N46'!$A$1:$P$47,6,FALSE),"Sem Registro")</f>
        <v>G2</v>
      </c>
      <c r="S481" t="str">
        <f>IFERROR(VLOOKUP($A481,'N46'!$A$1:$P$47,7,FALSE),"Sem Registro")</f>
        <v>G3</v>
      </c>
      <c r="T481" t="str">
        <f>IFERROR(VLOOKUP($A481,'N46'!$A$1:$P$47,8,FALSE),"Sem Registro")</f>
        <v>G3</v>
      </c>
      <c r="U481" t="str">
        <f>IFERROR(VLOOKUP($A481,'N46'!$A$1:$P$47,9,FALSE),"Sem Registro")</f>
        <v>G4</v>
      </c>
      <c r="V481" t="str">
        <f>IFERROR(VLOOKUP($A481,'N46'!$A$1:$P$47,10,FALSE),"Sem Registro")</f>
        <v>G5</v>
      </c>
      <c r="W481" t="str">
        <f>IFERROR(VLOOKUP($A481,'N46'!$A$1:$P$47,11,FALSE),"Sem Registro")</f>
        <v>G5</v>
      </c>
    </row>
    <row r="482" spans="1:23" x14ac:dyDescent="0.3">
      <c r="A482" t="s">
        <v>552</v>
      </c>
      <c r="B482">
        <v>3542701</v>
      </c>
      <c r="C482">
        <v>910.98194799999999</v>
      </c>
      <c r="D482">
        <v>2.3904864575639269</v>
      </c>
      <c r="E482">
        <v>3.8804133998779169</v>
      </c>
      <c r="F482">
        <v>-20.603802826270904</v>
      </c>
      <c r="G482">
        <v>-47.483090237451677</v>
      </c>
      <c r="H482" t="str">
        <f>IFERROR(VLOOKUP($A482,'N71'!$A$1:$P$72,4,FALSE),"Sem Registro")</f>
        <v>Sem Registro</v>
      </c>
      <c r="I482" t="str">
        <f>IFERROR(VLOOKUP($A482,'N71'!$A$1:$P$72,5,FALSE),"Sem Registro")</f>
        <v>Sem Registro</v>
      </c>
      <c r="J482" t="str">
        <f>IFERROR(VLOOKUP($A482,'N71'!$A$1:$P$72,6,FALSE),"Sem Registro")</f>
        <v>Sem Registro</v>
      </c>
      <c r="K482" t="str">
        <f>IFERROR(VLOOKUP($A482,'N71'!$A$1:$P$72,7,FALSE),"Sem Registro")</f>
        <v>Sem Registro</v>
      </c>
      <c r="L482" t="str">
        <f>IFERROR(VLOOKUP($A482,'N71'!$A$1:$P$72,8,FALSE),"Sem Registro")</f>
        <v>Sem Registro</v>
      </c>
      <c r="M482" t="str">
        <f>IFERROR(VLOOKUP($A482,'N71'!$A$1:$P$72,9,FALSE),"Sem Registro")</f>
        <v>Sem Registro</v>
      </c>
      <c r="N482" t="str">
        <f>IFERROR(VLOOKUP($A482,'N71'!$A$1:$P$72,10,FALSE),"Sem Registro")</f>
        <v>Sem Registro</v>
      </c>
      <c r="O482" t="str">
        <f>IFERROR(VLOOKUP($A482,'N71'!$A$1:$P$72,11,FALSE),"Sem Registro")</f>
        <v>Sem Registro</v>
      </c>
      <c r="P482" t="str">
        <f>IFERROR(VLOOKUP($A482,'N46'!$A$1:$P$47,4,FALSE),"Sem Registro")</f>
        <v>Sem Registro</v>
      </c>
      <c r="Q482" t="str">
        <f>IFERROR(VLOOKUP($A482,'N46'!$A$1:$P$47,5,FALSE),"Sem Registro")</f>
        <v>Sem Registro</v>
      </c>
      <c r="R482" t="str">
        <f>IFERROR(VLOOKUP($A482,'N46'!$A$1:$P$47,6,FALSE),"Sem Registro")</f>
        <v>Sem Registro</v>
      </c>
      <c r="S482" t="str">
        <f>IFERROR(VLOOKUP($A482,'N46'!$A$1:$P$47,7,FALSE),"Sem Registro")</f>
        <v>Sem Registro</v>
      </c>
      <c r="T482" t="str">
        <f>IFERROR(VLOOKUP($A482,'N46'!$A$1:$P$47,8,FALSE),"Sem Registro")</f>
        <v>Sem Registro</v>
      </c>
      <c r="U482" t="str">
        <f>IFERROR(VLOOKUP($A482,'N46'!$A$1:$P$47,9,FALSE),"Sem Registro")</f>
        <v>Sem Registro</v>
      </c>
      <c r="V482" t="str">
        <f>IFERROR(VLOOKUP($A482,'N46'!$A$1:$P$47,10,FALSE),"Sem Registro")</f>
        <v>Sem Registro</v>
      </c>
      <c r="W482" t="str">
        <f>IFERROR(VLOOKUP($A482,'N46'!$A$1:$P$47,11,FALSE),"Sem Registro")</f>
        <v>Sem Registro</v>
      </c>
    </row>
    <row r="483" spans="1:23" x14ac:dyDescent="0.3">
      <c r="A483" t="s">
        <v>553</v>
      </c>
      <c r="B483">
        <v>3542800</v>
      </c>
      <c r="C483">
        <v>177.22798499999999</v>
      </c>
      <c r="D483">
        <v>2.5260276627345015</v>
      </c>
      <c r="E483">
        <v>3.5237464668115646</v>
      </c>
      <c r="F483">
        <v>-24.657489499283951</v>
      </c>
      <c r="G483">
        <v>-49.008301994760842</v>
      </c>
      <c r="H483" t="str">
        <f>IFERROR(VLOOKUP($A483,'N71'!$A$1:$P$72,4,FALSE),"Sem Registro")</f>
        <v>Sem Registro</v>
      </c>
      <c r="I483" t="str">
        <f>IFERROR(VLOOKUP($A483,'N71'!$A$1:$P$72,5,FALSE),"Sem Registro")</f>
        <v>Sem Registro</v>
      </c>
      <c r="J483" t="str">
        <f>IFERROR(VLOOKUP($A483,'N71'!$A$1:$P$72,6,FALSE),"Sem Registro")</f>
        <v>Sem Registro</v>
      </c>
      <c r="K483" t="str">
        <f>IFERROR(VLOOKUP($A483,'N71'!$A$1:$P$72,7,FALSE),"Sem Registro")</f>
        <v>Sem Registro</v>
      </c>
      <c r="L483" t="str">
        <f>IFERROR(VLOOKUP($A483,'N71'!$A$1:$P$72,8,FALSE),"Sem Registro")</f>
        <v>Sem Registro</v>
      </c>
      <c r="M483" t="str">
        <f>IFERROR(VLOOKUP($A483,'N71'!$A$1:$P$72,9,FALSE),"Sem Registro")</f>
        <v>Sem Registro</v>
      </c>
      <c r="N483" t="str">
        <f>IFERROR(VLOOKUP($A483,'N71'!$A$1:$P$72,10,FALSE),"Sem Registro")</f>
        <v>Sem Registro</v>
      </c>
      <c r="O483" t="str">
        <f>IFERROR(VLOOKUP($A483,'N71'!$A$1:$P$72,11,FALSE),"Sem Registro")</f>
        <v>Sem Registro</v>
      </c>
      <c r="P483" t="str">
        <f>IFERROR(VLOOKUP($A483,'N46'!$A$1:$P$47,4,FALSE),"Sem Registro")</f>
        <v>Sem Registro</v>
      </c>
      <c r="Q483" t="str">
        <f>IFERROR(VLOOKUP($A483,'N46'!$A$1:$P$47,5,FALSE),"Sem Registro")</f>
        <v>Sem Registro</v>
      </c>
      <c r="R483" t="str">
        <f>IFERROR(VLOOKUP($A483,'N46'!$A$1:$P$47,6,FALSE),"Sem Registro")</f>
        <v>Sem Registro</v>
      </c>
      <c r="S483" t="str">
        <f>IFERROR(VLOOKUP($A483,'N46'!$A$1:$P$47,7,FALSE),"Sem Registro")</f>
        <v>Sem Registro</v>
      </c>
      <c r="T483" t="str">
        <f>IFERROR(VLOOKUP($A483,'N46'!$A$1:$P$47,8,FALSE),"Sem Registro")</f>
        <v>Sem Registro</v>
      </c>
      <c r="U483" t="str">
        <f>IFERROR(VLOOKUP($A483,'N46'!$A$1:$P$47,9,FALSE),"Sem Registro")</f>
        <v>Sem Registro</v>
      </c>
      <c r="V483" t="str">
        <f>IFERROR(VLOOKUP($A483,'N46'!$A$1:$P$47,10,FALSE),"Sem Registro")</f>
        <v>Sem Registro</v>
      </c>
      <c r="W483" t="str">
        <f>IFERROR(VLOOKUP($A483,'N46'!$A$1:$P$47,11,FALSE),"Sem Registro")</f>
        <v>Sem Registro</v>
      </c>
    </row>
    <row r="484" spans="1:23" x14ac:dyDescent="0.3">
      <c r="A484" t="s">
        <v>131</v>
      </c>
      <c r="B484">
        <v>3542909</v>
      </c>
      <c r="C484">
        <v>563.33300499999996</v>
      </c>
      <c r="D484">
        <v>2.6735305121612907</v>
      </c>
      <c r="E484">
        <v>4.1211986025846903</v>
      </c>
      <c r="F484">
        <v>-22.064934664020004</v>
      </c>
      <c r="G484">
        <v>-48.177705754140838</v>
      </c>
      <c r="H484" t="str">
        <f>IFERROR(VLOOKUP($A484,'N71'!$A$1:$P$72,4,FALSE),"Sem Registro")</f>
        <v>Sem Registro</v>
      </c>
      <c r="I484" t="str">
        <f>IFERROR(VLOOKUP($A484,'N71'!$A$1:$P$72,5,FALSE),"Sem Registro")</f>
        <v>Sem Registro</v>
      </c>
      <c r="J484" t="str">
        <f>IFERROR(VLOOKUP($A484,'N71'!$A$1:$P$72,6,FALSE),"Sem Registro")</f>
        <v>Sem Registro</v>
      </c>
      <c r="K484" t="str">
        <f>IFERROR(VLOOKUP($A484,'N71'!$A$1:$P$72,7,FALSE),"Sem Registro")</f>
        <v>Sem Registro</v>
      </c>
      <c r="L484" t="str">
        <f>IFERROR(VLOOKUP($A484,'N71'!$A$1:$P$72,8,FALSE),"Sem Registro")</f>
        <v>Sem Registro</v>
      </c>
      <c r="M484" t="str">
        <f>IFERROR(VLOOKUP($A484,'N71'!$A$1:$P$72,9,FALSE),"Sem Registro")</f>
        <v>Sem Registro</v>
      </c>
      <c r="N484" t="str">
        <f>IFERROR(VLOOKUP($A484,'N71'!$A$1:$P$72,10,FALSE),"Sem Registro")</f>
        <v>Sem Registro</v>
      </c>
      <c r="O484" t="str">
        <f>IFERROR(VLOOKUP($A484,'N71'!$A$1:$P$72,11,FALSE),"Sem Registro")</f>
        <v>Sem Registro</v>
      </c>
      <c r="P484" t="str">
        <f>IFERROR(VLOOKUP($A484,'N46'!$A$1:$P$47,4,FALSE),"Sem Registro")</f>
        <v>Sem Registro</v>
      </c>
      <c r="Q484" t="str">
        <f>IFERROR(VLOOKUP($A484,'N46'!$A$1:$P$47,5,FALSE),"Sem Registro")</f>
        <v>Sem Registro</v>
      </c>
      <c r="R484" t="str">
        <f>IFERROR(VLOOKUP($A484,'N46'!$A$1:$P$47,6,FALSE),"Sem Registro")</f>
        <v>Sem Registro</v>
      </c>
      <c r="S484" t="str">
        <f>IFERROR(VLOOKUP($A484,'N46'!$A$1:$P$47,7,FALSE),"Sem Registro")</f>
        <v>Sem Registro</v>
      </c>
      <c r="T484" t="str">
        <f>IFERROR(VLOOKUP($A484,'N46'!$A$1:$P$47,8,FALSE),"Sem Registro")</f>
        <v>Sem Registro</v>
      </c>
      <c r="U484" t="str">
        <f>IFERROR(VLOOKUP($A484,'N46'!$A$1:$P$47,9,FALSE),"Sem Registro")</f>
        <v>Sem Registro</v>
      </c>
      <c r="V484" t="str">
        <f>IFERROR(VLOOKUP($A484,'N46'!$A$1:$P$47,10,FALSE),"Sem Registro")</f>
        <v>Sem Registro</v>
      </c>
      <c r="W484" t="str">
        <f>IFERROR(VLOOKUP($A484,'N46'!$A$1:$P$47,11,FALSE),"Sem Registro")</f>
        <v>Sem Registro</v>
      </c>
    </row>
    <row r="485" spans="1:23" x14ac:dyDescent="0.3">
      <c r="A485" t="s">
        <v>132</v>
      </c>
      <c r="B485">
        <v>3543006</v>
      </c>
      <c r="C485">
        <v>865.95305199999996</v>
      </c>
      <c r="D485">
        <v>2.8435442119456353</v>
      </c>
      <c r="E485">
        <v>4.2160074681083124</v>
      </c>
      <c r="F485">
        <v>-24.220268457556852</v>
      </c>
      <c r="G485">
        <v>-48.765477481482321</v>
      </c>
      <c r="H485" t="str">
        <f>IFERROR(VLOOKUP($A485,'N71'!$A$1:$P$72,4,FALSE),"Sem Registro")</f>
        <v>Sem Registro</v>
      </c>
      <c r="I485" t="str">
        <f>IFERROR(VLOOKUP($A485,'N71'!$A$1:$P$72,5,FALSE),"Sem Registro")</f>
        <v>Sem Registro</v>
      </c>
      <c r="J485" t="str">
        <f>IFERROR(VLOOKUP($A485,'N71'!$A$1:$P$72,6,FALSE),"Sem Registro")</f>
        <v>Sem Registro</v>
      </c>
      <c r="K485" t="str">
        <f>IFERROR(VLOOKUP($A485,'N71'!$A$1:$P$72,7,FALSE),"Sem Registro")</f>
        <v>Sem Registro</v>
      </c>
      <c r="L485" t="str">
        <f>IFERROR(VLOOKUP($A485,'N71'!$A$1:$P$72,8,FALSE),"Sem Registro")</f>
        <v>Sem Registro</v>
      </c>
      <c r="M485" t="str">
        <f>IFERROR(VLOOKUP($A485,'N71'!$A$1:$P$72,9,FALSE),"Sem Registro")</f>
        <v>Sem Registro</v>
      </c>
      <c r="N485" t="str">
        <f>IFERROR(VLOOKUP($A485,'N71'!$A$1:$P$72,10,FALSE),"Sem Registro")</f>
        <v>Sem Registro</v>
      </c>
      <c r="O485" t="str">
        <f>IFERROR(VLOOKUP($A485,'N71'!$A$1:$P$72,11,FALSE),"Sem Registro")</f>
        <v>Sem Registro</v>
      </c>
      <c r="P485" t="str">
        <f>IFERROR(VLOOKUP($A485,'N46'!$A$1:$P$47,4,FALSE),"Sem Registro")</f>
        <v>Sem Registro</v>
      </c>
      <c r="Q485" t="str">
        <f>IFERROR(VLOOKUP($A485,'N46'!$A$1:$P$47,5,FALSE),"Sem Registro")</f>
        <v>Sem Registro</v>
      </c>
      <c r="R485" t="str">
        <f>IFERROR(VLOOKUP($A485,'N46'!$A$1:$P$47,6,FALSE),"Sem Registro")</f>
        <v>Sem Registro</v>
      </c>
      <c r="S485" t="str">
        <f>IFERROR(VLOOKUP($A485,'N46'!$A$1:$P$47,7,FALSE),"Sem Registro")</f>
        <v>Sem Registro</v>
      </c>
      <c r="T485" t="str">
        <f>IFERROR(VLOOKUP($A485,'N46'!$A$1:$P$47,8,FALSE),"Sem Registro")</f>
        <v>Sem Registro</v>
      </c>
      <c r="U485" t="str">
        <f>IFERROR(VLOOKUP($A485,'N46'!$A$1:$P$47,9,FALSE),"Sem Registro")</f>
        <v>Sem Registro</v>
      </c>
      <c r="V485" t="str">
        <f>IFERROR(VLOOKUP($A485,'N46'!$A$1:$P$47,10,FALSE),"Sem Registro")</f>
        <v>Sem Registro</v>
      </c>
      <c r="W485" t="str">
        <f>IFERROR(VLOOKUP($A485,'N46'!$A$1:$P$47,11,FALSE),"Sem Registro")</f>
        <v>Sem Registro</v>
      </c>
    </row>
    <row r="486" spans="1:23" x14ac:dyDescent="0.3">
      <c r="A486" t="s">
        <v>554</v>
      </c>
      <c r="B486">
        <v>3543105</v>
      </c>
      <c r="C486">
        <v>866.30719699999997</v>
      </c>
      <c r="D486">
        <v>2.1712348524731002</v>
      </c>
      <c r="E486">
        <v>3.6737579365495767</v>
      </c>
      <c r="F486">
        <v>-20.460660174376002</v>
      </c>
      <c r="G486">
        <v>-47.590705092533476</v>
      </c>
      <c r="H486" t="str">
        <f>IFERROR(VLOOKUP($A486,'N71'!$A$1:$P$72,4,FALSE),"Sem Registro")</f>
        <v>Sem Registro</v>
      </c>
      <c r="I486" t="str">
        <f>IFERROR(VLOOKUP($A486,'N71'!$A$1:$P$72,5,FALSE),"Sem Registro")</f>
        <v>Sem Registro</v>
      </c>
      <c r="J486" t="str">
        <f>IFERROR(VLOOKUP($A486,'N71'!$A$1:$P$72,6,FALSE),"Sem Registro")</f>
        <v>Sem Registro</v>
      </c>
      <c r="K486" t="str">
        <f>IFERROR(VLOOKUP($A486,'N71'!$A$1:$P$72,7,FALSE),"Sem Registro")</f>
        <v>Sem Registro</v>
      </c>
      <c r="L486" t="str">
        <f>IFERROR(VLOOKUP($A486,'N71'!$A$1:$P$72,8,FALSE),"Sem Registro")</f>
        <v>Sem Registro</v>
      </c>
      <c r="M486" t="str">
        <f>IFERROR(VLOOKUP($A486,'N71'!$A$1:$P$72,9,FALSE),"Sem Registro")</f>
        <v>Sem Registro</v>
      </c>
      <c r="N486" t="str">
        <f>IFERROR(VLOOKUP($A486,'N71'!$A$1:$P$72,10,FALSE),"Sem Registro")</f>
        <v>Sem Registro</v>
      </c>
      <c r="O486" t="str">
        <f>IFERROR(VLOOKUP($A486,'N71'!$A$1:$P$72,11,FALSE),"Sem Registro")</f>
        <v>Sem Registro</v>
      </c>
      <c r="P486" t="str">
        <f>IFERROR(VLOOKUP($A486,'N46'!$A$1:$P$47,4,FALSE),"Sem Registro")</f>
        <v>Sem Registro</v>
      </c>
      <c r="Q486" t="str">
        <f>IFERROR(VLOOKUP($A486,'N46'!$A$1:$P$47,5,FALSE),"Sem Registro")</f>
        <v>Sem Registro</v>
      </c>
      <c r="R486" t="str">
        <f>IFERROR(VLOOKUP($A486,'N46'!$A$1:$P$47,6,FALSE),"Sem Registro")</f>
        <v>Sem Registro</v>
      </c>
      <c r="S486" t="str">
        <f>IFERROR(VLOOKUP($A486,'N46'!$A$1:$P$47,7,FALSE),"Sem Registro")</f>
        <v>Sem Registro</v>
      </c>
      <c r="T486" t="str">
        <f>IFERROR(VLOOKUP($A486,'N46'!$A$1:$P$47,8,FALSE),"Sem Registro")</f>
        <v>Sem Registro</v>
      </c>
      <c r="U486" t="str">
        <f>IFERROR(VLOOKUP($A486,'N46'!$A$1:$P$47,9,FALSE),"Sem Registro")</f>
        <v>Sem Registro</v>
      </c>
      <c r="V486" t="str">
        <f>IFERROR(VLOOKUP($A486,'N46'!$A$1:$P$47,10,FALSE),"Sem Registro")</f>
        <v>Sem Registro</v>
      </c>
      <c r="W486" t="str">
        <f>IFERROR(VLOOKUP($A486,'N46'!$A$1:$P$47,11,FALSE),"Sem Registro")</f>
        <v>Sem Registro</v>
      </c>
    </row>
    <row r="487" spans="1:23" x14ac:dyDescent="0.3">
      <c r="A487" t="s">
        <v>555</v>
      </c>
      <c r="B487">
        <v>3543204</v>
      </c>
      <c r="C487">
        <v>481.35211299999997</v>
      </c>
      <c r="D487">
        <v>2.3079408014832605</v>
      </c>
      <c r="E487">
        <v>3.6571515019009668</v>
      </c>
      <c r="F487">
        <v>-22.785734799678352</v>
      </c>
      <c r="G487">
        <v>-49.934167814712218</v>
      </c>
      <c r="H487" t="str">
        <f>IFERROR(VLOOKUP($A487,'N71'!$A$1:$P$72,4,FALSE),"Sem Registro")</f>
        <v>Sem Registro</v>
      </c>
      <c r="I487" t="str">
        <f>IFERROR(VLOOKUP($A487,'N71'!$A$1:$P$72,5,FALSE),"Sem Registro")</f>
        <v>Sem Registro</v>
      </c>
      <c r="J487" t="str">
        <f>IFERROR(VLOOKUP($A487,'N71'!$A$1:$P$72,6,FALSE),"Sem Registro")</f>
        <v>Sem Registro</v>
      </c>
      <c r="K487" t="str">
        <f>IFERROR(VLOOKUP($A487,'N71'!$A$1:$P$72,7,FALSE),"Sem Registro")</f>
        <v>Sem Registro</v>
      </c>
      <c r="L487" t="str">
        <f>IFERROR(VLOOKUP($A487,'N71'!$A$1:$P$72,8,FALSE),"Sem Registro")</f>
        <v>Sem Registro</v>
      </c>
      <c r="M487" t="str">
        <f>IFERROR(VLOOKUP($A487,'N71'!$A$1:$P$72,9,FALSE),"Sem Registro")</f>
        <v>Sem Registro</v>
      </c>
      <c r="N487" t="str">
        <f>IFERROR(VLOOKUP($A487,'N71'!$A$1:$P$72,10,FALSE),"Sem Registro")</f>
        <v>Sem Registro</v>
      </c>
      <c r="O487" t="str">
        <f>IFERROR(VLOOKUP($A487,'N71'!$A$1:$P$72,11,FALSE),"Sem Registro")</f>
        <v>Sem Registro</v>
      </c>
      <c r="P487" t="str">
        <f>IFERROR(VLOOKUP($A487,'N46'!$A$1:$P$47,4,FALSE),"Sem Registro")</f>
        <v>Sem Registro</v>
      </c>
      <c r="Q487" t="str">
        <f>IFERROR(VLOOKUP($A487,'N46'!$A$1:$P$47,5,FALSE),"Sem Registro")</f>
        <v>Sem Registro</v>
      </c>
      <c r="R487" t="str">
        <f>IFERROR(VLOOKUP($A487,'N46'!$A$1:$P$47,6,FALSE),"Sem Registro")</f>
        <v>Sem Registro</v>
      </c>
      <c r="S487" t="str">
        <f>IFERROR(VLOOKUP($A487,'N46'!$A$1:$P$47,7,FALSE),"Sem Registro")</f>
        <v>Sem Registro</v>
      </c>
      <c r="T487" t="str">
        <f>IFERROR(VLOOKUP($A487,'N46'!$A$1:$P$47,8,FALSE),"Sem Registro")</f>
        <v>Sem Registro</v>
      </c>
      <c r="U487" t="str">
        <f>IFERROR(VLOOKUP($A487,'N46'!$A$1:$P$47,9,FALSE),"Sem Registro")</f>
        <v>Sem Registro</v>
      </c>
      <c r="V487" t="str">
        <f>IFERROR(VLOOKUP($A487,'N46'!$A$1:$P$47,10,FALSE),"Sem Registro")</f>
        <v>Sem Registro</v>
      </c>
      <c r="W487" t="str">
        <f>IFERROR(VLOOKUP($A487,'N46'!$A$1:$P$47,11,FALSE),"Sem Registro")</f>
        <v>Sem Registro</v>
      </c>
    </row>
    <row r="488" spans="1:23" x14ac:dyDescent="0.3">
      <c r="A488" t="s">
        <v>556</v>
      </c>
      <c r="B488">
        <v>3543238</v>
      </c>
      <c r="C488">
        <v>387.12235700000002</v>
      </c>
      <c r="D488">
        <v>2.2932431902075674</v>
      </c>
      <c r="E488">
        <v>3.3473300153169503</v>
      </c>
      <c r="F488">
        <v>-21.838500039749253</v>
      </c>
      <c r="G488">
        <v>-51.600634517170683</v>
      </c>
      <c r="H488" t="str">
        <f>IFERROR(VLOOKUP($A488,'N71'!$A$1:$P$72,4,FALSE),"Sem Registro")</f>
        <v>Sem Registro</v>
      </c>
      <c r="I488" t="str">
        <f>IFERROR(VLOOKUP($A488,'N71'!$A$1:$P$72,5,FALSE),"Sem Registro")</f>
        <v>Sem Registro</v>
      </c>
      <c r="J488" t="str">
        <f>IFERROR(VLOOKUP($A488,'N71'!$A$1:$P$72,6,FALSE),"Sem Registro")</f>
        <v>Sem Registro</v>
      </c>
      <c r="K488" t="str">
        <f>IFERROR(VLOOKUP($A488,'N71'!$A$1:$P$72,7,FALSE),"Sem Registro")</f>
        <v>Sem Registro</v>
      </c>
      <c r="L488" t="str">
        <f>IFERROR(VLOOKUP($A488,'N71'!$A$1:$P$72,8,FALSE),"Sem Registro")</f>
        <v>Sem Registro</v>
      </c>
      <c r="M488" t="str">
        <f>IFERROR(VLOOKUP($A488,'N71'!$A$1:$P$72,9,FALSE),"Sem Registro")</f>
        <v>Sem Registro</v>
      </c>
      <c r="N488" t="str">
        <f>IFERROR(VLOOKUP($A488,'N71'!$A$1:$P$72,10,FALSE),"Sem Registro")</f>
        <v>Sem Registro</v>
      </c>
      <c r="O488" t="str">
        <f>IFERROR(VLOOKUP($A488,'N71'!$A$1:$P$72,11,FALSE),"Sem Registro")</f>
        <v>Sem Registro</v>
      </c>
      <c r="P488" t="str">
        <f>IFERROR(VLOOKUP($A488,'N46'!$A$1:$P$47,4,FALSE),"Sem Registro")</f>
        <v>Sem Registro</v>
      </c>
      <c r="Q488" t="str">
        <f>IFERROR(VLOOKUP($A488,'N46'!$A$1:$P$47,5,FALSE),"Sem Registro")</f>
        <v>Sem Registro</v>
      </c>
      <c r="R488" t="str">
        <f>IFERROR(VLOOKUP($A488,'N46'!$A$1:$P$47,6,FALSE),"Sem Registro")</f>
        <v>Sem Registro</v>
      </c>
      <c r="S488" t="str">
        <f>IFERROR(VLOOKUP($A488,'N46'!$A$1:$P$47,7,FALSE),"Sem Registro")</f>
        <v>Sem Registro</v>
      </c>
      <c r="T488" t="str">
        <f>IFERROR(VLOOKUP($A488,'N46'!$A$1:$P$47,8,FALSE),"Sem Registro")</f>
        <v>Sem Registro</v>
      </c>
      <c r="U488" t="str">
        <f>IFERROR(VLOOKUP($A488,'N46'!$A$1:$P$47,9,FALSE),"Sem Registro")</f>
        <v>Sem Registro</v>
      </c>
      <c r="V488" t="str">
        <f>IFERROR(VLOOKUP($A488,'N46'!$A$1:$P$47,10,FALSE),"Sem Registro")</f>
        <v>Sem Registro</v>
      </c>
      <c r="W488" t="str">
        <f>IFERROR(VLOOKUP($A488,'N46'!$A$1:$P$47,11,FALSE),"Sem Registro")</f>
        <v>Sem Registro</v>
      </c>
    </row>
    <row r="489" spans="1:23" x14ac:dyDescent="0.3">
      <c r="A489" t="s">
        <v>133</v>
      </c>
      <c r="B489">
        <v>3543253</v>
      </c>
      <c r="C489">
        <v>680.982846</v>
      </c>
      <c r="D489">
        <v>2.5229173957693058</v>
      </c>
      <c r="E489">
        <v>3.8849651982007325</v>
      </c>
      <c r="F489">
        <v>-24.101200310693006</v>
      </c>
      <c r="G489">
        <v>-48.367071155950498</v>
      </c>
      <c r="H489" t="str">
        <f>IFERROR(VLOOKUP($A489,'N71'!$A$1:$P$72,4,FALSE),"Sem Registro")</f>
        <v>G2</v>
      </c>
      <c r="I489" t="str">
        <f>IFERROR(VLOOKUP($A489,'N71'!$A$1:$P$72,5,FALSE),"Sem Registro")</f>
        <v>G2</v>
      </c>
      <c r="J489" t="str">
        <f>IFERROR(VLOOKUP($A489,'N71'!$A$1:$P$72,6,FALSE),"Sem Registro")</f>
        <v>G2</v>
      </c>
      <c r="K489" t="str">
        <f>IFERROR(VLOOKUP($A489,'N71'!$A$1:$P$72,7,FALSE),"Sem Registro")</f>
        <v>G2</v>
      </c>
      <c r="L489" t="str">
        <f>IFERROR(VLOOKUP($A489,'N71'!$A$1:$P$72,8,FALSE),"Sem Registro")</f>
        <v>G2</v>
      </c>
      <c r="M489" t="str">
        <f>IFERROR(VLOOKUP($A489,'N71'!$A$1:$P$72,9,FALSE),"Sem Registro")</f>
        <v>G3</v>
      </c>
      <c r="N489" t="str">
        <f>IFERROR(VLOOKUP($A489,'N71'!$A$1:$P$72,10,FALSE),"Sem Registro")</f>
        <v>G3</v>
      </c>
      <c r="O489" t="str">
        <f>IFERROR(VLOOKUP($A489,'N71'!$A$1:$P$72,11,FALSE),"Sem Registro")</f>
        <v>G3</v>
      </c>
      <c r="P489" t="str">
        <f>IFERROR(VLOOKUP($A489,'N46'!$A$1:$P$47,4,FALSE),"Sem Registro")</f>
        <v>G2</v>
      </c>
      <c r="Q489" t="str">
        <f>IFERROR(VLOOKUP($A489,'N46'!$A$1:$P$47,5,FALSE),"Sem Registro")</f>
        <v>G1</v>
      </c>
      <c r="R489" t="str">
        <f>IFERROR(VLOOKUP($A489,'N46'!$A$1:$P$47,6,FALSE),"Sem Registro")</f>
        <v>G3</v>
      </c>
      <c r="S489" t="str">
        <f>IFERROR(VLOOKUP($A489,'N46'!$A$1:$P$47,7,FALSE),"Sem Registro")</f>
        <v>G2</v>
      </c>
      <c r="T489" t="str">
        <f>IFERROR(VLOOKUP($A489,'N46'!$A$1:$P$47,8,FALSE),"Sem Registro")</f>
        <v>G4</v>
      </c>
      <c r="U489" t="str">
        <f>IFERROR(VLOOKUP($A489,'N46'!$A$1:$P$47,9,FALSE),"Sem Registro")</f>
        <v>G3</v>
      </c>
      <c r="V489" t="str">
        <f>IFERROR(VLOOKUP($A489,'N46'!$A$1:$P$47,10,FALSE),"Sem Registro")</f>
        <v>G4</v>
      </c>
      <c r="W489" t="str">
        <f>IFERROR(VLOOKUP($A489,'N46'!$A$1:$P$47,11,FALSE),"Sem Registro")</f>
        <v>G3</v>
      </c>
    </row>
    <row r="490" spans="1:23" x14ac:dyDescent="0.3">
      <c r="A490" t="s">
        <v>557</v>
      </c>
      <c r="B490">
        <v>3543303</v>
      </c>
      <c r="C490">
        <v>757.07632599999999</v>
      </c>
      <c r="D490">
        <v>1.9959640810062274</v>
      </c>
      <c r="E490">
        <v>5.0912905231688441</v>
      </c>
      <c r="F490">
        <v>-23.707423000000006</v>
      </c>
      <c r="G490">
        <v>-46.415344374918476</v>
      </c>
      <c r="H490" t="str">
        <f>IFERROR(VLOOKUP($A490,'N71'!$A$1:$P$72,4,FALSE),"Sem Registro")</f>
        <v>Sem Registro</v>
      </c>
      <c r="I490" t="str">
        <f>IFERROR(VLOOKUP($A490,'N71'!$A$1:$P$72,5,FALSE),"Sem Registro")</f>
        <v>Sem Registro</v>
      </c>
      <c r="J490" t="str">
        <f>IFERROR(VLOOKUP($A490,'N71'!$A$1:$P$72,6,FALSE),"Sem Registro")</f>
        <v>Sem Registro</v>
      </c>
      <c r="K490" t="str">
        <f>IFERROR(VLOOKUP($A490,'N71'!$A$1:$P$72,7,FALSE),"Sem Registro")</f>
        <v>Sem Registro</v>
      </c>
      <c r="L490" t="str">
        <f>IFERROR(VLOOKUP($A490,'N71'!$A$1:$P$72,8,FALSE),"Sem Registro")</f>
        <v>Sem Registro</v>
      </c>
      <c r="M490" t="str">
        <f>IFERROR(VLOOKUP($A490,'N71'!$A$1:$P$72,9,FALSE),"Sem Registro")</f>
        <v>Sem Registro</v>
      </c>
      <c r="N490" t="str">
        <f>IFERROR(VLOOKUP($A490,'N71'!$A$1:$P$72,10,FALSE),"Sem Registro")</f>
        <v>Sem Registro</v>
      </c>
      <c r="O490" t="str">
        <f>IFERROR(VLOOKUP($A490,'N71'!$A$1:$P$72,11,FALSE),"Sem Registro")</f>
        <v>Sem Registro</v>
      </c>
      <c r="P490" t="str">
        <f>IFERROR(VLOOKUP($A490,'N46'!$A$1:$P$47,4,FALSE),"Sem Registro")</f>
        <v>Sem Registro</v>
      </c>
      <c r="Q490" t="str">
        <f>IFERROR(VLOOKUP($A490,'N46'!$A$1:$P$47,5,FALSE),"Sem Registro")</f>
        <v>Sem Registro</v>
      </c>
      <c r="R490" t="str">
        <f>IFERROR(VLOOKUP($A490,'N46'!$A$1:$P$47,6,FALSE),"Sem Registro")</f>
        <v>Sem Registro</v>
      </c>
      <c r="S490" t="str">
        <f>IFERROR(VLOOKUP($A490,'N46'!$A$1:$P$47,7,FALSE),"Sem Registro")</f>
        <v>Sem Registro</v>
      </c>
      <c r="T490" t="str">
        <f>IFERROR(VLOOKUP($A490,'N46'!$A$1:$P$47,8,FALSE),"Sem Registro")</f>
        <v>Sem Registro</v>
      </c>
      <c r="U490" t="str">
        <f>IFERROR(VLOOKUP($A490,'N46'!$A$1:$P$47,9,FALSE),"Sem Registro")</f>
        <v>Sem Registro</v>
      </c>
      <c r="V490" t="str">
        <f>IFERROR(VLOOKUP($A490,'N46'!$A$1:$P$47,10,FALSE),"Sem Registro")</f>
        <v>Sem Registro</v>
      </c>
      <c r="W490" t="str">
        <f>IFERROR(VLOOKUP($A490,'N46'!$A$1:$P$47,11,FALSE),"Sem Registro")</f>
        <v>Sem Registro</v>
      </c>
    </row>
    <row r="491" spans="1:23" x14ac:dyDescent="0.3">
      <c r="A491" t="s">
        <v>558</v>
      </c>
      <c r="B491">
        <v>3543402</v>
      </c>
      <c r="C491">
        <v>569.83060799999998</v>
      </c>
      <c r="D491">
        <v>2.8135249469548613</v>
      </c>
      <c r="E491">
        <v>5.8471362948248915</v>
      </c>
      <c r="F491">
        <v>-21.184834500000004</v>
      </c>
      <c r="G491">
        <v>-47.805475915541528</v>
      </c>
      <c r="H491" t="str">
        <f>IFERROR(VLOOKUP($A491,'N71'!$A$1:$P$72,4,FALSE),"Sem Registro")</f>
        <v>Sem Registro</v>
      </c>
      <c r="I491" t="str">
        <f>IFERROR(VLOOKUP($A491,'N71'!$A$1:$P$72,5,FALSE),"Sem Registro")</f>
        <v>Sem Registro</v>
      </c>
      <c r="J491" t="str">
        <f>IFERROR(VLOOKUP($A491,'N71'!$A$1:$P$72,6,FALSE),"Sem Registro")</f>
        <v>Sem Registro</v>
      </c>
      <c r="K491" t="str">
        <f>IFERROR(VLOOKUP($A491,'N71'!$A$1:$P$72,7,FALSE),"Sem Registro")</f>
        <v>Sem Registro</v>
      </c>
      <c r="L491" t="str">
        <f>IFERROR(VLOOKUP($A491,'N71'!$A$1:$P$72,8,FALSE),"Sem Registro")</f>
        <v>Sem Registro</v>
      </c>
      <c r="M491" t="str">
        <f>IFERROR(VLOOKUP($A491,'N71'!$A$1:$P$72,9,FALSE),"Sem Registro")</f>
        <v>Sem Registro</v>
      </c>
      <c r="N491" t="str">
        <f>IFERROR(VLOOKUP($A491,'N71'!$A$1:$P$72,10,FALSE),"Sem Registro")</f>
        <v>Sem Registro</v>
      </c>
      <c r="O491" t="str">
        <f>IFERROR(VLOOKUP($A491,'N71'!$A$1:$P$72,11,FALSE),"Sem Registro")</f>
        <v>Sem Registro</v>
      </c>
      <c r="P491" t="str">
        <f>IFERROR(VLOOKUP($A491,'N46'!$A$1:$P$47,4,FALSE),"Sem Registro")</f>
        <v>Sem Registro</v>
      </c>
      <c r="Q491" t="str">
        <f>IFERROR(VLOOKUP($A491,'N46'!$A$1:$P$47,5,FALSE),"Sem Registro")</f>
        <v>Sem Registro</v>
      </c>
      <c r="R491" t="str">
        <f>IFERROR(VLOOKUP($A491,'N46'!$A$1:$P$47,6,FALSE),"Sem Registro")</f>
        <v>Sem Registro</v>
      </c>
      <c r="S491" t="str">
        <f>IFERROR(VLOOKUP($A491,'N46'!$A$1:$P$47,7,FALSE),"Sem Registro")</f>
        <v>Sem Registro</v>
      </c>
      <c r="T491" t="str">
        <f>IFERROR(VLOOKUP($A491,'N46'!$A$1:$P$47,8,FALSE),"Sem Registro")</f>
        <v>Sem Registro</v>
      </c>
      <c r="U491" t="str">
        <f>IFERROR(VLOOKUP($A491,'N46'!$A$1:$P$47,9,FALSE),"Sem Registro")</f>
        <v>Sem Registro</v>
      </c>
      <c r="V491" t="str">
        <f>IFERROR(VLOOKUP($A491,'N46'!$A$1:$P$47,10,FALSE),"Sem Registro")</f>
        <v>Sem Registro</v>
      </c>
      <c r="W491" t="str">
        <f>IFERROR(VLOOKUP($A491,'N46'!$A$1:$P$47,11,FALSE),"Sem Registro")</f>
        <v>Sem Registro</v>
      </c>
    </row>
    <row r="492" spans="1:23" x14ac:dyDescent="0.3">
      <c r="A492" t="s">
        <v>559</v>
      </c>
      <c r="B492">
        <v>3543600</v>
      </c>
      <c r="C492">
        <v>611.52208199999995</v>
      </c>
      <c r="D492">
        <v>2.2108747454400342</v>
      </c>
      <c r="E492">
        <v>3.5597869682005565</v>
      </c>
      <c r="F492">
        <v>-20.082932499390804</v>
      </c>
      <c r="G492">
        <v>-47.429198899108492</v>
      </c>
      <c r="H492" t="str">
        <f>IFERROR(VLOOKUP($A492,'N71'!$A$1:$P$72,4,FALSE),"Sem Registro")</f>
        <v>Sem Registro</v>
      </c>
      <c r="I492" t="str">
        <f>IFERROR(VLOOKUP($A492,'N71'!$A$1:$P$72,5,FALSE),"Sem Registro")</f>
        <v>Sem Registro</v>
      </c>
      <c r="J492" t="str">
        <f>IFERROR(VLOOKUP($A492,'N71'!$A$1:$P$72,6,FALSE),"Sem Registro")</f>
        <v>Sem Registro</v>
      </c>
      <c r="K492" t="str">
        <f>IFERROR(VLOOKUP($A492,'N71'!$A$1:$P$72,7,FALSE),"Sem Registro")</f>
        <v>Sem Registro</v>
      </c>
      <c r="L492" t="str">
        <f>IFERROR(VLOOKUP($A492,'N71'!$A$1:$P$72,8,FALSE),"Sem Registro")</f>
        <v>Sem Registro</v>
      </c>
      <c r="M492" t="str">
        <f>IFERROR(VLOOKUP($A492,'N71'!$A$1:$P$72,9,FALSE),"Sem Registro")</f>
        <v>Sem Registro</v>
      </c>
      <c r="N492" t="str">
        <f>IFERROR(VLOOKUP($A492,'N71'!$A$1:$P$72,10,FALSE),"Sem Registro")</f>
        <v>Sem Registro</v>
      </c>
      <c r="O492" t="str">
        <f>IFERROR(VLOOKUP($A492,'N71'!$A$1:$P$72,11,FALSE),"Sem Registro")</f>
        <v>Sem Registro</v>
      </c>
      <c r="P492" t="str">
        <f>IFERROR(VLOOKUP($A492,'N46'!$A$1:$P$47,4,FALSE),"Sem Registro")</f>
        <v>Sem Registro</v>
      </c>
      <c r="Q492" t="str">
        <f>IFERROR(VLOOKUP($A492,'N46'!$A$1:$P$47,5,FALSE),"Sem Registro")</f>
        <v>Sem Registro</v>
      </c>
      <c r="R492" t="str">
        <f>IFERROR(VLOOKUP($A492,'N46'!$A$1:$P$47,6,FALSE),"Sem Registro")</f>
        <v>Sem Registro</v>
      </c>
      <c r="S492" t="str">
        <f>IFERROR(VLOOKUP($A492,'N46'!$A$1:$P$47,7,FALSE),"Sem Registro")</f>
        <v>Sem Registro</v>
      </c>
      <c r="T492" t="str">
        <f>IFERROR(VLOOKUP($A492,'N46'!$A$1:$P$47,8,FALSE),"Sem Registro")</f>
        <v>Sem Registro</v>
      </c>
      <c r="U492" t="str">
        <f>IFERROR(VLOOKUP($A492,'N46'!$A$1:$P$47,9,FALSE),"Sem Registro")</f>
        <v>Sem Registro</v>
      </c>
      <c r="V492" t="str">
        <f>IFERROR(VLOOKUP($A492,'N46'!$A$1:$P$47,10,FALSE),"Sem Registro")</f>
        <v>Sem Registro</v>
      </c>
      <c r="W492" t="str">
        <f>IFERROR(VLOOKUP($A492,'N46'!$A$1:$P$47,11,FALSE),"Sem Registro")</f>
        <v>Sem Registro</v>
      </c>
    </row>
    <row r="493" spans="1:23" x14ac:dyDescent="0.3">
      <c r="A493" t="s">
        <v>134</v>
      </c>
      <c r="B493">
        <v>3543709</v>
      </c>
      <c r="C493">
        <v>537.58763799999997</v>
      </c>
      <c r="D493">
        <v>2.500564405288396</v>
      </c>
      <c r="E493">
        <v>4.0333835411731194</v>
      </c>
      <c r="F493">
        <v>-21.589189499357602</v>
      </c>
      <c r="G493">
        <v>-48.072330066710776</v>
      </c>
      <c r="H493" t="str">
        <f>IFERROR(VLOOKUP($A493,'N71'!$A$1:$P$72,4,FALSE),"Sem Registro")</f>
        <v>Sem Registro</v>
      </c>
      <c r="I493" t="str">
        <f>IFERROR(VLOOKUP($A493,'N71'!$A$1:$P$72,5,FALSE),"Sem Registro")</f>
        <v>Sem Registro</v>
      </c>
      <c r="J493" t="str">
        <f>IFERROR(VLOOKUP($A493,'N71'!$A$1:$P$72,6,FALSE),"Sem Registro")</f>
        <v>Sem Registro</v>
      </c>
      <c r="K493" t="str">
        <f>IFERROR(VLOOKUP($A493,'N71'!$A$1:$P$72,7,FALSE),"Sem Registro")</f>
        <v>Sem Registro</v>
      </c>
      <c r="L493" t="str">
        <f>IFERROR(VLOOKUP($A493,'N71'!$A$1:$P$72,8,FALSE),"Sem Registro")</f>
        <v>Sem Registro</v>
      </c>
      <c r="M493" t="str">
        <f>IFERROR(VLOOKUP($A493,'N71'!$A$1:$P$72,9,FALSE),"Sem Registro")</f>
        <v>Sem Registro</v>
      </c>
      <c r="N493" t="str">
        <f>IFERROR(VLOOKUP($A493,'N71'!$A$1:$P$72,10,FALSE),"Sem Registro")</f>
        <v>Sem Registro</v>
      </c>
      <c r="O493" t="str">
        <f>IFERROR(VLOOKUP($A493,'N71'!$A$1:$P$72,11,FALSE),"Sem Registro")</f>
        <v>Sem Registro</v>
      </c>
      <c r="P493" t="str">
        <f>IFERROR(VLOOKUP($A493,'N46'!$A$1:$P$47,4,FALSE),"Sem Registro")</f>
        <v>Sem Registro</v>
      </c>
      <c r="Q493" t="str">
        <f>IFERROR(VLOOKUP($A493,'N46'!$A$1:$P$47,5,FALSE),"Sem Registro")</f>
        <v>Sem Registro</v>
      </c>
      <c r="R493" t="str">
        <f>IFERROR(VLOOKUP($A493,'N46'!$A$1:$P$47,6,FALSE),"Sem Registro")</f>
        <v>Sem Registro</v>
      </c>
      <c r="S493" t="str">
        <f>IFERROR(VLOOKUP($A493,'N46'!$A$1:$P$47,7,FALSE),"Sem Registro")</f>
        <v>Sem Registro</v>
      </c>
      <c r="T493" t="str">
        <f>IFERROR(VLOOKUP($A493,'N46'!$A$1:$P$47,8,FALSE),"Sem Registro")</f>
        <v>Sem Registro</v>
      </c>
      <c r="U493" t="str">
        <f>IFERROR(VLOOKUP($A493,'N46'!$A$1:$P$47,9,FALSE),"Sem Registro")</f>
        <v>Sem Registro</v>
      </c>
      <c r="V493" t="str">
        <f>IFERROR(VLOOKUP($A493,'N46'!$A$1:$P$47,10,FALSE),"Sem Registro")</f>
        <v>Sem Registro</v>
      </c>
      <c r="W493" t="str">
        <f>IFERROR(VLOOKUP($A493,'N46'!$A$1:$P$47,11,FALSE),"Sem Registro")</f>
        <v>Sem Registro</v>
      </c>
    </row>
    <row r="494" spans="1:23" x14ac:dyDescent="0.3">
      <c r="A494" t="s">
        <v>560</v>
      </c>
      <c r="B494">
        <v>3543808</v>
      </c>
      <c r="C494">
        <v>441.08302800000001</v>
      </c>
      <c r="D494">
        <v>2.5544661423920325</v>
      </c>
      <c r="E494">
        <v>3.9991740555884849</v>
      </c>
      <c r="F494">
        <v>-21.727890999350453</v>
      </c>
      <c r="G494">
        <v>-50.724838321651255</v>
      </c>
      <c r="H494" t="str">
        <f>IFERROR(VLOOKUP($A494,'N71'!$A$1:$P$72,4,FALSE),"Sem Registro")</f>
        <v>Sem Registro</v>
      </c>
      <c r="I494" t="str">
        <f>IFERROR(VLOOKUP($A494,'N71'!$A$1:$P$72,5,FALSE),"Sem Registro")</f>
        <v>Sem Registro</v>
      </c>
      <c r="J494" t="str">
        <f>IFERROR(VLOOKUP($A494,'N71'!$A$1:$P$72,6,FALSE),"Sem Registro")</f>
        <v>Sem Registro</v>
      </c>
      <c r="K494" t="str">
        <f>IFERROR(VLOOKUP($A494,'N71'!$A$1:$P$72,7,FALSE),"Sem Registro")</f>
        <v>Sem Registro</v>
      </c>
      <c r="L494" t="str">
        <f>IFERROR(VLOOKUP($A494,'N71'!$A$1:$P$72,8,FALSE),"Sem Registro")</f>
        <v>Sem Registro</v>
      </c>
      <c r="M494" t="str">
        <f>IFERROR(VLOOKUP($A494,'N71'!$A$1:$P$72,9,FALSE),"Sem Registro")</f>
        <v>Sem Registro</v>
      </c>
      <c r="N494" t="str">
        <f>IFERROR(VLOOKUP($A494,'N71'!$A$1:$P$72,10,FALSE),"Sem Registro")</f>
        <v>Sem Registro</v>
      </c>
      <c r="O494" t="str">
        <f>IFERROR(VLOOKUP($A494,'N71'!$A$1:$P$72,11,FALSE),"Sem Registro")</f>
        <v>Sem Registro</v>
      </c>
      <c r="P494" t="str">
        <f>IFERROR(VLOOKUP($A494,'N46'!$A$1:$P$47,4,FALSE),"Sem Registro")</f>
        <v>Sem Registro</v>
      </c>
      <c r="Q494" t="str">
        <f>IFERROR(VLOOKUP($A494,'N46'!$A$1:$P$47,5,FALSE),"Sem Registro")</f>
        <v>Sem Registro</v>
      </c>
      <c r="R494" t="str">
        <f>IFERROR(VLOOKUP($A494,'N46'!$A$1:$P$47,6,FALSE),"Sem Registro")</f>
        <v>Sem Registro</v>
      </c>
      <c r="S494" t="str">
        <f>IFERROR(VLOOKUP($A494,'N46'!$A$1:$P$47,7,FALSE),"Sem Registro")</f>
        <v>Sem Registro</v>
      </c>
      <c r="T494" t="str">
        <f>IFERROR(VLOOKUP($A494,'N46'!$A$1:$P$47,8,FALSE),"Sem Registro")</f>
        <v>Sem Registro</v>
      </c>
      <c r="U494" t="str">
        <f>IFERROR(VLOOKUP($A494,'N46'!$A$1:$P$47,9,FALSE),"Sem Registro")</f>
        <v>Sem Registro</v>
      </c>
      <c r="V494" t="str">
        <f>IFERROR(VLOOKUP($A494,'N46'!$A$1:$P$47,10,FALSE),"Sem Registro")</f>
        <v>Sem Registro</v>
      </c>
      <c r="W494" t="str">
        <f>IFERROR(VLOOKUP($A494,'N46'!$A$1:$P$47,11,FALSE),"Sem Registro")</f>
        <v>Sem Registro</v>
      </c>
    </row>
    <row r="495" spans="1:23" x14ac:dyDescent="0.3">
      <c r="A495" t="s">
        <v>135</v>
      </c>
      <c r="B495">
        <v>3543907</v>
      </c>
      <c r="C495">
        <v>618.99365499999999</v>
      </c>
      <c r="D495">
        <v>2.6975972035301958</v>
      </c>
      <c r="E495">
        <v>5.3147601893777532</v>
      </c>
      <c r="F495">
        <v>-22.412511500000004</v>
      </c>
      <c r="G495">
        <v>-47.563533238434395</v>
      </c>
      <c r="H495" t="str">
        <f>IFERROR(VLOOKUP($A495,'N71'!$A$1:$P$72,4,FALSE),"Sem Registro")</f>
        <v>G1</v>
      </c>
      <c r="I495" t="str">
        <f>IFERROR(VLOOKUP($A495,'N71'!$A$1:$P$72,5,FALSE),"Sem Registro")</f>
        <v>G1</v>
      </c>
      <c r="J495" t="str">
        <f>IFERROR(VLOOKUP($A495,'N71'!$A$1:$P$72,6,FALSE),"Sem Registro")</f>
        <v>G1</v>
      </c>
      <c r="K495" t="str">
        <f>IFERROR(VLOOKUP($A495,'N71'!$A$1:$P$72,7,FALSE),"Sem Registro")</f>
        <v>G1</v>
      </c>
      <c r="L495" t="str">
        <f>IFERROR(VLOOKUP($A495,'N71'!$A$1:$P$72,8,FALSE),"Sem Registro")</f>
        <v>G1</v>
      </c>
      <c r="M495" t="str">
        <f>IFERROR(VLOOKUP($A495,'N71'!$A$1:$P$72,9,FALSE),"Sem Registro")</f>
        <v>G1</v>
      </c>
      <c r="N495" t="str">
        <f>IFERROR(VLOOKUP($A495,'N71'!$A$1:$P$72,10,FALSE),"Sem Registro")</f>
        <v>G2</v>
      </c>
      <c r="O495" t="str">
        <f>IFERROR(VLOOKUP($A495,'N71'!$A$1:$P$72,11,FALSE),"Sem Registro")</f>
        <v>G1</v>
      </c>
      <c r="P495" t="str">
        <f>IFERROR(VLOOKUP($A495,'N46'!$A$1:$P$47,4,FALSE),"Sem Registro")</f>
        <v>Sem Registro</v>
      </c>
      <c r="Q495" t="str">
        <f>IFERROR(VLOOKUP($A495,'N46'!$A$1:$P$47,5,FALSE),"Sem Registro")</f>
        <v>Sem Registro</v>
      </c>
      <c r="R495" t="str">
        <f>IFERROR(VLOOKUP($A495,'N46'!$A$1:$P$47,6,FALSE),"Sem Registro")</f>
        <v>Sem Registro</v>
      </c>
      <c r="S495" t="str">
        <f>IFERROR(VLOOKUP($A495,'N46'!$A$1:$P$47,7,FALSE),"Sem Registro")</f>
        <v>Sem Registro</v>
      </c>
      <c r="T495" t="str">
        <f>IFERROR(VLOOKUP($A495,'N46'!$A$1:$P$47,8,FALSE),"Sem Registro")</f>
        <v>Sem Registro</v>
      </c>
      <c r="U495" t="str">
        <f>IFERROR(VLOOKUP($A495,'N46'!$A$1:$P$47,9,FALSE),"Sem Registro")</f>
        <v>Sem Registro</v>
      </c>
      <c r="V495" t="str">
        <f>IFERROR(VLOOKUP($A495,'N46'!$A$1:$P$47,10,FALSE),"Sem Registro")</f>
        <v>Sem Registro</v>
      </c>
      <c r="W495" t="str">
        <f>IFERROR(VLOOKUP($A495,'N46'!$A$1:$P$47,11,FALSE),"Sem Registro")</f>
        <v>Sem Registro</v>
      </c>
    </row>
    <row r="496" spans="1:23" x14ac:dyDescent="0.3">
      <c r="A496" t="s">
        <v>561</v>
      </c>
      <c r="B496">
        <v>3544004</v>
      </c>
      <c r="C496">
        <v>627.719112</v>
      </c>
      <c r="D496">
        <v>2.3553691362093048</v>
      </c>
      <c r="E496">
        <v>4.5468879876711785</v>
      </c>
      <c r="F496">
        <v>-22.842860722499907</v>
      </c>
      <c r="G496">
        <v>-47.60448488616057</v>
      </c>
      <c r="H496" t="str">
        <f>IFERROR(VLOOKUP($A496,'N71'!$A$1:$P$72,4,FALSE),"Sem Registro")</f>
        <v>Sem Registro</v>
      </c>
      <c r="I496" t="str">
        <f>IFERROR(VLOOKUP($A496,'N71'!$A$1:$P$72,5,FALSE),"Sem Registro")</f>
        <v>Sem Registro</v>
      </c>
      <c r="J496" t="str">
        <f>IFERROR(VLOOKUP($A496,'N71'!$A$1:$P$72,6,FALSE),"Sem Registro")</f>
        <v>Sem Registro</v>
      </c>
      <c r="K496" t="str">
        <f>IFERROR(VLOOKUP($A496,'N71'!$A$1:$P$72,7,FALSE),"Sem Registro")</f>
        <v>Sem Registro</v>
      </c>
      <c r="L496" t="str">
        <f>IFERROR(VLOOKUP($A496,'N71'!$A$1:$P$72,8,FALSE),"Sem Registro")</f>
        <v>Sem Registro</v>
      </c>
      <c r="M496" t="str">
        <f>IFERROR(VLOOKUP($A496,'N71'!$A$1:$P$72,9,FALSE),"Sem Registro")</f>
        <v>Sem Registro</v>
      </c>
      <c r="N496" t="str">
        <f>IFERROR(VLOOKUP($A496,'N71'!$A$1:$P$72,10,FALSE),"Sem Registro")</f>
        <v>Sem Registro</v>
      </c>
      <c r="O496" t="str">
        <f>IFERROR(VLOOKUP($A496,'N71'!$A$1:$P$72,11,FALSE),"Sem Registro")</f>
        <v>Sem Registro</v>
      </c>
      <c r="P496" t="str">
        <f>IFERROR(VLOOKUP($A496,'N46'!$A$1:$P$47,4,FALSE),"Sem Registro")</f>
        <v>Sem Registro</v>
      </c>
      <c r="Q496" t="str">
        <f>IFERROR(VLOOKUP($A496,'N46'!$A$1:$P$47,5,FALSE),"Sem Registro")</f>
        <v>Sem Registro</v>
      </c>
      <c r="R496" t="str">
        <f>IFERROR(VLOOKUP($A496,'N46'!$A$1:$P$47,6,FALSE),"Sem Registro")</f>
        <v>Sem Registro</v>
      </c>
      <c r="S496" t="str">
        <f>IFERROR(VLOOKUP($A496,'N46'!$A$1:$P$47,7,FALSE),"Sem Registro")</f>
        <v>Sem Registro</v>
      </c>
      <c r="T496" t="str">
        <f>IFERROR(VLOOKUP($A496,'N46'!$A$1:$P$47,8,FALSE),"Sem Registro")</f>
        <v>Sem Registro</v>
      </c>
      <c r="U496" t="str">
        <f>IFERROR(VLOOKUP($A496,'N46'!$A$1:$P$47,9,FALSE),"Sem Registro")</f>
        <v>Sem Registro</v>
      </c>
      <c r="V496" t="str">
        <f>IFERROR(VLOOKUP($A496,'N46'!$A$1:$P$47,10,FALSE),"Sem Registro")</f>
        <v>Sem Registro</v>
      </c>
      <c r="W496" t="str">
        <f>IFERROR(VLOOKUP($A496,'N46'!$A$1:$P$47,11,FALSE),"Sem Registro")</f>
        <v>Sem Registro</v>
      </c>
    </row>
    <row r="497" spans="1:23" x14ac:dyDescent="0.3">
      <c r="A497" t="s">
        <v>136</v>
      </c>
      <c r="B497">
        <v>3544103</v>
      </c>
      <c r="C497">
        <v>762.981314</v>
      </c>
      <c r="D497">
        <v>1.5603968736739027</v>
      </c>
      <c r="E497">
        <v>4.7062567931239201</v>
      </c>
      <c r="F497">
        <v>-23.744515000000003</v>
      </c>
      <c r="G497">
        <v>-46.393692673973653</v>
      </c>
      <c r="H497" t="str">
        <f>IFERROR(VLOOKUP($A497,'N71'!$A$1:$P$72,4,FALSE),"Sem Registro")</f>
        <v>Sem Registro</v>
      </c>
      <c r="I497" t="str">
        <f>IFERROR(VLOOKUP($A497,'N71'!$A$1:$P$72,5,FALSE),"Sem Registro")</f>
        <v>Sem Registro</v>
      </c>
      <c r="J497" t="str">
        <f>IFERROR(VLOOKUP($A497,'N71'!$A$1:$P$72,6,FALSE),"Sem Registro")</f>
        <v>Sem Registro</v>
      </c>
      <c r="K497" t="str">
        <f>IFERROR(VLOOKUP($A497,'N71'!$A$1:$P$72,7,FALSE),"Sem Registro")</f>
        <v>Sem Registro</v>
      </c>
      <c r="L497" t="str">
        <f>IFERROR(VLOOKUP($A497,'N71'!$A$1:$P$72,8,FALSE),"Sem Registro")</f>
        <v>Sem Registro</v>
      </c>
      <c r="M497" t="str">
        <f>IFERROR(VLOOKUP($A497,'N71'!$A$1:$P$72,9,FALSE),"Sem Registro")</f>
        <v>Sem Registro</v>
      </c>
      <c r="N497" t="str">
        <f>IFERROR(VLOOKUP($A497,'N71'!$A$1:$P$72,10,FALSE),"Sem Registro")</f>
        <v>Sem Registro</v>
      </c>
      <c r="O497" t="str">
        <f>IFERROR(VLOOKUP($A497,'N71'!$A$1:$P$72,11,FALSE),"Sem Registro")</f>
        <v>Sem Registro</v>
      </c>
      <c r="P497" t="str">
        <f>IFERROR(VLOOKUP($A497,'N46'!$A$1:$P$47,4,FALSE),"Sem Registro")</f>
        <v>Sem Registro</v>
      </c>
      <c r="Q497" t="str">
        <f>IFERROR(VLOOKUP($A497,'N46'!$A$1:$P$47,5,FALSE),"Sem Registro")</f>
        <v>Sem Registro</v>
      </c>
      <c r="R497" t="str">
        <f>IFERROR(VLOOKUP($A497,'N46'!$A$1:$P$47,6,FALSE),"Sem Registro")</f>
        <v>Sem Registro</v>
      </c>
      <c r="S497" t="str">
        <f>IFERROR(VLOOKUP($A497,'N46'!$A$1:$P$47,7,FALSE),"Sem Registro")</f>
        <v>Sem Registro</v>
      </c>
      <c r="T497" t="str">
        <f>IFERROR(VLOOKUP($A497,'N46'!$A$1:$P$47,8,FALSE),"Sem Registro")</f>
        <v>Sem Registro</v>
      </c>
      <c r="U497" t="str">
        <f>IFERROR(VLOOKUP($A497,'N46'!$A$1:$P$47,9,FALSE),"Sem Registro")</f>
        <v>Sem Registro</v>
      </c>
      <c r="V497" t="str">
        <f>IFERROR(VLOOKUP($A497,'N46'!$A$1:$P$47,10,FALSE),"Sem Registro")</f>
        <v>Sem Registro</v>
      </c>
      <c r="W497" t="str">
        <f>IFERROR(VLOOKUP($A497,'N46'!$A$1:$P$47,11,FALSE),"Sem Registro")</f>
        <v>Sem Registro</v>
      </c>
    </row>
    <row r="498" spans="1:23" x14ac:dyDescent="0.3">
      <c r="A498" t="s">
        <v>562</v>
      </c>
      <c r="B498">
        <v>3544202</v>
      </c>
      <c r="C498">
        <v>439.56064500000002</v>
      </c>
      <c r="D498">
        <v>2.8006462935084122</v>
      </c>
      <c r="E498">
        <v>4.0975349472172775</v>
      </c>
      <c r="F498">
        <v>-19.977734337965408</v>
      </c>
      <c r="G498">
        <v>-49.681159102896977</v>
      </c>
      <c r="H498" t="str">
        <f>IFERROR(VLOOKUP($A498,'N71'!$A$1:$P$72,4,FALSE),"Sem Registro")</f>
        <v>Sem Registro</v>
      </c>
      <c r="I498" t="str">
        <f>IFERROR(VLOOKUP($A498,'N71'!$A$1:$P$72,5,FALSE),"Sem Registro")</f>
        <v>Sem Registro</v>
      </c>
      <c r="J498" t="str">
        <f>IFERROR(VLOOKUP($A498,'N71'!$A$1:$P$72,6,FALSE),"Sem Registro")</f>
        <v>Sem Registro</v>
      </c>
      <c r="K498" t="str">
        <f>IFERROR(VLOOKUP($A498,'N71'!$A$1:$P$72,7,FALSE),"Sem Registro")</f>
        <v>Sem Registro</v>
      </c>
      <c r="L498" t="str">
        <f>IFERROR(VLOOKUP($A498,'N71'!$A$1:$P$72,8,FALSE),"Sem Registro")</f>
        <v>Sem Registro</v>
      </c>
      <c r="M498" t="str">
        <f>IFERROR(VLOOKUP($A498,'N71'!$A$1:$P$72,9,FALSE),"Sem Registro")</f>
        <v>Sem Registro</v>
      </c>
      <c r="N498" t="str">
        <f>IFERROR(VLOOKUP($A498,'N71'!$A$1:$P$72,10,FALSE),"Sem Registro")</f>
        <v>Sem Registro</v>
      </c>
      <c r="O498" t="str">
        <f>IFERROR(VLOOKUP($A498,'N71'!$A$1:$P$72,11,FALSE),"Sem Registro")</f>
        <v>Sem Registro</v>
      </c>
      <c r="P498" t="str">
        <f>IFERROR(VLOOKUP($A498,'N46'!$A$1:$P$47,4,FALSE),"Sem Registro")</f>
        <v>Sem Registro</v>
      </c>
      <c r="Q498" t="str">
        <f>IFERROR(VLOOKUP($A498,'N46'!$A$1:$P$47,5,FALSE),"Sem Registro")</f>
        <v>Sem Registro</v>
      </c>
      <c r="R498" t="str">
        <f>IFERROR(VLOOKUP($A498,'N46'!$A$1:$P$47,6,FALSE),"Sem Registro")</f>
        <v>Sem Registro</v>
      </c>
      <c r="S498" t="str">
        <f>IFERROR(VLOOKUP($A498,'N46'!$A$1:$P$47,7,FALSE),"Sem Registro")</f>
        <v>Sem Registro</v>
      </c>
      <c r="T498" t="str">
        <f>IFERROR(VLOOKUP($A498,'N46'!$A$1:$P$47,8,FALSE),"Sem Registro")</f>
        <v>Sem Registro</v>
      </c>
      <c r="U498" t="str">
        <f>IFERROR(VLOOKUP($A498,'N46'!$A$1:$P$47,9,FALSE),"Sem Registro")</f>
        <v>Sem Registro</v>
      </c>
      <c r="V498" t="str">
        <f>IFERROR(VLOOKUP($A498,'N46'!$A$1:$P$47,10,FALSE),"Sem Registro")</f>
        <v>Sem Registro</v>
      </c>
      <c r="W498" t="str">
        <f>IFERROR(VLOOKUP($A498,'N46'!$A$1:$P$47,11,FALSE),"Sem Registro")</f>
        <v>Sem Registro</v>
      </c>
    </row>
    <row r="499" spans="1:23" x14ac:dyDescent="0.3">
      <c r="A499" t="s">
        <v>563</v>
      </c>
      <c r="B499">
        <v>3543501</v>
      </c>
      <c r="C499">
        <v>564.76986799999997</v>
      </c>
      <c r="D499">
        <v>2.5864500189161475</v>
      </c>
      <c r="E499">
        <v>3.7422536699065936</v>
      </c>
      <c r="F499">
        <v>-23.831335006579906</v>
      </c>
      <c r="G499">
        <v>-49.436696718913453</v>
      </c>
      <c r="H499" t="str">
        <f>IFERROR(VLOOKUP($A499,'N71'!$A$1:$P$72,4,FALSE),"Sem Registro")</f>
        <v>Sem Registro</v>
      </c>
      <c r="I499" t="str">
        <f>IFERROR(VLOOKUP($A499,'N71'!$A$1:$P$72,5,FALSE),"Sem Registro")</f>
        <v>Sem Registro</v>
      </c>
      <c r="J499" t="str">
        <f>IFERROR(VLOOKUP($A499,'N71'!$A$1:$P$72,6,FALSE),"Sem Registro")</f>
        <v>Sem Registro</v>
      </c>
      <c r="K499" t="str">
        <f>IFERROR(VLOOKUP($A499,'N71'!$A$1:$P$72,7,FALSE),"Sem Registro")</f>
        <v>Sem Registro</v>
      </c>
      <c r="L499" t="str">
        <f>IFERROR(VLOOKUP($A499,'N71'!$A$1:$P$72,8,FALSE),"Sem Registro")</f>
        <v>Sem Registro</v>
      </c>
      <c r="M499" t="str">
        <f>IFERROR(VLOOKUP($A499,'N71'!$A$1:$P$72,9,FALSE),"Sem Registro")</f>
        <v>Sem Registro</v>
      </c>
      <c r="N499" t="str">
        <f>IFERROR(VLOOKUP($A499,'N71'!$A$1:$P$72,10,FALSE),"Sem Registro")</f>
        <v>Sem Registro</v>
      </c>
      <c r="O499" t="str">
        <f>IFERROR(VLOOKUP($A499,'N71'!$A$1:$P$72,11,FALSE),"Sem Registro")</f>
        <v>Sem Registro</v>
      </c>
      <c r="P499" t="str">
        <f>IFERROR(VLOOKUP($A499,'N46'!$A$1:$P$47,4,FALSE),"Sem Registro")</f>
        <v>Sem Registro</v>
      </c>
      <c r="Q499" t="str">
        <f>IFERROR(VLOOKUP($A499,'N46'!$A$1:$P$47,5,FALSE),"Sem Registro")</f>
        <v>Sem Registro</v>
      </c>
      <c r="R499" t="str">
        <f>IFERROR(VLOOKUP($A499,'N46'!$A$1:$P$47,6,FALSE),"Sem Registro")</f>
        <v>Sem Registro</v>
      </c>
      <c r="S499" t="str">
        <f>IFERROR(VLOOKUP($A499,'N46'!$A$1:$P$47,7,FALSE),"Sem Registro")</f>
        <v>Sem Registro</v>
      </c>
      <c r="T499" t="str">
        <f>IFERROR(VLOOKUP($A499,'N46'!$A$1:$P$47,8,FALSE),"Sem Registro")</f>
        <v>Sem Registro</v>
      </c>
      <c r="U499" t="str">
        <f>IFERROR(VLOOKUP($A499,'N46'!$A$1:$P$47,9,FALSE),"Sem Registro")</f>
        <v>Sem Registro</v>
      </c>
      <c r="V499" t="str">
        <f>IFERROR(VLOOKUP($A499,'N46'!$A$1:$P$47,10,FALSE),"Sem Registro")</f>
        <v>Sem Registro</v>
      </c>
      <c r="W499" t="str">
        <f>IFERROR(VLOOKUP($A499,'N46'!$A$1:$P$47,11,FALSE),"Sem Registro")</f>
        <v>Sem Registro</v>
      </c>
    </row>
    <row r="500" spans="1:23" x14ac:dyDescent="0.3">
      <c r="A500" t="s">
        <v>564</v>
      </c>
      <c r="B500">
        <v>3544251</v>
      </c>
      <c r="C500">
        <v>280.69404700000001</v>
      </c>
      <c r="D500">
        <v>2.8715793565189776</v>
      </c>
      <c r="E500">
        <v>4.2212316131814118</v>
      </c>
      <c r="F500">
        <v>-22.5811754993051</v>
      </c>
      <c r="G500">
        <v>-53.058654479408091</v>
      </c>
      <c r="H500" t="str">
        <f>IFERROR(VLOOKUP($A500,'N71'!$A$1:$P$72,4,FALSE),"Sem Registro")</f>
        <v>Sem Registro</v>
      </c>
      <c r="I500" t="str">
        <f>IFERROR(VLOOKUP($A500,'N71'!$A$1:$P$72,5,FALSE),"Sem Registro")</f>
        <v>Sem Registro</v>
      </c>
      <c r="J500" t="str">
        <f>IFERROR(VLOOKUP($A500,'N71'!$A$1:$P$72,6,FALSE),"Sem Registro")</f>
        <v>Sem Registro</v>
      </c>
      <c r="K500" t="str">
        <f>IFERROR(VLOOKUP($A500,'N71'!$A$1:$P$72,7,FALSE),"Sem Registro")</f>
        <v>Sem Registro</v>
      </c>
      <c r="L500" t="str">
        <f>IFERROR(VLOOKUP($A500,'N71'!$A$1:$P$72,8,FALSE),"Sem Registro")</f>
        <v>Sem Registro</v>
      </c>
      <c r="M500" t="str">
        <f>IFERROR(VLOOKUP($A500,'N71'!$A$1:$P$72,9,FALSE),"Sem Registro")</f>
        <v>Sem Registro</v>
      </c>
      <c r="N500" t="str">
        <f>IFERROR(VLOOKUP($A500,'N71'!$A$1:$P$72,10,FALSE),"Sem Registro")</f>
        <v>Sem Registro</v>
      </c>
      <c r="O500" t="str">
        <f>IFERROR(VLOOKUP($A500,'N71'!$A$1:$P$72,11,FALSE),"Sem Registro")</f>
        <v>Sem Registro</v>
      </c>
      <c r="P500" t="str">
        <f>IFERROR(VLOOKUP($A500,'N46'!$A$1:$P$47,4,FALSE),"Sem Registro")</f>
        <v>Sem Registro</v>
      </c>
      <c r="Q500" t="str">
        <f>IFERROR(VLOOKUP($A500,'N46'!$A$1:$P$47,5,FALSE),"Sem Registro")</f>
        <v>Sem Registro</v>
      </c>
      <c r="R500" t="str">
        <f>IFERROR(VLOOKUP($A500,'N46'!$A$1:$P$47,6,FALSE),"Sem Registro")</f>
        <v>Sem Registro</v>
      </c>
      <c r="S500" t="str">
        <f>IFERROR(VLOOKUP($A500,'N46'!$A$1:$P$47,7,FALSE),"Sem Registro")</f>
        <v>Sem Registro</v>
      </c>
      <c r="T500" t="str">
        <f>IFERROR(VLOOKUP($A500,'N46'!$A$1:$P$47,8,FALSE),"Sem Registro")</f>
        <v>Sem Registro</v>
      </c>
      <c r="U500" t="str">
        <f>IFERROR(VLOOKUP($A500,'N46'!$A$1:$P$47,9,FALSE),"Sem Registro")</f>
        <v>Sem Registro</v>
      </c>
      <c r="V500" t="str">
        <f>IFERROR(VLOOKUP($A500,'N46'!$A$1:$P$47,10,FALSE),"Sem Registro")</f>
        <v>Sem Registro</v>
      </c>
      <c r="W500" t="str">
        <f>IFERROR(VLOOKUP($A500,'N46'!$A$1:$P$47,11,FALSE),"Sem Registro")</f>
        <v>Sem Registro</v>
      </c>
    </row>
    <row r="501" spans="1:23" x14ac:dyDescent="0.3">
      <c r="A501" t="s">
        <v>565</v>
      </c>
      <c r="B501">
        <v>3544301</v>
      </c>
      <c r="C501">
        <v>547.20737899999995</v>
      </c>
      <c r="D501">
        <v>2.1161227102848161</v>
      </c>
      <c r="E501">
        <v>4.0298705640039527</v>
      </c>
      <c r="F501">
        <v>-22.896818547492405</v>
      </c>
      <c r="G501">
        <v>-45.3093777870655</v>
      </c>
      <c r="H501" t="str">
        <f>IFERROR(VLOOKUP($A501,'N71'!$A$1:$P$72,4,FALSE),"Sem Registro")</f>
        <v>Sem Registro</v>
      </c>
      <c r="I501" t="str">
        <f>IFERROR(VLOOKUP($A501,'N71'!$A$1:$P$72,5,FALSE),"Sem Registro")</f>
        <v>Sem Registro</v>
      </c>
      <c r="J501" t="str">
        <f>IFERROR(VLOOKUP($A501,'N71'!$A$1:$P$72,6,FALSE),"Sem Registro")</f>
        <v>Sem Registro</v>
      </c>
      <c r="K501" t="str">
        <f>IFERROR(VLOOKUP($A501,'N71'!$A$1:$P$72,7,FALSE),"Sem Registro")</f>
        <v>Sem Registro</v>
      </c>
      <c r="L501" t="str">
        <f>IFERROR(VLOOKUP($A501,'N71'!$A$1:$P$72,8,FALSE),"Sem Registro")</f>
        <v>Sem Registro</v>
      </c>
      <c r="M501" t="str">
        <f>IFERROR(VLOOKUP($A501,'N71'!$A$1:$P$72,9,FALSE),"Sem Registro")</f>
        <v>Sem Registro</v>
      </c>
      <c r="N501" t="str">
        <f>IFERROR(VLOOKUP($A501,'N71'!$A$1:$P$72,10,FALSE),"Sem Registro")</f>
        <v>Sem Registro</v>
      </c>
      <c r="O501" t="str">
        <f>IFERROR(VLOOKUP($A501,'N71'!$A$1:$P$72,11,FALSE),"Sem Registro")</f>
        <v>Sem Registro</v>
      </c>
      <c r="P501" t="str">
        <f>IFERROR(VLOOKUP($A501,'N46'!$A$1:$P$47,4,FALSE),"Sem Registro")</f>
        <v>Sem Registro</v>
      </c>
      <c r="Q501" t="str">
        <f>IFERROR(VLOOKUP($A501,'N46'!$A$1:$P$47,5,FALSE),"Sem Registro")</f>
        <v>Sem Registro</v>
      </c>
      <c r="R501" t="str">
        <f>IFERROR(VLOOKUP($A501,'N46'!$A$1:$P$47,6,FALSE),"Sem Registro")</f>
        <v>Sem Registro</v>
      </c>
      <c r="S501" t="str">
        <f>IFERROR(VLOOKUP($A501,'N46'!$A$1:$P$47,7,FALSE),"Sem Registro")</f>
        <v>Sem Registro</v>
      </c>
      <c r="T501" t="str">
        <f>IFERROR(VLOOKUP($A501,'N46'!$A$1:$P$47,8,FALSE),"Sem Registro")</f>
        <v>Sem Registro</v>
      </c>
      <c r="U501" t="str">
        <f>IFERROR(VLOOKUP($A501,'N46'!$A$1:$P$47,9,FALSE),"Sem Registro")</f>
        <v>Sem Registro</v>
      </c>
      <c r="V501" t="str">
        <f>IFERROR(VLOOKUP($A501,'N46'!$A$1:$P$47,10,FALSE),"Sem Registro")</f>
        <v>Sem Registro</v>
      </c>
      <c r="W501" t="str">
        <f>IFERROR(VLOOKUP($A501,'N46'!$A$1:$P$47,11,FALSE),"Sem Registro")</f>
        <v>Sem Registro</v>
      </c>
    </row>
    <row r="502" spans="1:23" x14ac:dyDescent="0.3">
      <c r="A502" t="s">
        <v>566</v>
      </c>
      <c r="B502">
        <v>3544400</v>
      </c>
      <c r="C502">
        <v>427.03193800000003</v>
      </c>
      <c r="D502">
        <v>2.3738017626350456</v>
      </c>
      <c r="E502">
        <v>3.4952667443878105</v>
      </c>
      <c r="F502">
        <v>-21.300523989459602</v>
      </c>
      <c r="G502">
        <v>-50.726907999479359</v>
      </c>
      <c r="H502" t="str">
        <f>IFERROR(VLOOKUP($A502,'N71'!$A$1:$P$72,4,FALSE),"Sem Registro")</f>
        <v>Sem Registro</v>
      </c>
      <c r="I502" t="str">
        <f>IFERROR(VLOOKUP($A502,'N71'!$A$1:$P$72,5,FALSE),"Sem Registro")</f>
        <v>Sem Registro</v>
      </c>
      <c r="J502" t="str">
        <f>IFERROR(VLOOKUP($A502,'N71'!$A$1:$P$72,6,FALSE),"Sem Registro")</f>
        <v>Sem Registro</v>
      </c>
      <c r="K502" t="str">
        <f>IFERROR(VLOOKUP($A502,'N71'!$A$1:$P$72,7,FALSE),"Sem Registro")</f>
        <v>Sem Registro</v>
      </c>
      <c r="L502" t="str">
        <f>IFERROR(VLOOKUP($A502,'N71'!$A$1:$P$72,8,FALSE),"Sem Registro")</f>
        <v>Sem Registro</v>
      </c>
      <c r="M502" t="str">
        <f>IFERROR(VLOOKUP($A502,'N71'!$A$1:$P$72,9,FALSE),"Sem Registro")</f>
        <v>Sem Registro</v>
      </c>
      <c r="N502" t="str">
        <f>IFERROR(VLOOKUP($A502,'N71'!$A$1:$P$72,10,FALSE),"Sem Registro")</f>
        <v>Sem Registro</v>
      </c>
      <c r="O502" t="str">
        <f>IFERROR(VLOOKUP($A502,'N71'!$A$1:$P$72,11,FALSE),"Sem Registro")</f>
        <v>Sem Registro</v>
      </c>
      <c r="P502" t="str">
        <f>IFERROR(VLOOKUP($A502,'N46'!$A$1:$P$47,4,FALSE),"Sem Registro")</f>
        <v>Sem Registro</v>
      </c>
      <c r="Q502" t="str">
        <f>IFERROR(VLOOKUP($A502,'N46'!$A$1:$P$47,5,FALSE),"Sem Registro")</f>
        <v>Sem Registro</v>
      </c>
      <c r="R502" t="str">
        <f>IFERROR(VLOOKUP($A502,'N46'!$A$1:$P$47,6,FALSE),"Sem Registro")</f>
        <v>Sem Registro</v>
      </c>
      <c r="S502" t="str">
        <f>IFERROR(VLOOKUP($A502,'N46'!$A$1:$P$47,7,FALSE),"Sem Registro")</f>
        <v>Sem Registro</v>
      </c>
      <c r="T502" t="str">
        <f>IFERROR(VLOOKUP($A502,'N46'!$A$1:$P$47,8,FALSE),"Sem Registro")</f>
        <v>Sem Registro</v>
      </c>
      <c r="U502" t="str">
        <f>IFERROR(VLOOKUP($A502,'N46'!$A$1:$P$47,9,FALSE),"Sem Registro")</f>
        <v>Sem Registro</v>
      </c>
      <c r="V502" t="str">
        <f>IFERROR(VLOOKUP($A502,'N46'!$A$1:$P$47,10,FALSE),"Sem Registro")</f>
        <v>Sem Registro</v>
      </c>
      <c r="W502" t="str">
        <f>IFERROR(VLOOKUP($A502,'N46'!$A$1:$P$47,11,FALSE),"Sem Registro")</f>
        <v>Sem Registro</v>
      </c>
    </row>
    <row r="503" spans="1:23" x14ac:dyDescent="0.3">
      <c r="A503" t="s">
        <v>567</v>
      </c>
      <c r="B503">
        <v>3544509</v>
      </c>
      <c r="C503">
        <v>343.14790499999998</v>
      </c>
      <c r="D503">
        <v>2.3853863898729446</v>
      </c>
      <c r="E503">
        <v>3.4980347236870268</v>
      </c>
      <c r="F503">
        <v>-20.171774500000001</v>
      </c>
      <c r="G503">
        <v>-50.997484555034724</v>
      </c>
      <c r="H503" t="str">
        <f>IFERROR(VLOOKUP($A503,'N71'!$A$1:$P$72,4,FALSE),"Sem Registro")</f>
        <v>Sem Registro</v>
      </c>
      <c r="I503" t="str">
        <f>IFERROR(VLOOKUP($A503,'N71'!$A$1:$P$72,5,FALSE),"Sem Registro")</f>
        <v>Sem Registro</v>
      </c>
      <c r="J503" t="str">
        <f>IFERROR(VLOOKUP($A503,'N71'!$A$1:$P$72,6,FALSE),"Sem Registro")</f>
        <v>Sem Registro</v>
      </c>
      <c r="K503" t="str">
        <f>IFERROR(VLOOKUP($A503,'N71'!$A$1:$P$72,7,FALSE),"Sem Registro")</f>
        <v>Sem Registro</v>
      </c>
      <c r="L503" t="str">
        <f>IFERROR(VLOOKUP($A503,'N71'!$A$1:$P$72,8,FALSE),"Sem Registro")</f>
        <v>Sem Registro</v>
      </c>
      <c r="M503" t="str">
        <f>IFERROR(VLOOKUP($A503,'N71'!$A$1:$P$72,9,FALSE),"Sem Registro")</f>
        <v>Sem Registro</v>
      </c>
      <c r="N503" t="str">
        <f>IFERROR(VLOOKUP($A503,'N71'!$A$1:$P$72,10,FALSE),"Sem Registro")</f>
        <v>Sem Registro</v>
      </c>
      <c r="O503" t="str">
        <f>IFERROR(VLOOKUP($A503,'N71'!$A$1:$P$72,11,FALSE),"Sem Registro")</f>
        <v>Sem Registro</v>
      </c>
      <c r="P503" t="str">
        <f>IFERROR(VLOOKUP($A503,'N46'!$A$1:$P$47,4,FALSE),"Sem Registro")</f>
        <v>Sem Registro</v>
      </c>
      <c r="Q503" t="str">
        <f>IFERROR(VLOOKUP($A503,'N46'!$A$1:$P$47,5,FALSE),"Sem Registro")</f>
        <v>Sem Registro</v>
      </c>
      <c r="R503" t="str">
        <f>IFERROR(VLOOKUP($A503,'N46'!$A$1:$P$47,6,FALSE),"Sem Registro")</f>
        <v>Sem Registro</v>
      </c>
      <c r="S503" t="str">
        <f>IFERROR(VLOOKUP($A503,'N46'!$A$1:$P$47,7,FALSE),"Sem Registro")</f>
        <v>Sem Registro</v>
      </c>
      <c r="T503" t="str">
        <f>IFERROR(VLOOKUP($A503,'N46'!$A$1:$P$47,8,FALSE),"Sem Registro")</f>
        <v>Sem Registro</v>
      </c>
      <c r="U503" t="str">
        <f>IFERROR(VLOOKUP($A503,'N46'!$A$1:$P$47,9,FALSE),"Sem Registro")</f>
        <v>Sem Registro</v>
      </c>
      <c r="V503" t="str">
        <f>IFERROR(VLOOKUP($A503,'N46'!$A$1:$P$47,10,FALSE),"Sem Registro")</f>
        <v>Sem Registro</v>
      </c>
      <c r="W503" t="str">
        <f>IFERROR(VLOOKUP($A503,'N46'!$A$1:$P$47,11,FALSE),"Sem Registro")</f>
        <v>Sem Registro</v>
      </c>
    </row>
    <row r="504" spans="1:23" x14ac:dyDescent="0.3">
      <c r="A504" t="s">
        <v>568</v>
      </c>
      <c r="B504">
        <v>3544608</v>
      </c>
      <c r="C504">
        <v>400.85286000000002</v>
      </c>
      <c r="D504">
        <v>2.4847054660174073</v>
      </c>
      <c r="E504">
        <v>3.7474118078864231</v>
      </c>
      <c r="F504">
        <v>-21.460213833726002</v>
      </c>
      <c r="G504">
        <v>-49.580818560208577</v>
      </c>
      <c r="H504" t="str">
        <f>IFERROR(VLOOKUP($A504,'N71'!$A$1:$P$72,4,FALSE),"Sem Registro")</f>
        <v>Sem Registro</v>
      </c>
      <c r="I504" t="str">
        <f>IFERROR(VLOOKUP($A504,'N71'!$A$1:$P$72,5,FALSE),"Sem Registro")</f>
        <v>Sem Registro</v>
      </c>
      <c r="J504" t="str">
        <f>IFERROR(VLOOKUP($A504,'N71'!$A$1:$P$72,6,FALSE),"Sem Registro")</f>
        <v>Sem Registro</v>
      </c>
      <c r="K504" t="str">
        <f>IFERROR(VLOOKUP($A504,'N71'!$A$1:$P$72,7,FALSE),"Sem Registro")</f>
        <v>Sem Registro</v>
      </c>
      <c r="L504" t="str">
        <f>IFERROR(VLOOKUP($A504,'N71'!$A$1:$P$72,8,FALSE),"Sem Registro")</f>
        <v>Sem Registro</v>
      </c>
      <c r="M504" t="str">
        <f>IFERROR(VLOOKUP($A504,'N71'!$A$1:$P$72,9,FALSE),"Sem Registro")</f>
        <v>Sem Registro</v>
      </c>
      <c r="N504" t="str">
        <f>IFERROR(VLOOKUP($A504,'N71'!$A$1:$P$72,10,FALSE),"Sem Registro")</f>
        <v>Sem Registro</v>
      </c>
      <c r="O504" t="str">
        <f>IFERROR(VLOOKUP($A504,'N71'!$A$1:$P$72,11,FALSE),"Sem Registro")</f>
        <v>Sem Registro</v>
      </c>
      <c r="P504" t="str">
        <f>IFERROR(VLOOKUP($A504,'N46'!$A$1:$P$47,4,FALSE),"Sem Registro")</f>
        <v>Sem Registro</v>
      </c>
      <c r="Q504" t="str">
        <f>IFERROR(VLOOKUP($A504,'N46'!$A$1:$P$47,5,FALSE),"Sem Registro")</f>
        <v>Sem Registro</v>
      </c>
      <c r="R504" t="str">
        <f>IFERROR(VLOOKUP($A504,'N46'!$A$1:$P$47,6,FALSE),"Sem Registro")</f>
        <v>Sem Registro</v>
      </c>
      <c r="S504" t="str">
        <f>IFERROR(VLOOKUP($A504,'N46'!$A$1:$P$47,7,FALSE),"Sem Registro")</f>
        <v>Sem Registro</v>
      </c>
      <c r="T504" t="str">
        <f>IFERROR(VLOOKUP($A504,'N46'!$A$1:$P$47,8,FALSE),"Sem Registro")</f>
        <v>Sem Registro</v>
      </c>
      <c r="U504" t="str">
        <f>IFERROR(VLOOKUP($A504,'N46'!$A$1:$P$47,9,FALSE),"Sem Registro")</f>
        <v>Sem Registro</v>
      </c>
      <c r="V504" t="str">
        <f>IFERROR(VLOOKUP($A504,'N46'!$A$1:$P$47,10,FALSE),"Sem Registro")</f>
        <v>Sem Registro</v>
      </c>
      <c r="W504" t="str">
        <f>IFERROR(VLOOKUP($A504,'N46'!$A$1:$P$47,11,FALSE),"Sem Registro")</f>
        <v>Sem Registro</v>
      </c>
    </row>
    <row r="505" spans="1:23" x14ac:dyDescent="0.3">
      <c r="A505" t="s">
        <v>569</v>
      </c>
      <c r="B505">
        <v>3544707</v>
      </c>
      <c r="C505">
        <v>422.375293</v>
      </c>
      <c r="D505">
        <v>2.1700709360564021</v>
      </c>
      <c r="E505">
        <v>3.3859635706006972</v>
      </c>
      <c r="F505">
        <v>-21.881138670638304</v>
      </c>
      <c r="G505">
        <v>-50.957154711178084</v>
      </c>
      <c r="H505" t="str">
        <f>IFERROR(VLOOKUP($A505,'N71'!$A$1:$P$72,4,FALSE),"Sem Registro")</f>
        <v>Sem Registro</v>
      </c>
      <c r="I505" t="str">
        <f>IFERROR(VLOOKUP($A505,'N71'!$A$1:$P$72,5,FALSE),"Sem Registro")</f>
        <v>Sem Registro</v>
      </c>
      <c r="J505" t="str">
        <f>IFERROR(VLOOKUP($A505,'N71'!$A$1:$P$72,6,FALSE),"Sem Registro")</f>
        <v>Sem Registro</v>
      </c>
      <c r="K505" t="str">
        <f>IFERROR(VLOOKUP($A505,'N71'!$A$1:$P$72,7,FALSE),"Sem Registro")</f>
        <v>Sem Registro</v>
      </c>
      <c r="L505" t="str">
        <f>IFERROR(VLOOKUP($A505,'N71'!$A$1:$P$72,8,FALSE),"Sem Registro")</f>
        <v>Sem Registro</v>
      </c>
      <c r="M505" t="str">
        <f>IFERROR(VLOOKUP($A505,'N71'!$A$1:$P$72,9,FALSE),"Sem Registro")</f>
        <v>Sem Registro</v>
      </c>
      <c r="N505" t="str">
        <f>IFERROR(VLOOKUP($A505,'N71'!$A$1:$P$72,10,FALSE),"Sem Registro")</f>
        <v>Sem Registro</v>
      </c>
      <c r="O505" t="str">
        <f>IFERROR(VLOOKUP($A505,'N71'!$A$1:$P$72,11,FALSE),"Sem Registro")</f>
        <v>Sem Registro</v>
      </c>
      <c r="P505" t="str">
        <f>IFERROR(VLOOKUP($A505,'N46'!$A$1:$P$47,4,FALSE),"Sem Registro")</f>
        <v>Sem Registro</v>
      </c>
      <c r="Q505" t="str">
        <f>IFERROR(VLOOKUP($A505,'N46'!$A$1:$P$47,5,FALSE),"Sem Registro")</f>
        <v>Sem Registro</v>
      </c>
      <c r="R505" t="str">
        <f>IFERROR(VLOOKUP($A505,'N46'!$A$1:$P$47,6,FALSE),"Sem Registro")</f>
        <v>Sem Registro</v>
      </c>
      <c r="S505" t="str">
        <f>IFERROR(VLOOKUP($A505,'N46'!$A$1:$P$47,7,FALSE),"Sem Registro")</f>
        <v>Sem Registro</v>
      </c>
      <c r="T505" t="str">
        <f>IFERROR(VLOOKUP($A505,'N46'!$A$1:$P$47,8,FALSE),"Sem Registro")</f>
        <v>Sem Registro</v>
      </c>
      <c r="U505" t="str">
        <f>IFERROR(VLOOKUP($A505,'N46'!$A$1:$P$47,9,FALSE),"Sem Registro")</f>
        <v>Sem Registro</v>
      </c>
      <c r="V505" t="str">
        <f>IFERROR(VLOOKUP($A505,'N46'!$A$1:$P$47,10,FALSE),"Sem Registro")</f>
        <v>Sem Registro</v>
      </c>
      <c r="W505" t="str">
        <f>IFERROR(VLOOKUP($A505,'N46'!$A$1:$P$47,11,FALSE),"Sem Registro")</f>
        <v>Sem Registro</v>
      </c>
    </row>
    <row r="506" spans="1:23" x14ac:dyDescent="0.3">
      <c r="A506" t="s">
        <v>570</v>
      </c>
      <c r="B506">
        <v>3544806</v>
      </c>
      <c r="C506">
        <v>444.49292700000001</v>
      </c>
      <c r="D506">
        <v>2.4893325883612154</v>
      </c>
      <c r="E506">
        <v>3.801472313521471</v>
      </c>
      <c r="F506">
        <v>-21.344453376843301</v>
      </c>
      <c r="G506">
        <v>-49.498768668620059</v>
      </c>
      <c r="H506" t="str">
        <f>IFERROR(VLOOKUP($A506,'N71'!$A$1:$P$72,4,FALSE),"Sem Registro")</f>
        <v>Sem Registro</v>
      </c>
      <c r="I506" t="str">
        <f>IFERROR(VLOOKUP($A506,'N71'!$A$1:$P$72,5,FALSE),"Sem Registro")</f>
        <v>Sem Registro</v>
      </c>
      <c r="J506" t="str">
        <f>IFERROR(VLOOKUP($A506,'N71'!$A$1:$P$72,6,FALSE),"Sem Registro")</f>
        <v>Sem Registro</v>
      </c>
      <c r="K506" t="str">
        <f>IFERROR(VLOOKUP($A506,'N71'!$A$1:$P$72,7,FALSE),"Sem Registro")</f>
        <v>Sem Registro</v>
      </c>
      <c r="L506" t="str">
        <f>IFERROR(VLOOKUP($A506,'N71'!$A$1:$P$72,8,FALSE),"Sem Registro")</f>
        <v>Sem Registro</v>
      </c>
      <c r="M506" t="str">
        <f>IFERROR(VLOOKUP($A506,'N71'!$A$1:$P$72,9,FALSE),"Sem Registro")</f>
        <v>Sem Registro</v>
      </c>
      <c r="N506" t="str">
        <f>IFERROR(VLOOKUP($A506,'N71'!$A$1:$P$72,10,FALSE),"Sem Registro")</f>
        <v>Sem Registro</v>
      </c>
      <c r="O506" t="str">
        <f>IFERROR(VLOOKUP($A506,'N71'!$A$1:$P$72,11,FALSE),"Sem Registro")</f>
        <v>Sem Registro</v>
      </c>
      <c r="P506" t="str">
        <f>IFERROR(VLOOKUP($A506,'N46'!$A$1:$P$47,4,FALSE),"Sem Registro")</f>
        <v>Sem Registro</v>
      </c>
      <c r="Q506" t="str">
        <f>IFERROR(VLOOKUP($A506,'N46'!$A$1:$P$47,5,FALSE),"Sem Registro")</f>
        <v>Sem Registro</v>
      </c>
      <c r="R506" t="str">
        <f>IFERROR(VLOOKUP($A506,'N46'!$A$1:$P$47,6,FALSE),"Sem Registro")</f>
        <v>Sem Registro</v>
      </c>
      <c r="S506" t="str">
        <f>IFERROR(VLOOKUP($A506,'N46'!$A$1:$P$47,7,FALSE),"Sem Registro")</f>
        <v>Sem Registro</v>
      </c>
      <c r="T506" t="str">
        <f>IFERROR(VLOOKUP($A506,'N46'!$A$1:$P$47,8,FALSE),"Sem Registro")</f>
        <v>Sem Registro</v>
      </c>
      <c r="U506" t="str">
        <f>IFERROR(VLOOKUP($A506,'N46'!$A$1:$P$47,9,FALSE),"Sem Registro")</f>
        <v>Sem Registro</v>
      </c>
      <c r="V506" t="str">
        <f>IFERROR(VLOOKUP($A506,'N46'!$A$1:$P$47,10,FALSE),"Sem Registro")</f>
        <v>Sem Registro</v>
      </c>
      <c r="W506" t="str">
        <f>IFERROR(VLOOKUP($A506,'N46'!$A$1:$P$47,11,FALSE),"Sem Registro")</f>
        <v>Sem Registro</v>
      </c>
    </row>
    <row r="507" spans="1:23" x14ac:dyDescent="0.3">
      <c r="A507" t="s">
        <v>571</v>
      </c>
      <c r="B507">
        <v>3544905</v>
      </c>
      <c r="C507">
        <v>716.54131199999995</v>
      </c>
      <c r="D507">
        <v>2.4854033951488907</v>
      </c>
      <c r="E507">
        <v>4.075181854618692</v>
      </c>
      <c r="F507">
        <v>-20.777882151973504</v>
      </c>
      <c r="G507">
        <v>-47.842349339924858</v>
      </c>
      <c r="H507" t="str">
        <f>IFERROR(VLOOKUP($A507,'N71'!$A$1:$P$72,4,FALSE),"Sem Registro")</f>
        <v>Sem Registro</v>
      </c>
      <c r="I507" t="str">
        <f>IFERROR(VLOOKUP($A507,'N71'!$A$1:$P$72,5,FALSE),"Sem Registro")</f>
        <v>Sem Registro</v>
      </c>
      <c r="J507" t="str">
        <f>IFERROR(VLOOKUP($A507,'N71'!$A$1:$P$72,6,FALSE),"Sem Registro")</f>
        <v>Sem Registro</v>
      </c>
      <c r="K507" t="str">
        <f>IFERROR(VLOOKUP($A507,'N71'!$A$1:$P$72,7,FALSE),"Sem Registro")</f>
        <v>Sem Registro</v>
      </c>
      <c r="L507" t="str">
        <f>IFERROR(VLOOKUP($A507,'N71'!$A$1:$P$72,8,FALSE),"Sem Registro")</f>
        <v>Sem Registro</v>
      </c>
      <c r="M507" t="str">
        <f>IFERROR(VLOOKUP($A507,'N71'!$A$1:$P$72,9,FALSE),"Sem Registro")</f>
        <v>Sem Registro</v>
      </c>
      <c r="N507" t="str">
        <f>IFERROR(VLOOKUP($A507,'N71'!$A$1:$P$72,10,FALSE),"Sem Registro")</f>
        <v>Sem Registro</v>
      </c>
      <c r="O507" t="str">
        <f>IFERROR(VLOOKUP($A507,'N71'!$A$1:$P$72,11,FALSE),"Sem Registro")</f>
        <v>Sem Registro</v>
      </c>
      <c r="P507" t="str">
        <f>IFERROR(VLOOKUP($A507,'N46'!$A$1:$P$47,4,FALSE),"Sem Registro")</f>
        <v>Sem Registro</v>
      </c>
      <c r="Q507" t="str">
        <f>IFERROR(VLOOKUP($A507,'N46'!$A$1:$P$47,5,FALSE),"Sem Registro")</f>
        <v>Sem Registro</v>
      </c>
      <c r="R507" t="str">
        <f>IFERROR(VLOOKUP($A507,'N46'!$A$1:$P$47,6,FALSE),"Sem Registro")</f>
        <v>Sem Registro</v>
      </c>
      <c r="S507" t="str">
        <f>IFERROR(VLOOKUP($A507,'N46'!$A$1:$P$47,7,FALSE),"Sem Registro")</f>
        <v>Sem Registro</v>
      </c>
      <c r="T507" t="str">
        <f>IFERROR(VLOOKUP($A507,'N46'!$A$1:$P$47,8,FALSE),"Sem Registro")</f>
        <v>Sem Registro</v>
      </c>
      <c r="U507" t="str">
        <f>IFERROR(VLOOKUP($A507,'N46'!$A$1:$P$47,9,FALSE),"Sem Registro")</f>
        <v>Sem Registro</v>
      </c>
      <c r="V507" t="str">
        <f>IFERROR(VLOOKUP($A507,'N46'!$A$1:$P$47,10,FALSE),"Sem Registro")</f>
        <v>Sem Registro</v>
      </c>
      <c r="W507" t="str">
        <f>IFERROR(VLOOKUP($A507,'N46'!$A$1:$P$47,11,FALSE),"Sem Registro")</f>
        <v>Sem Registro</v>
      </c>
    </row>
    <row r="508" spans="1:23" x14ac:dyDescent="0.3">
      <c r="A508" t="s">
        <v>137</v>
      </c>
      <c r="B508">
        <v>3545001</v>
      </c>
      <c r="C508">
        <v>806.35944600000005</v>
      </c>
      <c r="D508">
        <v>2.628385864431384</v>
      </c>
      <c r="E508">
        <v>4.2339854787802116</v>
      </c>
      <c r="F508">
        <v>-23.5317929883978</v>
      </c>
      <c r="G508">
        <v>-45.84717692961798</v>
      </c>
      <c r="H508" t="str">
        <f>IFERROR(VLOOKUP($A508,'N71'!$A$1:$P$72,4,FALSE),"Sem Registro")</f>
        <v>G2</v>
      </c>
      <c r="I508" t="str">
        <f>IFERROR(VLOOKUP($A508,'N71'!$A$1:$P$72,5,FALSE),"Sem Registro")</f>
        <v>G2</v>
      </c>
      <c r="J508" t="str">
        <f>IFERROR(VLOOKUP($A508,'N71'!$A$1:$P$72,6,FALSE),"Sem Registro")</f>
        <v>G2</v>
      </c>
      <c r="K508" t="str">
        <f>IFERROR(VLOOKUP($A508,'N71'!$A$1:$P$72,7,FALSE),"Sem Registro")</f>
        <v>G2</v>
      </c>
      <c r="L508" t="str">
        <f>IFERROR(VLOOKUP($A508,'N71'!$A$1:$P$72,8,FALSE),"Sem Registro")</f>
        <v>G2</v>
      </c>
      <c r="M508" t="str">
        <f>IFERROR(VLOOKUP($A508,'N71'!$A$1:$P$72,9,FALSE),"Sem Registro")</f>
        <v>G3</v>
      </c>
      <c r="N508" t="str">
        <f>IFERROR(VLOOKUP($A508,'N71'!$A$1:$P$72,10,FALSE),"Sem Registro")</f>
        <v>G3</v>
      </c>
      <c r="O508" t="str">
        <f>IFERROR(VLOOKUP($A508,'N71'!$A$1:$P$72,11,FALSE),"Sem Registro")</f>
        <v>G3</v>
      </c>
      <c r="P508" t="str">
        <f>IFERROR(VLOOKUP($A508,'N46'!$A$1:$P$47,4,FALSE),"Sem Registro")</f>
        <v>G2</v>
      </c>
      <c r="Q508" t="str">
        <f>IFERROR(VLOOKUP($A508,'N46'!$A$1:$P$47,5,FALSE),"Sem Registro")</f>
        <v>G1</v>
      </c>
      <c r="R508" t="str">
        <f>IFERROR(VLOOKUP($A508,'N46'!$A$1:$P$47,6,FALSE),"Sem Registro")</f>
        <v>G3</v>
      </c>
      <c r="S508" t="str">
        <f>IFERROR(VLOOKUP($A508,'N46'!$A$1:$P$47,7,FALSE),"Sem Registro")</f>
        <v>G2</v>
      </c>
      <c r="T508" t="str">
        <f>IFERROR(VLOOKUP($A508,'N46'!$A$1:$P$47,8,FALSE),"Sem Registro")</f>
        <v>G4</v>
      </c>
      <c r="U508" t="str">
        <f>IFERROR(VLOOKUP($A508,'N46'!$A$1:$P$47,9,FALSE),"Sem Registro")</f>
        <v>G3</v>
      </c>
      <c r="V508" t="str">
        <f>IFERROR(VLOOKUP($A508,'N46'!$A$1:$P$47,10,FALSE),"Sem Registro")</f>
        <v>G4</v>
      </c>
      <c r="W508" t="str">
        <f>IFERROR(VLOOKUP($A508,'N46'!$A$1:$P$47,11,FALSE),"Sem Registro")</f>
        <v>G3</v>
      </c>
    </row>
    <row r="509" spans="1:23" x14ac:dyDescent="0.3">
      <c r="A509" t="s">
        <v>572</v>
      </c>
      <c r="B509">
        <v>3545100</v>
      </c>
      <c r="C509">
        <v>469.58034900000001</v>
      </c>
      <c r="D509">
        <v>2.2378803869161454</v>
      </c>
      <c r="E509">
        <v>3.7242758696007892</v>
      </c>
      <c r="F509">
        <v>-21.625362732839552</v>
      </c>
      <c r="G509">
        <v>-50.860672004289604</v>
      </c>
      <c r="H509" t="str">
        <f>IFERROR(VLOOKUP($A509,'N71'!$A$1:$P$72,4,FALSE),"Sem Registro")</f>
        <v>Sem Registro</v>
      </c>
      <c r="I509" t="str">
        <f>IFERROR(VLOOKUP($A509,'N71'!$A$1:$P$72,5,FALSE),"Sem Registro")</f>
        <v>Sem Registro</v>
      </c>
      <c r="J509" t="str">
        <f>IFERROR(VLOOKUP($A509,'N71'!$A$1:$P$72,6,FALSE),"Sem Registro")</f>
        <v>Sem Registro</v>
      </c>
      <c r="K509" t="str">
        <f>IFERROR(VLOOKUP($A509,'N71'!$A$1:$P$72,7,FALSE),"Sem Registro")</f>
        <v>Sem Registro</v>
      </c>
      <c r="L509" t="str">
        <f>IFERROR(VLOOKUP($A509,'N71'!$A$1:$P$72,8,FALSE),"Sem Registro")</f>
        <v>Sem Registro</v>
      </c>
      <c r="M509" t="str">
        <f>IFERROR(VLOOKUP($A509,'N71'!$A$1:$P$72,9,FALSE),"Sem Registro")</f>
        <v>Sem Registro</v>
      </c>
      <c r="N509" t="str">
        <f>IFERROR(VLOOKUP($A509,'N71'!$A$1:$P$72,10,FALSE),"Sem Registro")</f>
        <v>Sem Registro</v>
      </c>
      <c r="O509" t="str">
        <f>IFERROR(VLOOKUP($A509,'N71'!$A$1:$P$72,11,FALSE),"Sem Registro")</f>
        <v>Sem Registro</v>
      </c>
      <c r="P509" t="str">
        <f>IFERROR(VLOOKUP($A509,'N46'!$A$1:$P$47,4,FALSE),"Sem Registro")</f>
        <v>Sem Registro</v>
      </c>
      <c r="Q509" t="str">
        <f>IFERROR(VLOOKUP($A509,'N46'!$A$1:$P$47,5,FALSE),"Sem Registro")</f>
        <v>Sem Registro</v>
      </c>
      <c r="R509" t="str">
        <f>IFERROR(VLOOKUP($A509,'N46'!$A$1:$P$47,6,FALSE),"Sem Registro")</f>
        <v>Sem Registro</v>
      </c>
      <c r="S509" t="str">
        <f>IFERROR(VLOOKUP($A509,'N46'!$A$1:$P$47,7,FALSE),"Sem Registro")</f>
        <v>Sem Registro</v>
      </c>
      <c r="T509" t="str">
        <f>IFERROR(VLOOKUP($A509,'N46'!$A$1:$P$47,8,FALSE),"Sem Registro")</f>
        <v>Sem Registro</v>
      </c>
      <c r="U509" t="str">
        <f>IFERROR(VLOOKUP($A509,'N46'!$A$1:$P$47,9,FALSE),"Sem Registro")</f>
        <v>Sem Registro</v>
      </c>
      <c r="V509" t="str">
        <f>IFERROR(VLOOKUP($A509,'N46'!$A$1:$P$47,10,FALSE),"Sem Registro")</f>
        <v>Sem Registro</v>
      </c>
      <c r="W509" t="str">
        <f>IFERROR(VLOOKUP($A509,'N46'!$A$1:$P$47,11,FALSE),"Sem Registro")</f>
        <v>Sem Registro</v>
      </c>
    </row>
    <row r="510" spans="1:23" x14ac:dyDescent="0.3">
      <c r="A510" t="s">
        <v>573</v>
      </c>
      <c r="B510">
        <v>3545159</v>
      </c>
      <c r="C510">
        <v>599.00793699999997</v>
      </c>
      <c r="D510">
        <v>1.99886065526321</v>
      </c>
      <c r="E510">
        <v>3.9183449289622749</v>
      </c>
      <c r="F510">
        <v>-22.843367497823351</v>
      </c>
      <c r="G510">
        <v>-47.678288388797604</v>
      </c>
      <c r="H510" t="str">
        <f>IFERROR(VLOOKUP($A510,'N71'!$A$1:$P$72,4,FALSE),"Sem Registro")</f>
        <v>Sem Registro</v>
      </c>
      <c r="I510" t="str">
        <f>IFERROR(VLOOKUP($A510,'N71'!$A$1:$P$72,5,FALSE),"Sem Registro")</f>
        <v>Sem Registro</v>
      </c>
      <c r="J510" t="str">
        <f>IFERROR(VLOOKUP($A510,'N71'!$A$1:$P$72,6,FALSE),"Sem Registro")</f>
        <v>Sem Registro</v>
      </c>
      <c r="K510" t="str">
        <f>IFERROR(VLOOKUP($A510,'N71'!$A$1:$P$72,7,FALSE),"Sem Registro")</f>
        <v>Sem Registro</v>
      </c>
      <c r="L510" t="str">
        <f>IFERROR(VLOOKUP($A510,'N71'!$A$1:$P$72,8,FALSE),"Sem Registro")</f>
        <v>Sem Registro</v>
      </c>
      <c r="M510" t="str">
        <f>IFERROR(VLOOKUP($A510,'N71'!$A$1:$P$72,9,FALSE),"Sem Registro")</f>
        <v>Sem Registro</v>
      </c>
      <c r="N510" t="str">
        <f>IFERROR(VLOOKUP($A510,'N71'!$A$1:$P$72,10,FALSE),"Sem Registro")</f>
        <v>Sem Registro</v>
      </c>
      <c r="O510" t="str">
        <f>IFERROR(VLOOKUP($A510,'N71'!$A$1:$P$72,11,FALSE),"Sem Registro")</f>
        <v>Sem Registro</v>
      </c>
      <c r="P510" t="str">
        <f>IFERROR(VLOOKUP($A510,'N46'!$A$1:$P$47,4,FALSE),"Sem Registro")</f>
        <v>Sem Registro</v>
      </c>
      <c r="Q510" t="str">
        <f>IFERROR(VLOOKUP($A510,'N46'!$A$1:$P$47,5,FALSE),"Sem Registro")</f>
        <v>Sem Registro</v>
      </c>
      <c r="R510" t="str">
        <f>IFERROR(VLOOKUP($A510,'N46'!$A$1:$P$47,6,FALSE),"Sem Registro")</f>
        <v>Sem Registro</v>
      </c>
      <c r="S510" t="str">
        <f>IFERROR(VLOOKUP($A510,'N46'!$A$1:$P$47,7,FALSE),"Sem Registro")</f>
        <v>Sem Registro</v>
      </c>
      <c r="T510" t="str">
        <f>IFERROR(VLOOKUP($A510,'N46'!$A$1:$P$47,8,FALSE),"Sem Registro")</f>
        <v>Sem Registro</v>
      </c>
      <c r="U510" t="str">
        <f>IFERROR(VLOOKUP($A510,'N46'!$A$1:$P$47,9,FALSE),"Sem Registro")</f>
        <v>Sem Registro</v>
      </c>
      <c r="V510" t="str">
        <f>IFERROR(VLOOKUP($A510,'N46'!$A$1:$P$47,10,FALSE),"Sem Registro")</f>
        <v>Sem Registro</v>
      </c>
      <c r="W510" t="str">
        <f>IFERROR(VLOOKUP($A510,'N46'!$A$1:$P$47,11,FALSE),"Sem Registro")</f>
        <v>Sem Registro</v>
      </c>
    </row>
    <row r="511" spans="1:23" x14ac:dyDescent="0.3">
      <c r="A511" t="s">
        <v>574</v>
      </c>
      <c r="B511">
        <v>3545209</v>
      </c>
      <c r="C511">
        <v>554.42366700000002</v>
      </c>
      <c r="D511">
        <v>2.1240377273008204</v>
      </c>
      <c r="E511">
        <v>5.0743153238343695</v>
      </c>
      <c r="F511">
        <v>-23.204073805797098</v>
      </c>
      <c r="G511">
        <v>-47.292415629078661</v>
      </c>
      <c r="H511" t="str">
        <f>IFERROR(VLOOKUP($A511,'N71'!$A$1:$P$72,4,FALSE),"Sem Registro")</f>
        <v>Sem Registro</v>
      </c>
      <c r="I511" t="str">
        <f>IFERROR(VLOOKUP($A511,'N71'!$A$1:$P$72,5,FALSE),"Sem Registro")</f>
        <v>Sem Registro</v>
      </c>
      <c r="J511" t="str">
        <f>IFERROR(VLOOKUP($A511,'N71'!$A$1:$P$72,6,FALSE),"Sem Registro")</f>
        <v>Sem Registro</v>
      </c>
      <c r="K511" t="str">
        <f>IFERROR(VLOOKUP($A511,'N71'!$A$1:$P$72,7,FALSE),"Sem Registro")</f>
        <v>Sem Registro</v>
      </c>
      <c r="L511" t="str">
        <f>IFERROR(VLOOKUP($A511,'N71'!$A$1:$P$72,8,FALSE),"Sem Registro")</f>
        <v>Sem Registro</v>
      </c>
      <c r="M511" t="str">
        <f>IFERROR(VLOOKUP($A511,'N71'!$A$1:$P$72,9,FALSE),"Sem Registro")</f>
        <v>Sem Registro</v>
      </c>
      <c r="N511" t="str">
        <f>IFERROR(VLOOKUP($A511,'N71'!$A$1:$P$72,10,FALSE),"Sem Registro")</f>
        <v>Sem Registro</v>
      </c>
      <c r="O511" t="str">
        <f>IFERROR(VLOOKUP($A511,'N71'!$A$1:$P$72,11,FALSE),"Sem Registro")</f>
        <v>Sem Registro</v>
      </c>
      <c r="P511" t="str">
        <f>IFERROR(VLOOKUP($A511,'N46'!$A$1:$P$47,4,FALSE),"Sem Registro")</f>
        <v>Sem Registro</v>
      </c>
      <c r="Q511" t="str">
        <f>IFERROR(VLOOKUP($A511,'N46'!$A$1:$P$47,5,FALSE),"Sem Registro")</f>
        <v>Sem Registro</v>
      </c>
      <c r="R511" t="str">
        <f>IFERROR(VLOOKUP($A511,'N46'!$A$1:$P$47,6,FALSE),"Sem Registro")</f>
        <v>Sem Registro</v>
      </c>
      <c r="S511" t="str">
        <f>IFERROR(VLOOKUP($A511,'N46'!$A$1:$P$47,7,FALSE),"Sem Registro")</f>
        <v>Sem Registro</v>
      </c>
      <c r="T511" t="str">
        <f>IFERROR(VLOOKUP($A511,'N46'!$A$1:$P$47,8,FALSE),"Sem Registro")</f>
        <v>Sem Registro</v>
      </c>
      <c r="U511" t="str">
        <f>IFERROR(VLOOKUP($A511,'N46'!$A$1:$P$47,9,FALSE),"Sem Registro")</f>
        <v>Sem Registro</v>
      </c>
      <c r="V511" t="str">
        <f>IFERROR(VLOOKUP($A511,'N46'!$A$1:$P$47,10,FALSE),"Sem Registro")</f>
        <v>Sem Registro</v>
      </c>
      <c r="W511" t="str">
        <f>IFERROR(VLOOKUP($A511,'N46'!$A$1:$P$47,11,FALSE),"Sem Registro")</f>
        <v>Sem Registro</v>
      </c>
    </row>
    <row r="512" spans="1:23" x14ac:dyDescent="0.3">
      <c r="A512" t="s">
        <v>575</v>
      </c>
      <c r="B512">
        <v>3545308</v>
      </c>
      <c r="C512">
        <v>632.38720499999999</v>
      </c>
      <c r="D512">
        <v>2.4479467999509428</v>
      </c>
      <c r="E512">
        <v>4.6572662529537485</v>
      </c>
      <c r="F512">
        <v>-23.649132224999903</v>
      </c>
      <c r="G512">
        <v>-47.574680120208107</v>
      </c>
      <c r="H512" t="str">
        <f>IFERROR(VLOOKUP($A512,'N71'!$A$1:$P$72,4,FALSE),"Sem Registro")</f>
        <v>Sem Registro</v>
      </c>
      <c r="I512" t="str">
        <f>IFERROR(VLOOKUP($A512,'N71'!$A$1:$P$72,5,FALSE),"Sem Registro")</f>
        <v>Sem Registro</v>
      </c>
      <c r="J512" t="str">
        <f>IFERROR(VLOOKUP($A512,'N71'!$A$1:$P$72,6,FALSE),"Sem Registro")</f>
        <v>Sem Registro</v>
      </c>
      <c r="K512" t="str">
        <f>IFERROR(VLOOKUP($A512,'N71'!$A$1:$P$72,7,FALSE),"Sem Registro")</f>
        <v>Sem Registro</v>
      </c>
      <c r="L512" t="str">
        <f>IFERROR(VLOOKUP($A512,'N71'!$A$1:$P$72,8,FALSE),"Sem Registro")</f>
        <v>Sem Registro</v>
      </c>
      <c r="M512" t="str">
        <f>IFERROR(VLOOKUP($A512,'N71'!$A$1:$P$72,9,FALSE),"Sem Registro")</f>
        <v>Sem Registro</v>
      </c>
      <c r="N512" t="str">
        <f>IFERROR(VLOOKUP($A512,'N71'!$A$1:$P$72,10,FALSE),"Sem Registro")</f>
        <v>Sem Registro</v>
      </c>
      <c r="O512" t="str">
        <f>IFERROR(VLOOKUP($A512,'N71'!$A$1:$P$72,11,FALSE),"Sem Registro")</f>
        <v>Sem Registro</v>
      </c>
      <c r="P512" t="str">
        <f>IFERROR(VLOOKUP($A512,'N46'!$A$1:$P$47,4,FALSE),"Sem Registro")</f>
        <v>Sem Registro</v>
      </c>
      <c r="Q512" t="str">
        <f>IFERROR(VLOOKUP($A512,'N46'!$A$1:$P$47,5,FALSE),"Sem Registro")</f>
        <v>Sem Registro</v>
      </c>
      <c r="R512" t="str">
        <f>IFERROR(VLOOKUP($A512,'N46'!$A$1:$P$47,6,FALSE),"Sem Registro")</f>
        <v>Sem Registro</v>
      </c>
      <c r="S512" t="str">
        <f>IFERROR(VLOOKUP($A512,'N46'!$A$1:$P$47,7,FALSE),"Sem Registro")</f>
        <v>Sem Registro</v>
      </c>
      <c r="T512" t="str">
        <f>IFERROR(VLOOKUP($A512,'N46'!$A$1:$P$47,8,FALSE),"Sem Registro")</f>
        <v>Sem Registro</v>
      </c>
      <c r="U512" t="str">
        <f>IFERROR(VLOOKUP($A512,'N46'!$A$1:$P$47,9,FALSE),"Sem Registro")</f>
        <v>Sem Registro</v>
      </c>
      <c r="V512" t="str">
        <f>IFERROR(VLOOKUP($A512,'N46'!$A$1:$P$47,10,FALSE),"Sem Registro")</f>
        <v>Sem Registro</v>
      </c>
      <c r="W512" t="str">
        <f>IFERROR(VLOOKUP($A512,'N46'!$A$1:$P$47,11,FALSE),"Sem Registro")</f>
        <v>Sem Registro</v>
      </c>
    </row>
    <row r="513" spans="1:23" x14ac:dyDescent="0.3">
      <c r="A513" t="s">
        <v>576</v>
      </c>
      <c r="B513">
        <v>3545407</v>
      </c>
      <c r="C513">
        <v>405.760739</v>
      </c>
      <c r="D513">
        <v>2.2751754002431732</v>
      </c>
      <c r="E513">
        <v>3.9699281894281162</v>
      </c>
      <c r="F513">
        <v>-22.890507254193899</v>
      </c>
      <c r="G513">
        <v>-49.981077758995298</v>
      </c>
      <c r="H513" t="str">
        <f>IFERROR(VLOOKUP($A513,'N71'!$A$1:$P$72,4,FALSE),"Sem Registro")</f>
        <v>Sem Registro</v>
      </c>
      <c r="I513" t="str">
        <f>IFERROR(VLOOKUP($A513,'N71'!$A$1:$P$72,5,FALSE),"Sem Registro")</f>
        <v>Sem Registro</v>
      </c>
      <c r="J513" t="str">
        <f>IFERROR(VLOOKUP($A513,'N71'!$A$1:$P$72,6,FALSE),"Sem Registro")</f>
        <v>Sem Registro</v>
      </c>
      <c r="K513" t="str">
        <f>IFERROR(VLOOKUP($A513,'N71'!$A$1:$P$72,7,FALSE),"Sem Registro")</f>
        <v>Sem Registro</v>
      </c>
      <c r="L513" t="str">
        <f>IFERROR(VLOOKUP($A513,'N71'!$A$1:$P$72,8,FALSE),"Sem Registro")</f>
        <v>Sem Registro</v>
      </c>
      <c r="M513" t="str">
        <f>IFERROR(VLOOKUP($A513,'N71'!$A$1:$P$72,9,FALSE),"Sem Registro")</f>
        <v>Sem Registro</v>
      </c>
      <c r="N513" t="str">
        <f>IFERROR(VLOOKUP($A513,'N71'!$A$1:$P$72,10,FALSE),"Sem Registro")</f>
        <v>Sem Registro</v>
      </c>
      <c r="O513" t="str">
        <f>IFERROR(VLOOKUP($A513,'N71'!$A$1:$P$72,11,FALSE),"Sem Registro")</f>
        <v>Sem Registro</v>
      </c>
      <c r="P513" t="str">
        <f>IFERROR(VLOOKUP($A513,'N46'!$A$1:$P$47,4,FALSE),"Sem Registro")</f>
        <v>Sem Registro</v>
      </c>
      <c r="Q513" t="str">
        <f>IFERROR(VLOOKUP($A513,'N46'!$A$1:$P$47,5,FALSE),"Sem Registro")</f>
        <v>Sem Registro</v>
      </c>
      <c r="R513" t="str">
        <f>IFERROR(VLOOKUP($A513,'N46'!$A$1:$P$47,6,FALSE),"Sem Registro")</f>
        <v>Sem Registro</v>
      </c>
      <c r="S513" t="str">
        <f>IFERROR(VLOOKUP($A513,'N46'!$A$1:$P$47,7,FALSE),"Sem Registro")</f>
        <v>Sem Registro</v>
      </c>
      <c r="T513" t="str">
        <f>IFERROR(VLOOKUP($A513,'N46'!$A$1:$P$47,8,FALSE),"Sem Registro")</f>
        <v>Sem Registro</v>
      </c>
      <c r="U513" t="str">
        <f>IFERROR(VLOOKUP($A513,'N46'!$A$1:$P$47,9,FALSE),"Sem Registro")</f>
        <v>Sem Registro</v>
      </c>
      <c r="V513" t="str">
        <f>IFERROR(VLOOKUP($A513,'N46'!$A$1:$P$47,10,FALSE),"Sem Registro")</f>
        <v>Sem Registro</v>
      </c>
      <c r="W513" t="str">
        <f>IFERROR(VLOOKUP($A513,'N46'!$A$1:$P$47,11,FALSE),"Sem Registro")</f>
        <v>Sem Registro</v>
      </c>
    </row>
    <row r="514" spans="1:23" x14ac:dyDescent="0.3">
      <c r="A514" t="s">
        <v>577</v>
      </c>
      <c r="B514">
        <v>3545506</v>
      </c>
      <c r="C514">
        <v>374.04254700000001</v>
      </c>
      <c r="D514">
        <v>2.6588276753794382</v>
      </c>
      <c r="E514">
        <v>3.6336704060514435</v>
      </c>
      <c r="F514">
        <v>-22.458541739996353</v>
      </c>
      <c r="G514">
        <v>-51.759951736099495</v>
      </c>
      <c r="H514" t="str">
        <f>IFERROR(VLOOKUP($A514,'N71'!$A$1:$P$72,4,FALSE),"Sem Registro")</f>
        <v>Sem Registro</v>
      </c>
      <c r="I514" t="str">
        <f>IFERROR(VLOOKUP($A514,'N71'!$A$1:$P$72,5,FALSE),"Sem Registro")</f>
        <v>Sem Registro</v>
      </c>
      <c r="J514" t="str">
        <f>IFERROR(VLOOKUP($A514,'N71'!$A$1:$P$72,6,FALSE),"Sem Registro")</f>
        <v>Sem Registro</v>
      </c>
      <c r="K514" t="str">
        <f>IFERROR(VLOOKUP($A514,'N71'!$A$1:$P$72,7,FALSE),"Sem Registro")</f>
        <v>Sem Registro</v>
      </c>
      <c r="L514" t="str">
        <f>IFERROR(VLOOKUP($A514,'N71'!$A$1:$P$72,8,FALSE),"Sem Registro")</f>
        <v>Sem Registro</v>
      </c>
      <c r="M514" t="str">
        <f>IFERROR(VLOOKUP($A514,'N71'!$A$1:$P$72,9,FALSE),"Sem Registro")</f>
        <v>Sem Registro</v>
      </c>
      <c r="N514" t="str">
        <f>IFERROR(VLOOKUP($A514,'N71'!$A$1:$P$72,10,FALSE),"Sem Registro")</f>
        <v>Sem Registro</v>
      </c>
      <c r="O514" t="str">
        <f>IFERROR(VLOOKUP($A514,'N71'!$A$1:$P$72,11,FALSE),"Sem Registro")</f>
        <v>Sem Registro</v>
      </c>
      <c r="P514" t="str">
        <f>IFERROR(VLOOKUP($A514,'N46'!$A$1:$P$47,4,FALSE),"Sem Registro")</f>
        <v>Sem Registro</v>
      </c>
      <c r="Q514" t="str">
        <f>IFERROR(VLOOKUP($A514,'N46'!$A$1:$P$47,5,FALSE),"Sem Registro")</f>
        <v>Sem Registro</v>
      </c>
      <c r="R514" t="str">
        <f>IFERROR(VLOOKUP($A514,'N46'!$A$1:$P$47,6,FALSE),"Sem Registro")</f>
        <v>Sem Registro</v>
      </c>
      <c r="S514" t="str">
        <f>IFERROR(VLOOKUP($A514,'N46'!$A$1:$P$47,7,FALSE),"Sem Registro")</f>
        <v>Sem Registro</v>
      </c>
      <c r="T514" t="str">
        <f>IFERROR(VLOOKUP($A514,'N46'!$A$1:$P$47,8,FALSE),"Sem Registro")</f>
        <v>Sem Registro</v>
      </c>
      <c r="U514" t="str">
        <f>IFERROR(VLOOKUP($A514,'N46'!$A$1:$P$47,9,FALSE),"Sem Registro")</f>
        <v>Sem Registro</v>
      </c>
      <c r="V514" t="str">
        <f>IFERROR(VLOOKUP($A514,'N46'!$A$1:$P$47,10,FALSE),"Sem Registro")</f>
        <v>Sem Registro</v>
      </c>
      <c r="W514" t="str">
        <f>IFERROR(VLOOKUP($A514,'N46'!$A$1:$P$47,11,FALSE),"Sem Registro")</f>
        <v>Sem Registro</v>
      </c>
    </row>
    <row r="515" spans="1:23" x14ac:dyDescent="0.3">
      <c r="A515" t="s">
        <v>578</v>
      </c>
      <c r="B515">
        <v>3545605</v>
      </c>
      <c r="C515">
        <v>611.64257399999997</v>
      </c>
      <c r="D515">
        <v>2.5188678114729361</v>
      </c>
      <c r="E515">
        <v>4.1897709563468739</v>
      </c>
      <c r="F515">
        <v>-21.243270000000003</v>
      </c>
      <c r="G515">
        <v>-48.805948418612523</v>
      </c>
      <c r="H515" t="str">
        <f>IFERROR(VLOOKUP($A515,'N71'!$A$1:$P$72,4,FALSE),"Sem Registro")</f>
        <v>Sem Registro</v>
      </c>
      <c r="I515" t="str">
        <f>IFERROR(VLOOKUP($A515,'N71'!$A$1:$P$72,5,FALSE),"Sem Registro")</f>
        <v>Sem Registro</v>
      </c>
      <c r="J515" t="str">
        <f>IFERROR(VLOOKUP($A515,'N71'!$A$1:$P$72,6,FALSE),"Sem Registro")</f>
        <v>Sem Registro</v>
      </c>
      <c r="K515" t="str">
        <f>IFERROR(VLOOKUP($A515,'N71'!$A$1:$P$72,7,FALSE),"Sem Registro")</f>
        <v>Sem Registro</v>
      </c>
      <c r="L515" t="str">
        <f>IFERROR(VLOOKUP($A515,'N71'!$A$1:$P$72,8,FALSE),"Sem Registro")</f>
        <v>Sem Registro</v>
      </c>
      <c r="M515" t="str">
        <f>IFERROR(VLOOKUP($A515,'N71'!$A$1:$P$72,9,FALSE),"Sem Registro")</f>
        <v>Sem Registro</v>
      </c>
      <c r="N515" t="str">
        <f>IFERROR(VLOOKUP($A515,'N71'!$A$1:$P$72,10,FALSE),"Sem Registro")</f>
        <v>Sem Registro</v>
      </c>
      <c r="O515" t="str">
        <f>IFERROR(VLOOKUP($A515,'N71'!$A$1:$P$72,11,FALSE),"Sem Registro")</f>
        <v>Sem Registro</v>
      </c>
      <c r="P515" t="str">
        <f>IFERROR(VLOOKUP($A515,'N46'!$A$1:$P$47,4,FALSE),"Sem Registro")</f>
        <v>Sem Registro</v>
      </c>
      <c r="Q515" t="str">
        <f>IFERROR(VLOOKUP($A515,'N46'!$A$1:$P$47,5,FALSE),"Sem Registro")</f>
        <v>Sem Registro</v>
      </c>
      <c r="R515" t="str">
        <f>IFERROR(VLOOKUP($A515,'N46'!$A$1:$P$47,6,FALSE),"Sem Registro")</f>
        <v>Sem Registro</v>
      </c>
      <c r="S515" t="str">
        <f>IFERROR(VLOOKUP($A515,'N46'!$A$1:$P$47,7,FALSE),"Sem Registro")</f>
        <v>Sem Registro</v>
      </c>
      <c r="T515" t="str">
        <f>IFERROR(VLOOKUP($A515,'N46'!$A$1:$P$47,8,FALSE),"Sem Registro")</f>
        <v>Sem Registro</v>
      </c>
      <c r="U515" t="str">
        <f>IFERROR(VLOOKUP($A515,'N46'!$A$1:$P$47,9,FALSE),"Sem Registro")</f>
        <v>Sem Registro</v>
      </c>
      <c r="V515" t="str">
        <f>IFERROR(VLOOKUP($A515,'N46'!$A$1:$P$47,10,FALSE),"Sem Registro")</f>
        <v>Sem Registro</v>
      </c>
      <c r="W515" t="str">
        <f>IFERROR(VLOOKUP($A515,'N46'!$A$1:$P$47,11,FALSE),"Sem Registro")</f>
        <v>Sem Registro</v>
      </c>
    </row>
    <row r="516" spans="1:23" x14ac:dyDescent="0.3">
      <c r="A516" t="s">
        <v>579</v>
      </c>
      <c r="B516">
        <v>3545704</v>
      </c>
      <c r="C516">
        <v>418.52105299999999</v>
      </c>
      <c r="D516">
        <v>2.4356723971758854</v>
      </c>
      <c r="E516">
        <v>3.7787299239961119</v>
      </c>
      <c r="F516">
        <v>-20.030702621951704</v>
      </c>
      <c r="G516">
        <v>-50.730564370839311</v>
      </c>
      <c r="H516" t="str">
        <f>IFERROR(VLOOKUP($A516,'N71'!$A$1:$P$72,4,FALSE),"Sem Registro")</f>
        <v>Sem Registro</v>
      </c>
      <c r="I516" t="str">
        <f>IFERROR(VLOOKUP($A516,'N71'!$A$1:$P$72,5,FALSE),"Sem Registro")</f>
        <v>Sem Registro</v>
      </c>
      <c r="J516" t="str">
        <f>IFERROR(VLOOKUP($A516,'N71'!$A$1:$P$72,6,FALSE),"Sem Registro")</f>
        <v>Sem Registro</v>
      </c>
      <c r="K516" t="str">
        <f>IFERROR(VLOOKUP($A516,'N71'!$A$1:$P$72,7,FALSE),"Sem Registro")</f>
        <v>Sem Registro</v>
      </c>
      <c r="L516" t="str">
        <f>IFERROR(VLOOKUP($A516,'N71'!$A$1:$P$72,8,FALSE),"Sem Registro")</f>
        <v>Sem Registro</v>
      </c>
      <c r="M516" t="str">
        <f>IFERROR(VLOOKUP($A516,'N71'!$A$1:$P$72,9,FALSE),"Sem Registro")</f>
        <v>Sem Registro</v>
      </c>
      <c r="N516" t="str">
        <f>IFERROR(VLOOKUP($A516,'N71'!$A$1:$P$72,10,FALSE),"Sem Registro")</f>
        <v>Sem Registro</v>
      </c>
      <c r="O516" t="str">
        <f>IFERROR(VLOOKUP($A516,'N71'!$A$1:$P$72,11,FALSE),"Sem Registro")</f>
        <v>Sem Registro</v>
      </c>
      <c r="P516" t="str">
        <f>IFERROR(VLOOKUP($A516,'N46'!$A$1:$P$47,4,FALSE),"Sem Registro")</f>
        <v>Sem Registro</v>
      </c>
      <c r="Q516" t="str">
        <f>IFERROR(VLOOKUP($A516,'N46'!$A$1:$P$47,5,FALSE),"Sem Registro")</f>
        <v>Sem Registro</v>
      </c>
      <c r="R516" t="str">
        <f>IFERROR(VLOOKUP($A516,'N46'!$A$1:$P$47,6,FALSE),"Sem Registro")</f>
        <v>Sem Registro</v>
      </c>
      <c r="S516" t="str">
        <f>IFERROR(VLOOKUP($A516,'N46'!$A$1:$P$47,7,FALSE),"Sem Registro")</f>
        <v>Sem Registro</v>
      </c>
      <c r="T516" t="str">
        <f>IFERROR(VLOOKUP($A516,'N46'!$A$1:$P$47,8,FALSE),"Sem Registro")</f>
        <v>Sem Registro</v>
      </c>
      <c r="U516" t="str">
        <f>IFERROR(VLOOKUP($A516,'N46'!$A$1:$P$47,9,FALSE),"Sem Registro")</f>
        <v>Sem Registro</v>
      </c>
      <c r="V516" t="str">
        <f>IFERROR(VLOOKUP($A516,'N46'!$A$1:$P$47,10,FALSE),"Sem Registro")</f>
        <v>Sem Registro</v>
      </c>
      <c r="W516" t="str">
        <f>IFERROR(VLOOKUP($A516,'N46'!$A$1:$P$47,11,FALSE),"Sem Registro")</f>
        <v>Sem Registro</v>
      </c>
    </row>
    <row r="517" spans="1:23" x14ac:dyDescent="0.3">
      <c r="A517" t="s">
        <v>580</v>
      </c>
      <c r="B517">
        <v>3545803</v>
      </c>
      <c r="C517">
        <v>567.88567699999999</v>
      </c>
      <c r="D517">
        <v>2.4330173650934355</v>
      </c>
      <c r="E517">
        <v>5.2866248553317368</v>
      </c>
      <c r="F517">
        <v>-22.755393500000004</v>
      </c>
      <c r="G517">
        <v>-47.413954766230283</v>
      </c>
      <c r="H517" t="str">
        <f>IFERROR(VLOOKUP($A517,'N71'!$A$1:$P$72,4,FALSE),"Sem Registro")</f>
        <v>Sem Registro</v>
      </c>
      <c r="I517" t="str">
        <f>IFERROR(VLOOKUP($A517,'N71'!$A$1:$P$72,5,FALSE),"Sem Registro")</f>
        <v>Sem Registro</v>
      </c>
      <c r="J517" t="str">
        <f>IFERROR(VLOOKUP($A517,'N71'!$A$1:$P$72,6,FALSE),"Sem Registro")</f>
        <v>Sem Registro</v>
      </c>
      <c r="K517" t="str">
        <f>IFERROR(VLOOKUP($A517,'N71'!$A$1:$P$72,7,FALSE),"Sem Registro")</f>
        <v>Sem Registro</v>
      </c>
      <c r="L517" t="str">
        <f>IFERROR(VLOOKUP($A517,'N71'!$A$1:$P$72,8,FALSE),"Sem Registro")</f>
        <v>Sem Registro</v>
      </c>
      <c r="M517" t="str">
        <f>IFERROR(VLOOKUP($A517,'N71'!$A$1:$P$72,9,FALSE),"Sem Registro")</f>
        <v>Sem Registro</v>
      </c>
      <c r="N517" t="str">
        <f>IFERROR(VLOOKUP($A517,'N71'!$A$1:$P$72,10,FALSE),"Sem Registro")</f>
        <v>Sem Registro</v>
      </c>
      <c r="O517" t="str">
        <f>IFERROR(VLOOKUP($A517,'N71'!$A$1:$P$72,11,FALSE),"Sem Registro")</f>
        <v>Sem Registro</v>
      </c>
      <c r="P517" t="str">
        <f>IFERROR(VLOOKUP($A517,'N46'!$A$1:$P$47,4,FALSE),"Sem Registro")</f>
        <v>Sem Registro</v>
      </c>
      <c r="Q517" t="str">
        <f>IFERROR(VLOOKUP($A517,'N46'!$A$1:$P$47,5,FALSE),"Sem Registro")</f>
        <v>Sem Registro</v>
      </c>
      <c r="R517" t="str">
        <f>IFERROR(VLOOKUP($A517,'N46'!$A$1:$P$47,6,FALSE),"Sem Registro")</f>
        <v>Sem Registro</v>
      </c>
      <c r="S517" t="str">
        <f>IFERROR(VLOOKUP($A517,'N46'!$A$1:$P$47,7,FALSE),"Sem Registro")</f>
        <v>Sem Registro</v>
      </c>
      <c r="T517" t="str">
        <f>IFERROR(VLOOKUP($A517,'N46'!$A$1:$P$47,8,FALSE),"Sem Registro")</f>
        <v>Sem Registro</v>
      </c>
      <c r="U517" t="str">
        <f>IFERROR(VLOOKUP($A517,'N46'!$A$1:$P$47,9,FALSE),"Sem Registro")</f>
        <v>Sem Registro</v>
      </c>
      <c r="V517" t="str">
        <f>IFERROR(VLOOKUP($A517,'N46'!$A$1:$P$47,10,FALSE),"Sem Registro")</f>
        <v>Sem Registro</v>
      </c>
      <c r="W517" t="str">
        <f>IFERROR(VLOOKUP($A517,'N46'!$A$1:$P$47,11,FALSE),"Sem Registro")</f>
        <v>Sem Registro</v>
      </c>
    </row>
    <row r="518" spans="1:23" x14ac:dyDescent="0.3">
      <c r="A518" t="s">
        <v>581</v>
      </c>
      <c r="B518">
        <v>3546009</v>
      </c>
      <c r="C518">
        <v>630.32430199999999</v>
      </c>
      <c r="D518">
        <v>2.4349487455494252</v>
      </c>
      <c r="E518">
        <v>4.1699094419010692</v>
      </c>
      <c r="F518">
        <v>-23.395758034871651</v>
      </c>
      <c r="G518">
        <v>-45.887648287112221</v>
      </c>
      <c r="H518" t="str">
        <f>IFERROR(VLOOKUP($A518,'N71'!$A$1:$P$72,4,FALSE),"Sem Registro")</f>
        <v>Sem Registro</v>
      </c>
      <c r="I518" t="str">
        <f>IFERROR(VLOOKUP($A518,'N71'!$A$1:$P$72,5,FALSE),"Sem Registro")</f>
        <v>Sem Registro</v>
      </c>
      <c r="J518" t="str">
        <f>IFERROR(VLOOKUP($A518,'N71'!$A$1:$P$72,6,FALSE),"Sem Registro")</f>
        <v>Sem Registro</v>
      </c>
      <c r="K518" t="str">
        <f>IFERROR(VLOOKUP($A518,'N71'!$A$1:$P$72,7,FALSE),"Sem Registro")</f>
        <v>Sem Registro</v>
      </c>
      <c r="L518" t="str">
        <f>IFERROR(VLOOKUP($A518,'N71'!$A$1:$P$72,8,FALSE),"Sem Registro")</f>
        <v>Sem Registro</v>
      </c>
      <c r="M518" t="str">
        <f>IFERROR(VLOOKUP($A518,'N71'!$A$1:$P$72,9,FALSE),"Sem Registro")</f>
        <v>Sem Registro</v>
      </c>
      <c r="N518" t="str">
        <f>IFERROR(VLOOKUP($A518,'N71'!$A$1:$P$72,10,FALSE),"Sem Registro")</f>
        <v>Sem Registro</v>
      </c>
      <c r="O518" t="str">
        <f>IFERROR(VLOOKUP($A518,'N71'!$A$1:$P$72,11,FALSE),"Sem Registro")</f>
        <v>Sem Registro</v>
      </c>
      <c r="P518" t="str">
        <f>IFERROR(VLOOKUP($A518,'N46'!$A$1:$P$47,4,FALSE),"Sem Registro")</f>
        <v>Sem Registro</v>
      </c>
      <c r="Q518" t="str">
        <f>IFERROR(VLOOKUP($A518,'N46'!$A$1:$P$47,5,FALSE),"Sem Registro")</f>
        <v>Sem Registro</v>
      </c>
      <c r="R518" t="str">
        <f>IFERROR(VLOOKUP($A518,'N46'!$A$1:$P$47,6,FALSE),"Sem Registro")</f>
        <v>Sem Registro</v>
      </c>
      <c r="S518" t="str">
        <f>IFERROR(VLOOKUP($A518,'N46'!$A$1:$P$47,7,FALSE),"Sem Registro")</f>
        <v>Sem Registro</v>
      </c>
      <c r="T518" t="str">
        <f>IFERROR(VLOOKUP($A518,'N46'!$A$1:$P$47,8,FALSE),"Sem Registro")</f>
        <v>Sem Registro</v>
      </c>
      <c r="U518" t="str">
        <f>IFERROR(VLOOKUP($A518,'N46'!$A$1:$P$47,9,FALSE),"Sem Registro")</f>
        <v>Sem Registro</v>
      </c>
      <c r="V518" t="str">
        <f>IFERROR(VLOOKUP($A518,'N46'!$A$1:$P$47,10,FALSE),"Sem Registro")</f>
        <v>Sem Registro</v>
      </c>
      <c r="W518" t="str">
        <f>IFERROR(VLOOKUP($A518,'N46'!$A$1:$P$47,11,FALSE),"Sem Registro")</f>
        <v>Sem Registro</v>
      </c>
    </row>
    <row r="519" spans="1:23" x14ac:dyDescent="0.3">
      <c r="A519" t="s">
        <v>582</v>
      </c>
      <c r="B519">
        <v>3546108</v>
      </c>
      <c r="C519">
        <v>387.21857399999999</v>
      </c>
      <c r="D519">
        <v>2.2635366546588869</v>
      </c>
      <c r="E519">
        <v>3.325310371711061</v>
      </c>
      <c r="F519">
        <v>-20.091391935902251</v>
      </c>
      <c r="G519">
        <v>-50.930221154463588</v>
      </c>
      <c r="H519" t="str">
        <f>IFERROR(VLOOKUP($A519,'N71'!$A$1:$P$72,4,FALSE),"Sem Registro")</f>
        <v>Sem Registro</v>
      </c>
      <c r="I519" t="str">
        <f>IFERROR(VLOOKUP($A519,'N71'!$A$1:$P$72,5,FALSE),"Sem Registro")</f>
        <v>Sem Registro</v>
      </c>
      <c r="J519" t="str">
        <f>IFERROR(VLOOKUP($A519,'N71'!$A$1:$P$72,6,FALSE),"Sem Registro")</f>
        <v>Sem Registro</v>
      </c>
      <c r="K519" t="str">
        <f>IFERROR(VLOOKUP($A519,'N71'!$A$1:$P$72,7,FALSE),"Sem Registro")</f>
        <v>Sem Registro</v>
      </c>
      <c r="L519" t="str">
        <f>IFERROR(VLOOKUP($A519,'N71'!$A$1:$P$72,8,FALSE),"Sem Registro")</f>
        <v>Sem Registro</v>
      </c>
      <c r="M519" t="str">
        <f>IFERROR(VLOOKUP($A519,'N71'!$A$1:$P$72,9,FALSE),"Sem Registro")</f>
        <v>Sem Registro</v>
      </c>
      <c r="N519" t="str">
        <f>IFERROR(VLOOKUP($A519,'N71'!$A$1:$P$72,10,FALSE),"Sem Registro")</f>
        <v>Sem Registro</v>
      </c>
      <c r="O519" t="str">
        <f>IFERROR(VLOOKUP($A519,'N71'!$A$1:$P$72,11,FALSE),"Sem Registro")</f>
        <v>Sem Registro</v>
      </c>
      <c r="P519" t="str">
        <f>IFERROR(VLOOKUP($A519,'N46'!$A$1:$P$47,4,FALSE),"Sem Registro")</f>
        <v>Sem Registro</v>
      </c>
      <c r="Q519" t="str">
        <f>IFERROR(VLOOKUP($A519,'N46'!$A$1:$P$47,5,FALSE),"Sem Registro")</f>
        <v>Sem Registro</v>
      </c>
      <c r="R519" t="str">
        <f>IFERROR(VLOOKUP($A519,'N46'!$A$1:$P$47,6,FALSE),"Sem Registro")</f>
        <v>Sem Registro</v>
      </c>
      <c r="S519" t="str">
        <f>IFERROR(VLOOKUP($A519,'N46'!$A$1:$P$47,7,FALSE),"Sem Registro")</f>
        <v>Sem Registro</v>
      </c>
      <c r="T519" t="str">
        <f>IFERROR(VLOOKUP($A519,'N46'!$A$1:$P$47,8,FALSE),"Sem Registro")</f>
        <v>Sem Registro</v>
      </c>
      <c r="U519" t="str">
        <f>IFERROR(VLOOKUP($A519,'N46'!$A$1:$P$47,9,FALSE),"Sem Registro")</f>
        <v>Sem Registro</v>
      </c>
      <c r="V519" t="str">
        <f>IFERROR(VLOOKUP($A519,'N46'!$A$1:$P$47,10,FALSE),"Sem Registro")</f>
        <v>Sem Registro</v>
      </c>
      <c r="W519" t="str">
        <f>IFERROR(VLOOKUP($A519,'N46'!$A$1:$P$47,11,FALSE),"Sem Registro")</f>
        <v>Sem Registro</v>
      </c>
    </row>
    <row r="520" spans="1:23" x14ac:dyDescent="0.3">
      <c r="A520" t="s">
        <v>583</v>
      </c>
      <c r="B520">
        <v>3546207</v>
      </c>
      <c r="C520">
        <v>636.16404199999999</v>
      </c>
      <c r="D520">
        <v>2.1764674845991339</v>
      </c>
      <c r="E520">
        <v>3.6535019469629328</v>
      </c>
      <c r="F520">
        <v>-22.127681965070703</v>
      </c>
      <c r="G520">
        <v>-47.457163694997277</v>
      </c>
      <c r="H520" t="str">
        <f>IFERROR(VLOOKUP($A520,'N71'!$A$1:$P$72,4,FALSE),"Sem Registro")</f>
        <v>Sem Registro</v>
      </c>
      <c r="I520" t="str">
        <f>IFERROR(VLOOKUP($A520,'N71'!$A$1:$P$72,5,FALSE),"Sem Registro")</f>
        <v>Sem Registro</v>
      </c>
      <c r="J520" t="str">
        <f>IFERROR(VLOOKUP($A520,'N71'!$A$1:$P$72,6,FALSE),"Sem Registro")</f>
        <v>Sem Registro</v>
      </c>
      <c r="K520" t="str">
        <f>IFERROR(VLOOKUP($A520,'N71'!$A$1:$P$72,7,FALSE),"Sem Registro")</f>
        <v>Sem Registro</v>
      </c>
      <c r="L520" t="str">
        <f>IFERROR(VLOOKUP($A520,'N71'!$A$1:$P$72,8,FALSE),"Sem Registro")</f>
        <v>Sem Registro</v>
      </c>
      <c r="M520" t="str">
        <f>IFERROR(VLOOKUP($A520,'N71'!$A$1:$P$72,9,FALSE),"Sem Registro")</f>
        <v>Sem Registro</v>
      </c>
      <c r="N520" t="str">
        <f>IFERROR(VLOOKUP($A520,'N71'!$A$1:$P$72,10,FALSE),"Sem Registro")</f>
        <v>Sem Registro</v>
      </c>
      <c r="O520" t="str">
        <f>IFERROR(VLOOKUP($A520,'N71'!$A$1:$P$72,11,FALSE),"Sem Registro")</f>
        <v>Sem Registro</v>
      </c>
      <c r="P520" t="str">
        <f>IFERROR(VLOOKUP($A520,'N46'!$A$1:$P$47,4,FALSE),"Sem Registro")</f>
        <v>Sem Registro</v>
      </c>
      <c r="Q520" t="str">
        <f>IFERROR(VLOOKUP($A520,'N46'!$A$1:$P$47,5,FALSE),"Sem Registro")</f>
        <v>Sem Registro</v>
      </c>
      <c r="R520" t="str">
        <f>IFERROR(VLOOKUP($A520,'N46'!$A$1:$P$47,6,FALSE),"Sem Registro")</f>
        <v>Sem Registro</v>
      </c>
      <c r="S520" t="str">
        <f>IFERROR(VLOOKUP($A520,'N46'!$A$1:$P$47,7,FALSE),"Sem Registro")</f>
        <v>Sem Registro</v>
      </c>
      <c r="T520" t="str">
        <f>IFERROR(VLOOKUP($A520,'N46'!$A$1:$P$47,8,FALSE),"Sem Registro")</f>
        <v>Sem Registro</v>
      </c>
      <c r="U520" t="str">
        <f>IFERROR(VLOOKUP($A520,'N46'!$A$1:$P$47,9,FALSE),"Sem Registro")</f>
        <v>Sem Registro</v>
      </c>
      <c r="V520" t="str">
        <f>IFERROR(VLOOKUP($A520,'N46'!$A$1:$P$47,10,FALSE),"Sem Registro")</f>
        <v>Sem Registro</v>
      </c>
      <c r="W520" t="str">
        <f>IFERROR(VLOOKUP($A520,'N46'!$A$1:$P$47,11,FALSE),"Sem Registro")</f>
        <v>Sem Registro</v>
      </c>
    </row>
    <row r="521" spans="1:23" x14ac:dyDescent="0.3">
      <c r="A521" t="s">
        <v>584</v>
      </c>
      <c r="B521">
        <v>3546256</v>
      </c>
      <c r="C521">
        <v>608.92385300000001</v>
      </c>
      <c r="D521">
        <v>2.1704436114726144</v>
      </c>
      <c r="E521">
        <v>3.3302107845715279</v>
      </c>
      <c r="F521">
        <v>-21.2911683770477</v>
      </c>
      <c r="G521">
        <v>-47.43378056152681</v>
      </c>
      <c r="H521" t="str">
        <f>IFERROR(VLOOKUP($A521,'N71'!$A$1:$P$72,4,FALSE),"Sem Registro")</f>
        <v>Sem Registro</v>
      </c>
      <c r="I521" t="str">
        <f>IFERROR(VLOOKUP($A521,'N71'!$A$1:$P$72,5,FALSE),"Sem Registro")</f>
        <v>Sem Registro</v>
      </c>
      <c r="J521" t="str">
        <f>IFERROR(VLOOKUP($A521,'N71'!$A$1:$P$72,6,FALSE),"Sem Registro")</f>
        <v>Sem Registro</v>
      </c>
      <c r="K521" t="str">
        <f>IFERROR(VLOOKUP($A521,'N71'!$A$1:$P$72,7,FALSE),"Sem Registro")</f>
        <v>Sem Registro</v>
      </c>
      <c r="L521" t="str">
        <f>IFERROR(VLOOKUP($A521,'N71'!$A$1:$P$72,8,FALSE),"Sem Registro")</f>
        <v>Sem Registro</v>
      </c>
      <c r="M521" t="str">
        <f>IFERROR(VLOOKUP($A521,'N71'!$A$1:$P$72,9,FALSE),"Sem Registro")</f>
        <v>Sem Registro</v>
      </c>
      <c r="N521" t="str">
        <f>IFERROR(VLOOKUP($A521,'N71'!$A$1:$P$72,10,FALSE),"Sem Registro")</f>
        <v>Sem Registro</v>
      </c>
      <c r="O521" t="str">
        <f>IFERROR(VLOOKUP($A521,'N71'!$A$1:$P$72,11,FALSE),"Sem Registro")</f>
        <v>Sem Registro</v>
      </c>
      <c r="P521" t="str">
        <f>IFERROR(VLOOKUP($A521,'N46'!$A$1:$P$47,4,FALSE),"Sem Registro")</f>
        <v>Sem Registro</v>
      </c>
      <c r="Q521" t="str">
        <f>IFERROR(VLOOKUP($A521,'N46'!$A$1:$P$47,5,FALSE),"Sem Registro")</f>
        <v>Sem Registro</v>
      </c>
      <c r="R521" t="str">
        <f>IFERROR(VLOOKUP($A521,'N46'!$A$1:$P$47,6,FALSE),"Sem Registro")</f>
        <v>Sem Registro</v>
      </c>
      <c r="S521" t="str">
        <f>IFERROR(VLOOKUP($A521,'N46'!$A$1:$P$47,7,FALSE),"Sem Registro")</f>
        <v>Sem Registro</v>
      </c>
      <c r="T521" t="str">
        <f>IFERROR(VLOOKUP($A521,'N46'!$A$1:$P$47,8,FALSE),"Sem Registro")</f>
        <v>Sem Registro</v>
      </c>
      <c r="U521" t="str">
        <f>IFERROR(VLOOKUP($A521,'N46'!$A$1:$P$47,9,FALSE),"Sem Registro")</f>
        <v>Sem Registro</v>
      </c>
      <c r="V521" t="str">
        <f>IFERROR(VLOOKUP($A521,'N46'!$A$1:$P$47,10,FALSE),"Sem Registro")</f>
        <v>Sem Registro</v>
      </c>
      <c r="W521" t="str">
        <f>IFERROR(VLOOKUP($A521,'N46'!$A$1:$P$47,11,FALSE),"Sem Registro")</f>
        <v>Sem Registro</v>
      </c>
    </row>
    <row r="522" spans="1:23" x14ac:dyDescent="0.3">
      <c r="A522" t="s">
        <v>585</v>
      </c>
      <c r="B522">
        <v>3546306</v>
      </c>
      <c r="C522">
        <v>657.94260199999997</v>
      </c>
      <c r="D522">
        <v>2.4703178590518644</v>
      </c>
      <c r="E522">
        <v>4.5360657945120062</v>
      </c>
      <c r="F522">
        <v>-21.827568000000007</v>
      </c>
      <c r="G522">
        <v>-47.249414421875009</v>
      </c>
      <c r="H522" t="str">
        <f>IFERROR(VLOOKUP($A522,'N71'!$A$1:$P$72,4,FALSE),"Sem Registro")</f>
        <v>Sem Registro</v>
      </c>
      <c r="I522" t="str">
        <f>IFERROR(VLOOKUP($A522,'N71'!$A$1:$P$72,5,FALSE),"Sem Registro")</f>
        <v>Sem Registro</v>
      </c>
      <c r="J522" t="str">
        <f>IFERROR(VLOOKUP($A522,'N71'!$A$1:$P$72,6,FALSE),"Sem Registro")</f>
        <v>Sem Registro</v>
      </c>
      <c r="K522" t="str">
        <f>IFERROR(VLOOKUP($A522,'N71'!$A$1:$P$72,7,FALSE),"Sem Registro")</f>
        <v>Sem Registro</v>
      </c>
      <c r="L522" t="str">
        <f>IFERROR(VLOOKUP($A522,'N71'!$A$1:$P$72,8,FALSE),"Sem Registro")</f>
        <v>Sem Registro</v>
      </c>
      <c r="M522" t="str">
        <f>IFERROR(VLOOKUP($A522,'N71'!$A$1:$P$72,9,FALSE),"Sem Registro")</f>
        <v>Sem Registro</v>
      </c>
      <c r="N522" t="str">
        <f>IFERROR(VLOOKUP($A522,'N71'!$A$1:$P$72,10,FALSE),"Sem Registro")</f>
        <v>Sem Registro</v>
      </c>
      <c r="O522" t="str">
        <f>IFERROR(VLOOKUP($A522,'N71'!$A$1:$P$72,11,FALSE),"Sem Registro")</f>
        <v>Sem Registro</v>
      </c>
      <c r="P522" t="str">
        <f>IFERROR(VLOOKUP($A522,'N46'!$A$1:$P$47,4,FALSE),"Sem Registro")</f>
        <v>Sem Registro</v>
      </c>
      <c r="Q522" t="str">
        <f>IFERROR(VLOOKUP($A522,'N46'!$A$1:$P$47,5,FALSE),"Sem Registro")</f>
        <v>Sem Registro</v>
      </c>
      <c r="R522" t="str">
        <f>IFERROR(VLOOKUP($A522,'N46'!$A$1:$P$47,6,FALSE),"Sem Registro")</f>
        <v>Sem Registro</v>
      </c>
      <c r="S522" t="str">
        <f>IFERROR(VLOOKUP($A522,'N46'!$A$1:$P$47,7,FALSE),"Sem Registro")</f>
        <v>Sem Registro</v>
      </c>
      <c r="T522" t="str">
        <f>IFERROR(VLOOKUP($A522,'N46'!$A$1:$P$47,8,FALSE),"Sem Registro")</f>
        <v>Sem Registro</v>
      </c>
      <c r="U522" t="str">
        <f>IFERROR(VLOOKUP($A522,'N46'!$A$1:$P$47,9,FALSE),"Sem Registro")</f>
        <v>Sem Registro</v>
      </c>
      <c r="V522" t="str">
        <f>IFERROR(VLOOKUP($A522,'N46'!$A$1:$P$47,10,FALSE),"Sem Registro")</f>
        <v>Sem Registro</v>
      </c>
      <c r="W522" t="str">
        <f>IFERROR(VLOOKUP($A522,'N46'!$A$1:$P$47,11,FALSE),"Sem Registro")</f>
        <v>Sem Registro</v>
      </c>
    </row>
    <row r="523" spans="1:23" x14ac:dyDescent="0.3">
      <c r="A523" t="s">
        <v>586</v>
      </c>
      <c r="B523">
        <v>3546405</v>
      </c>
      <c r="C523">
        <v>456.771523</v>
      </c>
      <c r="D523">
        <v>3.0471763122526845</v>
      </c>
      <c r="E523">
        <v>4.6782724823749229</v>
      </c>
      <c r="F523">
        <v>-22.9057225</v>
      </c>
      <c r="G523">
        <v>-49.624608869300936</v>
      </c>
      <c r="H523" t="str">
        <f>IFERROR(VLOOKUP($A523,'N71'!$A$1:$P$72,4,FALSE),"Sem Registro")</f>
        <v>Sem Registro</v>
      </c>
      <c r="I523" t="str">
        <f>IFERROR(VLOOKUP($A523,'N71'!$A$1:$P$72,5,FALSE),"Sem Registro")</f>
        <v>Sem Registro</v>
      </c>
      <c r="J523" t="str">
        <f>IFERROR(VLOOKUP($A523,'N71'!$A$1:$P$72,6,FALSE),"Sem Registro")</f>
        <v>Sem Registro</v>
      </c>
      <c r="K523" t="str">
        <f>IFERROR(VLOOKUP($A523,'N71'!$A$1:$P$72,7,FALSE),"Sem Registro")</f>
        <v>Sem Registro</v>
      </c>
      <c r="L523" t="str">
        <f>IFERROR(VLOOKUP($A523,'N71'!$A$1:$P$72,8,FALSE),"Sem Registro")</f>
        <v>Sem Registro</v>
      </c>
      <c r="M523" t="str">
        <f>IFERROR(VLOOKUP($A523,'N71'!$A$1:$P$72,9,FALSE),"Sem Registro")</f>
        <v>Sem Registro</v>
      </c>
      <c r="N523" t="str">
        <f>IFERROR(VLOOKUP($A523,'N71'!$A$1:$P$72,10,FALSE),"Sem Registro")</f>
        <v>Sem Registro</v>
      </c>
      <c r="O523" t="str">
        <f>IFERROR(VLOOKUP($A523,'N71'!$A$1:$P$72,11,FALSE),"Sem Registro")</f>
        <v>Sem Registro</v>
      </c>
      <c r="P523" t="str">
        <f>IFERROR(VLOOKUP($A523,'N46'!$A$1:$P$47,4,FALSE),"Sem Registro")</f>
        <v>Sem Registro</v>
      </c>
      <c r="Q523" t="str">
        <f>IFERROR(VLOOKUP($A523,'N46'!$A$1:$P$47,5,FALSE),"Sem Registro")</f>
        <v>Sem Registro</v>
      </c>
      <c r="R523" t="str">
        <f>IFERROR(VLOOKUP($A523,'N46'!$A$1:$P$47,6,FALSE),"Sem Registro")</f>
        <v>Sem Registro</v>
      </c>
      <c r="S523" t="str">
        <f>IFERROR(VLOOKUP($A523,'N46'!$A$1:$P$47,7,FALSE),"Sem Registro")</f>
        <v>Sem Registro</v>
      </c>
      <c r="T523" t="str">
        <f>IFERROR(VLOOKUP($A523,'N46'!$A$1:$P$47,8,FALSE),"Sem Registro")</f>
        <v>Sem Registro</v>
      </c>
      <c r="U523" t="str">
        <f>IFERROR(VLOOKUP($A523,'N46'!$A$1:$P$47,9,FALSE),"Sem Registro")</f>
        <v>Sem Registro</v>
      </c>
      <c r="V523" t="str">
        <f>IFERROR(VLOOKUP($A523,'N46'!$A$1:$P$47,10,FALSE),"Sem Registro")</f>
        <v>Sem Registro</v>
      </c>
      <c r="W523" t="str">
        <f>IFERROR(VLOOKUP($A523,'N46'!$A$1:$P$47,11,FALSE),"Sem Registro")</f>
        <v>Sem Registro</v>
      </c>
    </row>
    <row r="524" spans="1:23" x14ac:dyDescent="0.3">
      <c r="A524" t="s">
        <v>587</v>
      </c>
      <c r="B524">
        <v>3546504</v>
      </c>
      <c r="C524">
        <v>588.85806700000001</v>
      </c>
      <c r="D524">
        <v>2.1284671219297095</v>
      </c>
      <c r="E524">
        <v>3.7481104674949837</v>
      </c>
      <c r="F524">
        <v>-21.462921503002956</v>
      </c>
      <c r="G524">
        <v>-48.393649928861812</v>
      </c>
      <c r="H524" t="str">
        <f>IFERROR(VLOOKUP($A524,'N71'!$A$1:$P$72,4,FALSE),"Sem Registro")</f>
        <v>Sem Registro</v>
      </c>
      <c r="I524" t="str">
        <f>IFERROR(VLOOKUP($A524,'N71'!$A$1:$P$72,5,FALSE),"Sem Registro")</f>
        <v>Sem Registro</v>
      </c>
      <c r="J524" t="str">
        <f>IFERROR(VLOOKUP($A524,'N71'!$A$1:$P$72,6,FALSE),"Sem Registro")</f>
        <v>Sem Registro</v>
      </c>
      <c r="K524" t="str">
        <f>IFERROR(VLOOKUP($A524,'N71'!$A$1:$P$72,7,FALSE),"Sem Registro")</f>
        <v>Sem Registro</v>
      </c>
      <c r="L524" t="str">
        <f>IFERROR(VLOOKUP($A524,'N71'!$A$1:$P$72,8,FALSE),"Sem Registro")</f>
        <v>Sem Registro</v>
      </c>
      <c r="M524" t="str">
        <f>IFERROR(VLOOKUP($A524,'N71'!$A$1:$P$72,9,FALSE),"Sem Registro")</f>
        <v>Sem Registro</v>
      </c>
      <c r="N524" t="str">
        <f>IFERROR(VLOOKUP($A524,'N71'!$A$1:$P$72,10,FALSE),"Sem Registro")</f>
        <v>Sem Registro</v>
      </c>
      <c r="O524" t="str">
        <f>IFERROR(VLOOKUP($A524,'N71'!$A$1:$P$72,11,FALSE),"Sem Registro")</f>
        <v>Sem Registro</v>
      </c>
      <c r="P524" t="str">
        <f>IFERROR(VLOOKUP($A524,'N46'!$A$1:$P$47,4,FALSE),"Sem Registro")</f>
        <v>Sem Registro</v>
      </c>
      <c r="Q524" t="str">
        <f>IFERROR(VLOOKUP($A524,'N46'!$A$1:$P$47,5,FALSE),"Sem Registro")</f>
        <v>Sem Registro</v>
      </c>
      <c r="R524" t="str">
        <f>IFERROR(VLOOKUP($A524,'N46'!$A$1:$P$47,6,FALSE),"Sem Registro")</f>
        <v>Sem Registro</v>
      </c>
      <c r="S524" t="str">
        <f>IFERROR(VLOOKUP($A524,'N46'!$A$1:$P$47,7,FALSE),"Sem Registro")</f>
        <v>Sem Registro</v>
      </c>
      <c r="T524" t="str">
        <f>IFERROR(VLOOKUP($A524,'N46'!$A$1:$P$47,8,FALSE),"Sem Registro")</f>
        <v>Sem Registro</v>
      </c>
      <c r="U524" t="str">
        <f>IFERROR(VLOOKUP($A524,'N46'!$A$1:$P$47,9,FALSE),"Sem Registro")</f>
        <v>Sem Registro</v>
      </c>
      <c r="V524" t="str">
        <f>IFERROR(VLOOKUP($A524,'N46'!$A$1:$P$47,10,FALSE),"Sem Registro")</f>
        <v>Sem Registro</v>
      </c>
      <c r="W524" t="str">
        <f>IFERROR(VLOOKUP($A524,'N46'!$A$1:$P$47,11,FALSE),"Sem Registro")</f>
        <v>Sem Registro</v>
      </c>
    </row>
    <row r="525" spans="1:23" x14ac:dyDescent="0.3">
      <c r="A525" t="s">
        <v>588</v>
      </c>
      <c r="B525">
        <v>3546603</v>
      </c>
      <c r="C525">
        <v>398.81276100000002</v>
      </c>
      <c r="D525">
        <v>2.3149978644980664</v>
      </c>
      <c r="E525">
        <v>4.5094982259295984</v>
      </c>
      <c r="F525">
        <v>-20.211693165000003</v>
      </c>
      <c r="G525">
        <v>-50.92677742384334</v>
      </c>
      <c r="H525" t="str">
        <f>IFERROR(VLOOKUP($A525,'N71'!$A$1:$P$72,4,FALSE),"Sem Registro")</f>
        <v>Sem Registro</v>
      </c>
      <c r="I525" t="str">
        <f>IFERROR(VLOOKUP($A525,'N71'!$A$1:$P$72,5,FALSE),"Sem Registro")</f>
        <v>Sem Registro</v>
      </c>
      <c r="J525" t="str">
        <f>IFERROR(VLOOKUP($A525,'N71'!$A$1:$P$72,6,FALSE),"Sem Registro")</f>
        <v>Sem Registro</v>
      </c>
      <c r="K525" t="str">
        <f>IFERROR(VLOOKUP($A525,'N71'!$A$1:$P$72,7,FALSE),"Sem Registro")</f>
        <v>Sem Registro</v>
      </c>
      <c r="L525" t="str">
        <f>IFERROR(VLOOKUP($A525,'N71'!$A$1:$P$72,8,FALSE),"Sem Registro")</f>
        <v>Sem Registro</v>
      </c>
      <c r="M525" t="str">
        <f>IFERROR(VLOOKUP($A525,'N71'!$A$1:$P$72,9,FALSE),"Sem Registro")</f>
        <v>Sem Registro</v>
      </c>
      <c r="N525" t="str">
        <f>IFERROR(VLOOKUP($A525,'N71'!$A$1:$P$72,10,FALSE),"Sem Registro")</f>
        <v>Sem Registro</v>
      </c>
      <c r="O525" t="str">
        <f>IFERROR(VLOOKUP($A525,'N71'!$A$1:$P$72,11,FALSE),"Sem Registro")</f>
        <v>Sem Registro</v>
      </c>
      <c r="P525" t="str">
        <f>IFERROR(VLOOKUP($A525,'N46'!$A$1:$P$47,4,FALSE),"Sem Registro")</f>
        <v>Sem Registro</v>
      </c>
      <c r="Q525" t="str">
        <f>IFERROR(VLOOKUP($A525,'N46'!$A$1:$P$47,5,FALSE),"Sem Registro")</f>
        <v>Sem Registro</v>
      </c>
      <c r="R525" t="str">
        <f>IFERROR(VLOOKUP($A525,'N46'!$A$1:$P$47,6,FALSE),"Sem Registro")</f>
        <v>Sem Registro</v>
      </c>
      <c r="S525" t="str">
        <f>IFERROR(VLOOKUP($A525,'N46'!$A$1:$P$47,7,FALSE),"Sem Registro")</f>
        <v>Sem Registro</v>
      </c>
      <c r="T525" t="str">
        <f>IFERROR(VLOOKUP($A525,'N46'!$A$1:$P$47,8,FALSE),"Sem Registro")</f>
        <v>Sem Registro</v>
      </c>
      <c r="U525" t="str">
        <f>IFERROR(VLOOKUP($A525,'N46'!$A$1:$P$47,9,FALSE),"Sem Registro")</f>
        <v>Sem Registro</v>
      </c>
      <c r="V525" t="str">
        <f>IFERROR(VLOOKUP($A525,'N46'!$A$1:$P$47,10,FALSE),"Sem Registro")</f>
        <v>Sem Registro</v>
      </c>
      <c r="W525" t="str">
        <f>IFERROR(VLOOKUP($A525,'N46'!$A$1:$P$47,11,FALSE),"Sem Registro")</f>
        <v>Sem Registro</v>
      </c>
    </row>
    <row r="526" spans="1:23" x14ac:dyDescent="0.3">
      <c r="A526" t="s">
        <v>589</v>
      </c>
      <c r="B526">
        <v>3546702</v>
      </c>
      <c r="C526">
        <v>584.71581600000002</v>
      </c>
      <c r="D526">
        <v>1.9925137535464881</v>
      </c>
      <c r="E526">
        <v>4.4297199892494357</v>
      </c>
      <c r="F526">
        <v>-22.455326956296258</v>
      </c>
      <c r="G526">
        <v>-47.530708716203748</v>
      </c>
      <c r="H526" t="str">
        <f>IFERROR(VLOOKUP($A526,'N71'!$A$1:$P$72,4,FALSE),"Sem Registro")</f>
        <v>Sem Registro</v>
      </c>
      <c r="I526" t="str">
        <f>IFERROR(VLOOKUP($A526,'N71'!$A$1:$P$72,5,FALSE),"Sem Registro")</f>
        <v>Sem Registro</v>
      </c>
      <c r="J526" t="str">
        <f>IFERROR(VLOOKUP($A526,'N71'!$A$1:$P$72,6,FALSE),"Sem Registro")</f>
        <v>Sem Registro</v>
      </c>
      <c r="K526" t="str">
        <f>IFERROR(VLOOKUP($A526,'N71'!$A$1:$P$72,7,FALSE),"Sem Registro")</f>
        <v>Sem Registro</v>
      </c>
      <c r="L526" t="str">
        <f>IFERROR(VLOOKUP($A526,'N71'!$A$1:$P$72,8,FALSE),"Sem Registro")</f>
        <v>Sem Registro</v>
      </c>
      <c r="M526" t="str">
        <f>IFERROR(VLOOKUP($A526,'N71'!$A$1:$P$72,9,FALSE),"Sem Registro")</f>
        <v>Sem Registro</v>
      </c>
      <c r="N526" t="str">
        <f>IFERROR(VLOOKUP($A526,'N71'!$A$1:$P$72,10,FALSE),"Sem Registro")</f>
        <v>Sem Registro</v>
      </c>
      <c r="O526" t="str">
        <f>IFERROR(VLOOKUP($A526,'N71'!$A$1:$P$72,11,FALSE),"Sem Registro")</f>
        <v>Sem Registro</v>
      </c>
      <c r="P526" t="str">
        <f>IFERROR(VLOOKUP($A526,'N46'!$A$1:$P$47,4,FALSE),"Sem Registro")</f>
        <v>Sem Registro</v>
      </c>
      <c r="Q526" t="str">
        <f>IFERROR(VLOOKUP($A526,'N46'!$A$1:$P$47,5,FALSE),"Sem Registro")</f>
        <v>Sem Registro</v>
      </c>
      <c r="R526" t="str">
        <f>IFERROR(VLOOKUP($A526,'N46'!$A$1:$P$47,6,FALSE),"Sem Registro")</f>
        <v>Sem Registro</v>
      </c>
      <c r="S526" t="str">
        <f>IFERROR(VLOOKUP($A526,'N46'!$A$1:$P$47,7,FALSE),"Sem Registro")</f>
        <v>Sem Registro</v>
      </c>
      <c r="T526" t="str">
        <f>IFERROR(VLOOKUP($A526,'N46'!$A$1:$P$47,8,FALSE),"Sem Registro")</f>
        <v>Sem Registro</v>
      </c>
      <c r="U526" t="str">
        <f>IFERROR(VLOOKUP($A526,'N46'!$A$1:$P$47,9,FALSE),"Sem Registro")</f>
        <v>Sem Registro</v>
      </c>
      <c r="V526" t="str">
        <f>IFERROR(VLOOKUP($A526,'N46'!$A$1:$P$47,10,FALSE),"Sem Registro")</f>
        <v>Sem Registro</v>
      </c>
      <c r="W526" t="str">
        <f>IFERROR(VLOOKUP($A526,'N46'!$A$1:$P$47,11,FALSE),"Sem Registro")</f>
        <v>Sem Registro</v>
      </c>
    </row>
    <row r="527" spans="1:23" x14ac:dyDescent="0.3">
      <c r="A527" t="s">
        <v>590</v>
      </c>
      <c r="B527">
        <v>3546801</v>
      </c>
      <c r="C527">
        <v>646.60742200000004</v>
      </c>
      <c r="D527">
        <v>2.5603036494768188</v>
      </c>
      <c r="E527">
        <v>4.7588059539947398</v>
      </c>
      <c r="F527">
        <v>-23.31808850000002</v>
      </c>
      <c r="G527">
        <v>-46.227012841821789</v>
      </c>
      <c r="H527" t="str">
        <f>IFERROR(VLOOKUP($A527,'N71'!$A$1:$P$72,4,FALSE),"Sem Registro")</f>
        <v>Sem Registro</v>
      </c>
      <c r="I527" t="str">
        <f>IFERROR(VLOOKUP($A527,'N71'!$A$1:$P$72,5,FALSE),"Sem Registro")</f>
        <v>Sem Registro</v>
      </c>
      <c r="J527" t="str">
        <f>IFERROR(VLOOKUP($A527,'N71'!$A$1:$P$72,6,FALSE),"Sem Registro")</f>
        <v>Sem Registro</v>
      </c>
      <c r="K527" t="str">
        <f>IFERROR(VLOOKUP($A527,'N71'!$A$1:$P$72,7,FALSE),"Sem Registro")</f>
        <v>Sem Registro</v>
      </c>
      <c r="L527" t="str">
        <f>IFERROR(VLOOKUP($A527,'N71'!$A$1:$P$72,8,FALSE),"Sem Registro")</f>
        <v>Sem Registro</v>
      </c>
      <c r="M527" t="str">
        <f>IFERROR(VLOOKUP($A527,'N71'!$A$1:$P$72,9,FALSE),"Sem Registro")</f>
        <v>Sem Registro</v>
      </c>
      <c r="N527" t="str">
        <f>IFERROR(VLOOKUP($A527,'N71'!$A$1:$P$72,10,FALSE),"Sem Registro")</f>
        <v>Sem Registro</v>
      </c>
      <c r="O527" t="str">
        <f>IFERROR(VLOOKUP($A527,'N71'!$A$1:$P$72,11,FALSE),"Sem Registro")</f>
        <v>Sem Registro</v>
      </c>
      <c r="P527" t="str">
        <f>IFERROR(VLOOKUP($A527,'N46'!$A$1:$P$47,4,FALSE),"Sem Registro")</f>
        <v>Sem Registro</v>
      </c>
      <c r="Q527" t="str">
        <f>IFERROR(VLOOKUP($A527,'N46'!$A$1:$P$47,5,FALSE),"Sem Registro")</f>
        <v>Sem Registro</v>
      </c>
      <c r="R527" t="str">
        <f>IFERROR(VLOOKUP($A527,'N46'!$A$1:$P$47,6,FALSE),"Sem Registro")</f>
        <v>Sem Registro</v>
      </c>
      <c r="S527" t="str">
        <f>IFERROR(VLOOKUP($A527,'N46'!$A$1:$P$47,7,FALSE),"Sem Registro")</f>
        <v>Sem Registro</v>
      </c>
      <c r="T527" t="str">
        <f>IFERROR(VLOOKUP($A527,'N46'!$A$1:$P$47,8,FALSE),"Sem Registro")</f>
        <v>Sem Registro</v>
      </c>
      <c r="U527" t="str">
        <f>IFERROR(VLOOKUP($A527,'N46'!$A$1:$P$47,9,FALSE),"Sem Registro")</f>
        <v>Sem Registro</v>
      </c>
      <c r="V527" t="str">
        <f>IFERROR(VLOOKUP($A527,'N46'!$A$1:$P$47,10,FALSE),"Sem Registro")</f>
        <v>Sem Registro</v>
      </c>
      <c r="W527" t="str">
        <f>IFERROR(VLOOKUP($A527,'N46'!$A$1:$P$47,11,FALSE),"Sem Registro")</f>
        <v>Sem Registro</v>
      </c>
    </row>
    <row r="528" spans="1:23" x14ac:dyDescent="0.3">
      <c r="A528" t="s">
        <v>591</v>
      </c>
      <c r="B528">
        <v>3546900</v>
      </c>
      <c r="C528">
        <v>714.804936</v>
      </c>
      <c r="D528">
        <v>2.1876137739701056</v>
      </c>
      <c r="E528">
        <v>3.9453208407922751</v>
      </c>
      <c r="F528">
        <v>-21.686567851077204</v>
      </c>
      <c r="G528">
        <v>-48.085336013100189</v>
      </c>
      <c r="H528" t="str">
        <f>IFERROR(VLOOKUP($A528,'N71'!$A$1:$P$72,4,FALSE),"Sem Registro")</f>
        <v>Sem Registro</v>
      </c>
      <c r="I528" t="str">
        <f>IFERROR(VLOOKUP($A528,'N71'!$A$1:$P$72,5,FALSE),"Sem Registro")</f>
        <v>Sem Registro</v>
      </c>
      <c r="J528" t="str">
        <f>IFERROR(VLOOKUP($A528,'N71'!$A$1:$P$72,6,FALSE),"Sem Registro")</f>
        <v>Sem Registro</v>
      </c>
      <c r="K528" t="str">
        <f>IFERROR(VLOOKUP($A528,'N71'!$A$1:$P$72,7,FALSE),"Sem Registro")</f>
        <v>Sem Registro</v>
      </c>
      <c r="L528" t="str">
        <f>IFERROR(VLOOKUP($A528,'N71'!$A$1:$P$72,8,FALSE),"Sem Registro")</f>
        <v>Sem Registro</v>
      </c>
      <c r="M528" t="str">
        <f>IFERROR(VLOOKUP($A528,'N71'!$A$1:$P$72,9,FALSE),"Sem Registro")</f>
        <v>Sem Registro</v>
      </c>
      <c r="N528" t="str">
        <f>IFERROR(VLOOKUP($A528,'N71'!$A$1:$P$72,10,FALSE),"Sem Registro")</f>
        <v>Sem Registro</v>
      </c>
      <c r="O528" t="str">
        <f>IFERROR(VLOOKUP($A528,'N71'!$A$1:$P$72,11,FALSE),"Sem Registro")</f>
        <v>Sem Registro</v>
      </c>
      <c r="P528" t="str">
        <f>IFERROR(VLOOKUP($A528,'N46'!$A$1:$P$47,4,FALSE),"Sem Registro")</f>
        <v>Sem Registro</v>
      </c>
      <c r="Q528" t="str">
        <f>IFERROR(VLOOKUP($A528,'N46'!$A$1:$P$47,5,FALSE),"Sem Registro")</f>
        <v>Sem Registro</v>
      </c>
      <c r="R528" t="str">
        <f>IFERROR(VLOOKUP($A528,'N46'!$A$1:$P$47,6,FALSE),"Sem Registro")</f>
        <v>Sem Registro</v>
      </c>
      <c r="S528" t="str">
        <f>IFERROR(VLOOKUP($A528,'N46'!$A$1:$P$47,7,FALSE),"Sem Registro")</f>
        <v>Sem Registro</v>
      </c>
      <c r="T528" t="str">
        <f>IFERROR(VLOOKUP($A528,'N46'!$A$1:$P$47,8,FALSE),"Sem Registro")</f>
        <v>Sem Registro</v>
      </c>
      <c r="U528" t="str">
        <f>IFERROR(VLOOKUP($A528,'N46'!$A$1:$P$47,9,FALSE),"Sem Registro")</f>
        <v>Sem Registro</v>
      </c>
      <c r="V528" t="str">
        <f>IFERROR(VLOOKUP($A528,'N46'!$A$1:$P$47,10,FALSE),"Sem Registro")</f>
        <v>Sem Registro</v>
      </c>
      <c r="W528" t="str">
        <f>IFERROR(VLOOKUP($A528,'N46'!$A$1:$P$47,11,FALSE),"Sem Registro")</f>
        <v>Sem Registro</v>
      </c>
    </row>
    <row r="529" spans="1:23" x14ac:dyDescent="0.3">
      <c r="A529" t="s">
        <v>138</v>
      </c>
      <c r="B529">
        <v>3547007</v>
      </c>
      <c r="C529">
        <v>512.43853300000001</v>
      </c>
      <c r="D529">
        <v>2.402469449960547</v>
      </c>
      <c r="E529">
        <v>3.7904962769671093</v>
      </c>
      <c r="F529">
        <v>-22.569410257822707</v>
      </c>
      <c r="G529">
        <v>-48.159014141546734</v>
      </c>
      <c r="H529" t="str">
        <f>IFERROR(VLOOKUP($A529,'N71'!$A$1:$P$72,4,FALSE),"Sem Registro")</f>
        <v>G1</v>
      </c>
      <c r="I529" t="str">
        <f>IFERROR(VLOOKUP($A529,'N71'!$A$1:$P$72,5,FALSE),"Sem Registro")</f>
        <v>G1</v>
      </c>
      <c r="J529" t="str">
        <f>IFERROR(VLOOKUP($A529,'N71'!$A$1:$P$72,6,FALSE),"Sem Registro")</f>
        <v>G3</v>
      </c>
      <c r="K529" t="str">
        <f>IFERROR(VLOOKUP($A529,'N71'!$A$1:$P$72,7,FALSE),"Sem Registro")</f>
        <v>G1</v>
      </c>
      <c r="L529" t="str">
        <f>IFERROR(VLOOKUP($A529,'N71'!$A$1:$P$72,8,FALSE),"Sem Registro")</f>
        <v>G4</v>
      </c>
      <c r="M529" t="str">
        <f>IFERROR(VLOOKUP($A529,'N71'!$A$1:$P$72,9,FALSE),"Sem Registro")</f>
        <v>G1</v>
      </c>
      <c r="N529" t="str">
        <f>IFERROR(VLOOKUP($A529,'N71'!$A$1:$P$72,10,FALSE),"Sem Registro")</f>
        <v>G5</v>
      </c>
      <c r="O529" t="str">
        <f>IFERROR(VLOOKUP($A529,'N71'!$A$1:$P$72,11,FALSE),"Sem Registro")</f>
        <v>G5</v>
      </c>
      <c r="P529" t="str">
        <f>IFERROR(VLOOKUP($A529,'N46'!$A$1:$P$47,4,FALSE),"Sem Registro")</f>
        <v>Sem Registro</v>
      </c>
      <c r="Q529" t="str">
        <f>IFERROR(VLOOKUP($A529,'N46'!$A$1:$P$47,5,FALSE),"Sem Registro")</f>
        <v>Sem Registro</v>
      </c>
      <c r="R529" t="str">
        <f>IFERROR(VLOOKUP($A529,'N46'!$A$1:$P$47,6,FALSE),"Sem Registro")</f>
        <v>Sem Registro</v>
      </c>
      <c r="S529" t="str">
        <f>IFERROR(VLOOKUP($A529,'N46'!$A$1:$P$47,7,FALSE),"Sem Registro")</f>
        <v>Sem Registro</v>
      </c>
      <c r="T529" t="str">
        <f>IFERROR(VLOOKUP($A529,'N46'!$A$1:$P$47,8,FALSE),"Sem Registro")</f>
        <v>Sem Registro</v>
      </c>
      <c r="U529" t="str">
        <f>IFERROR(VLOOKUP($A529,'N46'!$A$1:$P$47,9,FALSE),"Sem Registro")</f>
        <v>Sem Registro</v>
      </c>
      <c r="V529" t="str">
        <f>IFERROR(VLOOKUP($A529,'N46'!$A$1:$P$47,10,FALSE),"Sem Registro")</f>
        <v>Sem Registro</v>
      </c>
      <c r="W529" t="str">
        <f>IFERROR(VLOOKUP($A529,'N46'!$A$1:$P$47,11,FALSE),"Sem Registro")</f>
        <v>Sem Registro</v>
      </c>
    </row>
    <row r="530" spans="1:23" x14ac:dyDescent="0.3">
      <c r="A530" t="s">
        <v>592</v>
      </c>
      <c r="B530">
        <v>3547106</v>
      </c>
      <c r="C530">
        <v>357.49049100000002</v>
      </c>
      <c r="D530">
        <v>2.2220736559122791</v>
      </c>
      <c r="E530">
        <v>3.4681995860726125</v>
      </c>
      <c r="F530">
        <v>-21.346910745592201</v>
      </c>
      <c r="G530">
        <v>-51.758974242144937</v>
      </c>
      <c r="H530" t="str">
        <f>IFERROR(VLOOKUP($A530,'N71'!$A$1:$P$72,4,FALSE),"Sem Registro")</f>
        <v>Sem Registro</v>
      </c>
      <c r="I530" t="str">
        <f>IFERROR(VLOOKUP($A530,'N71'!$A$1:$P$72,5,FALSE),"Sem Registro")</f>
        <v>Sem Registro</v>
      </c>
      <c r="J530" t="str">
        <f>IFERROR(VLOOKUP($A530,'N71'!$A$1:$P$72,6,FALSE),"Sem Registro")</f>
        <v>Sem Registro</v>
      </c>
      <c r="K530" t="str">
        <f>IFERROR(VLOOKUP($A530,'N71'!$A$1:$P$72,7,FALSE),"Sem Registro")</f>
        <v>Sem Registro</v>
      </c>
      <c r="L530" t="str">
        <f>IFERROR(VLOOKUP($A530,'N71'!$A$1:$P$72,8,FALSE),"Sem Registro")</f>
        <v>Sem Registro</v>
      </c>
      <c r="M530" t="str">
        <f>IFERROR(VLOOKUP($A530,'N71'!$A$1:$P$72,9,FALSE),"Sem Registro")</f>
        <v>Sem Registro</v>
      </c>
      <c r="N530" t="str">
        <f>IFERROR(VLOOKUP($A530,'N71'!$A$1:$P$72,10,FALSE),"Sem Registro")</f>
        <v>Sem Registro</v>
      </c>
      <c r="O530" t="str">
        <f>IFERROR(VLOOKUP($A530,'N71'!$A$1:$P$72,11,FALSE),"Sem Registro")</f>
        <v>Sem Registro</v>
      </c>
      <c r="P530" t="str">
        <f>IFERROR(VLOOKUP($A530,'N46'!$A$1:$P$47,4,FALSE),"Sem Registro")</f>
        <v>Sem Registro</v>
      </c>
      <c r="Q530" t="str">
        <f>IFERROR(VLOOKUP($A530,'N46'!$A$1:$P$47,5,FALSE),"Sem Registro")</f>
        <v>Sem Registro</v>
      </c>
      <c r="R530" t="str">
        <f>IFERROR(VLOOKUP($A530,'N46'!$A$1:$P$47,6,FALSE),"Sem Registro")</f>
        <v>Sem Registro</v>
      </c>
      <c r="S530" t="str">
        <f>IFERROR(VLOOKUP($A530,'N46'!$A$1:$P$47,7,FALSE),"Sem Registro")</f>
        <v>Sem Registro</v>
      </c>
      <c r="T530" t="str">
        <f>IFERROR(VLOOKUP($A530,'N46'!$A$1:$P$47,8,FALSE),"Sem Registro")</f>
        <v>Sem Registro</v>
      </c>
      <c r="U530" t="str">
        <f>IFERROR(VLOOKUP($A530,'N46'!$A$1:$P$47,9,FALSE),"Sem Registro")</f>
        <v>Sem Registro</v>
      </c>
      <c r="V530" t="str">
        <f>IFERROR(VLOOKUP($A530,'N46'!$A$1:$P$47,10,FALSE),"Sem Registro")</f>
        <v>Sem Registro</v>
      </c>
      <c r="W530" t="str">
        <f>IFERROR(VLOOKUP($A530,'N46'!$A$1:$P$47,11,FALSE),"Sem Registro")</f>
        <v>Sem Registro</v>
      </c>
    </row>
    <row r="531" spans="1:23" x14ac:dyDescent="0.3">
      <c r="A531" t="s">
        <v>593</v>
      </c>
      <c r="B531">
        <v>3547502</v>
      </c>
      <c r="C531">
        <v>763.07680100000005</v>
      </c>
      <c r="D531">
        <v>2.8774525524971741</v>
      </c>
      <c r="E531">
        <v>4.4402319362267892</v>
      </c>
      <c r="F531">
        <v>-21.707144010000004</v>
      </c>
      <c r="G531">
        <v>-47.478980851786389</v>
      </c>
      <c r="H531" t="str">
        <f>IFERROR(VLOOKUP($A531,'N71'!$A$1:$P$72,4,FALSE),"Sem Registro")</f>
        <v>Sem Registro</v>
      </c>
      <c r="I531" t="str">
        <f>IFERROR(VLOOKUP($A531,'N71'!$A$1:$P$72,5,FALSE),"Sem Registro")</f>
        <v>Sem Registro</v>
      </c>
      <c r="J531" t="str">
        <f>IFERROR(VLOOKUP($A531,'N71'!$A$1:$P$72,6,FALSE),"Sem Registro")</f>
        <v>Sem Registro</v>
      </c>
      <c r="K531" t="str">
        <f>IFERROR(VLOOKUP($A531,'N71'!$A$1:$P$72,7,FALSE),"Sem Registro")</f>
        <v>Sem Registro</v>
      </c>
      <c r="L531" t="str">
        <f>IFERROR(VLOOKUP($A531,'N71'!$A$1:$P$72,8,FALSE),"Sem Registro")</f>
        <v>Sem Registro</v>
      </c>
      <c r="M531" t="str">
        <f>IFERROR(VLOOKUP($A531,'N71'!$A$1:$P$72,9,FALSE),"Sem Registro")</f>
        <v>Sem Registro</v>
      </c>
      <c r="N531" t="str">
        <f>IFERROR(VLOOKUP($A531,'N71'!$A$1:$P$72,10,FALSE),"Sem Registro")</f>
        <v>Sem Registro</v>
      </c>
      <c r="O531" t="str">
        <f>IFERROR(VLOOKUP($A531,'N71'!$A$1:$P$72,11,FALSE),"Sem Registro")</f>
        <v>Sem Registro</v>
      </c>
      <c r="P531" t="str">
        <f>IFERROR(VLOOKUP($A531,'N46'!$A$1:$P$47,4,FALSE),"Sem Registro")</f>
        <v>Sem Registro</v>
      </c>
      <c r="Q531" t="str">
        <f>IFERROR(VLOOKUP($A531,'N46'!$A$1:$P$47,5,FALSE),"Sem Registro")</f>
        <v>Sem Registro</v>
      </c>
      <c r="R531" t="str">
        <f>IFERROR(VLOOKUP($A531,'N46'!$A$1:$P$47,6,FALSE),"Sem Registro")</f>
        <v>Sem Registro</v>
      </c>
      <c r="S531" t="str">
        <f>IFERROR(VLOOKUP($A531,'N46'!$A$1:$P$47,7,FALSE),"Sem Registro")</f>
        <v>Sem Registro</v>
      </c>
      <c r="T531" t="str">
        <f>IFERROR(VLOOKUP($A531,'N46'!$A$1:$P$47,8,FALSE),"Sem Registro")</f>
        <v>Sem Registro</v>
      </c>
      <c r="U531" t="str">
        <f>IFERROR(VLOOKUP($A531,'N46'!$A$1:$P$47,9,FALSE),"Sem Registro")</f>
        <v>Sem Registro</v>
      </c>
      <c r="V531" t="str">
        <f>IFERROR(VLOOKUP($A531,'N46'!$A$1:$P$47,10,FALSE),"Sem Registro")</f>
        <v>Sem Registro</v>
      </c>
      <c r="W531" t="str">
        <f>IFERROR(VLOOKUP($A531,'N46'!$A$1:$P$47,11,FALSE),"Sem Registro")</f>
        <v>Sem Registro</v>
      </c>
    </row>
    <row r="532" spans="1:23" x14ac:dyDescent="0.3">
      <c r="A532" t="s">
        <v>594</v>
      </c>
      <c r="B532">
        <v>3547403</v>
      </c>
      <c r="C532">
        <v>428.951819</v>
      </c>
      <c r="D532">
        <v>2.3218054838575393</v>
      </c>
      <c r="E532">
        <v>3.3975924340381165</v>
      </c>
      <c r="F532">
        <v>-20.141801473440854</v>
      </c>
      <c r="G532">
        <v>-50.830947388177513</v>
      </c>
      <c r="H532" t="str">
        <f>IFERROR(VLOOKUP($A532,'N71'!$A$1:$P$72,4,FALSE),"Sem Registro")</f>
        <v>Sem Registro</v>
      </c>
      <c r="I532" t="str">
        <f>IFERROR(VLOOKUP($A532,'N71'!$A$1:$P$72,5,FALSE),"Sem Registro")</f>
        <v>Sem Registro</v>
      </c>
      <c r="J532" t="str">
        <f>IFERROR(VLOOKUP($A532,'N71'!$A$1:$P$72,6,FALSE),"Sem Registro")</f>
        <v>Sem Registro</v>
      </c>
      <c r="K532" t="str">
        <f>IFERROR(VLOOKUP($A532,'N71'!$A$1:$P$72,7,FALSE),"Sem Registro")</f>
        <v>Sem Registro</v>
      </c>
      <c r="L532" t="str">
        <f>IFERROR(VLOOKUP($A532,'N71'!$A$1:$P$72,8,FALSE),"Sem Registro")</f>
        <v>Sem Registro</v>
      </c>
      <c r="M532" t="str">
        <f>IFERROR(VLOOKUP($A532,'N71'!$A$1:$P$72,9,FALSE),"Sem Registro")</f>
        <v>Sem Registro</v>
      </c>
      <c r="N532" t="str">
        <f>IFERROR(VLOOKUP($A532,'N71'!$A$1:$P$72,10,FALSE),"Sem Registro")</f>
        <v>Sem Registro</v>
      </c>
      <c r="O532" t="str">
        <f>IFERROR(VLOOKUP($A532,'N71'!$A$1:$P$72,11,FALSE),"Sem Registro")</f>
        <v>Sem Registro</v>
      </c>
      <c r="P532" t="str">
        <f>IFERROR(VLOOKUP($A532,'N46'!$A$1:$P$47,4,FALSE),"Sem Registro")</f>
        <v>Sem Registro</v>
      </c>
      <c r="Q532" t="str">
        <f>IFERROR(VLOOKUP($A532,'N46'!$A$1:$P$47,5,FALSE),"Sem Registro")</f>
        <v>Sem Registro</v>
      </c>
      <c r="R532" t="str">
        <f>IFERROR(VLOOKUP($A532,'N46'!$A$1:$P$47,6,FALSE),"Sem Registro")</f>
        <v>Sem Registro</v>
      </c>
      <c r="S532" t="str">
        <f>IFERROR(VLOOKUP($A532,'N46'!$A$1:$P$47,7,FALSE),"Sem Registro")</f>
        <v>Sem Registro</v>
      </c>
      <c r="T532" t="str">
        <f>IFERROR(VLOOKUP($A532,'N46'!$A$1:$P$47,8,FALSE),"Sem Registro")</f>
        <v>Sem Registro</v>
      </c>
      <c r="U532" t="str">
        <f>IFERROR(VLOOKUP($A532,'N46'!$A$1:$P$47,9,FALSE),"Sem Registro")</f>
        <v>Sem Registro</v>
      </c>
      <c r="V532" t="str">
        <f>IFERROR(VLOOKUP($A532,'N46'!$A$1:$P$47,10,FALSE),"Sem Registro")</f>
        <v>Sem Registro</v>
      </c>
      <c r="W532" t="str">
        <f>IFERROR(VLOOKUP($A532,'N46'!$A$1:$P$47,11,FALSE),"Sem Registro")</f>
        <v>Sem Registro</v>
      </c>
    </row>
    <row r="533" spans="1:23" x14ac:dyDescent="0.3">
      <c r="A533" t="s">
        <v>595</v>
      </c>
      <c r="B533">
        <v>3547601</v>
      </c>
      <c r="C533">
        <v>739.90868899999998</v>
      </c>
      <c r="D533">
        <v>2.4602602092904577</v>
      </c>
      <c r="E533">
        <v>4.4239009185284166</v>
      </c>
      <c r="F533">
        <v>-21.485272500000004</v>
      </c>
      <c r="G533">
        <v>-47.36726892829423</v>
      </c>
      <c r="H533" t="str">
        <f>IFERROR(VLOOKUP($A533,'N71'!$A$1:$P$72,4,FALSE),"Sem Registro")</f>
        <v>Sem Registro</v>
      </c>
      <c r="I533" t="str">
        <f>IFERROR(VLOOKUP($A533,'N71'!$A$1:$P$72,5,FALSE),"Sem Registro")</f>
        <v>Sem Registro</v>
      </c>
      <c r="J533" t="str">
        <f>IFERROR(VLOOKUP($A533,'N71'!$A$1:$P$72,6,FALSE),"Sem Registro")</f>
        <v>Sem Registro</v>
      </c>
      <c r="K533" t="str">
        <f>IFERROR(VLOOKUP($A533,'N71'!$A$1:$P$72,7,FALSE),"Sem Registro")</f>
        <v>Sem Registro</v>
      </c>
      <c r="L533" t="str">
        <f>IFERROR(VLOOKUP($A533,'N71'!$A$1:$P$72,8,FALSE),"Sem Registro")</f>
        <v>Sem Registro</v>
      </c>
      <c r="M533" t="str">
        <f>IFERROR(VLOOKUP($A533,'N71'!$A$1:$P$72,9,FALSE),"Sem Registro")</f>
        <v>Sem Registro</v>
      </c>
      <c r="N533" t="str">
        <f>IFERROR(VLOOKUP($A533,'N71'!$A$1:$P$72,10,FALSE),"Sem Registro")</f>
        <v>Sem Registro</v>
      </c>
      <c r="O533" t="str">
        <f>IFERROR(VLOOKUP($A533,'N71'!$A$1:$P$72,11,FALSE),"Sem Registro")</f>
        <v>Sem Registro</v>
      </c>
      <c r="P533" t="str">
        <f>IFERROR(VLOOKUP($A533,'N46'!$A$1:$P$47,4,FALSE),"Sem Registro")</f>
        <v>Sem Registro</v>
      </c>
      <c r="Q533" t="str">
        <f>IFERROR(VLOOKUP($A533,'N46'!$A$1:$P$47,5,FALSE),"Sem Registro")</f>
        <v>Sem Registro</v>
      </c>
      <c r="R533" t="str">
        <f>IFERROR(VLOOKUP($A533,'N46'!$A$1:$P$47,6,FALSE),"Sem Registro")</f>
        <v>Sem Registro</v>
      </c>
      <c r="S533" t="str">
        <f>IFERROR(VLOOKUP($A533,'N46'!$A$1:$P$47,7,FALSE),"Sem Registro")</f>
        <v>Sem Registro</v>
      </c>
      <c r="T533" t="str">
        <f>IFERROR(VLOOKUP($A533,'N46'!$A$1:$P$47,8,FALSE),"Sem Registro")</f>
        <v>Sem Registro</v>
      </c>
      <c r="U533" t="str">
        <f>IFERROR(VLOOKUP($A533,'N46'!$A$1:$P$47,9,FALSE),"Sem Registro")</f>
        <v>Sem Registro</v>
      </c>
      <c r="V533" t="str">
        <f>IFERROR(VLOOKUP($A533,'N46'!$A$1:$P$47,10,FALSE),"Sem Registro")</f>
        <v>Sem Registro</v>
      </c>
      <c r="W533" t="str">
        <f>IFERROR(VLOOKUP($A533,'N46'!$A$1:$P$47,11,FALSE),"Sem Registro")</f>
        <v>Sem Registro</v>
      </c>
    </row>
    <row r="534" spans="1:23" x14ac:dyDescent="0.3">
      <c r="A534" t="s">
        <v>596</v>
      </c>
      <c r="B534">
        <v>3547650</v>
      </c>
      <c r="C534">
        <v>443.15183100000002</v>
      </c>
      <c r="D534">
        <v>1.8986813112442971</v>
      </c>
      <c r="E534">
        <v>3.1889284837608534</v>
      </c>
      <c r="F534">
        <v>-20.243845188018554</v>
      </c>
      <c r="G534">
        <v>-50.688461881161054</v>
      </c>
      <c r="H534" t="str">
        <f>IFERROR(VLOOKUP($A534,'N71'!$A$1:$P$72,4,FALSE),"Sem Registro")</f>
        <v>Sem Registro</v>
      </c>
      <c r="I534" t="str">
        <f>IFERROR(VLOOKUP($A534,'N71'!$A$1:$P$72,5,FALSE),"Sem Registro")</f>
        <v>Sem Registro</v>
      </c>
      <c r="J534" t="str">
        <f>IFERROR(VLOOKUP($A534,'N71'!$A$1:$P$72,6,FALSE),"Sem Registro")</f>
        <v>Sem Registro</v>
      </c>
      <c r="K534" t="str">
        <f>IFERROR(VLOOKUP($A534,'N71'!$A$1:$P$72,7,FALSE),"Sem Registro")</f>
        <v>Sem Registro</v>
      </c>
      <c r="L534" t="str">
        <f>IFERROR(VLOOKUP($A534,'N71'!$A$1:$P$72,8,FALSE),"Sem Registro")</f>
        <v>Sem Registro</v>
      </c>
      <c r="M534" t="str">
        <f>IFERROR(VLOOKUP($A534,'N71'!$A$1:$P$72,9,FALSE),"Sem Registro")</f>
        <v>Sem Registro</v>
      </c>
      <c r="N534" t="str">
        <f>IFERROR(VLOOKUP($A534,'N71'!$A$1:$P$72,10,FALSE),"Sem Registro")</f>
        <v>Sem Registro</v>
      </c>
      <c r="O534" t="str">
        <f>IFERROR(VLOOKUP($A534,'N71'!$A$1:$P$72,11,FALSE),"Sem Registro")</f>
        <v>Sem Registro</v>
      </c>
      <c r="P534" t="str">
        <f>IFERROR(VLOOKUP($A534,'N46'!$A$1:$P$47,4,FALSE),"Sem Registro")</f>
        <v>Sem Registro</v>
      </c>
      <c r="Q534" t="str">
        <f>IFERROR(VLOOKUP($A534,'N46'!$A$1:$P$47,5,FALSE),"Sem Registro")</f>
        <v>Sem Registro</v>
      </c>
      <c r="R534" t="str">
        <f>IFERROR(VLOOKUP($A534,'N46'!$A$1:$P$47,6,FALSE),"Sem Registro")</f>
        <v>Sem Registro</v>
      </c>
      <c r="S534" t="str">
        <f>IFERROR(VLOOKUP($A534,'N46'!$A$1:$P$47,7,FALSE),"Sem Registro")</f>
        <v>Sem Registro</v>
      </c>
      <c r="T534" t="str">
        <f>IFERROR(VLOOKUP($A534,'N46'!$A$1:$P$47,8,FALSE),"Sem Registro")</f>
        <v>Sem Registro</v>
      </c>
      <c r="U534" t="str">
        <f>IFERROR(VLOOKUP($A534,'N46'!$A$1:$P$47,9,FALSE),"Sem Registro")</f>
        <v>Sem Registro</v>
      </c>
      <c r="V534" t="str">
        <f>IFERROR(VLOOKUP($A534,'N46'!$A$1:$P$47,10,FALSE),"Sem Registro")</f>
        <v>Sem Registro</v>
      </c>
      <c r="W534" t="str">
        <f>IFERROR(VLOOKUP($A534,'N46'!$A$1:$P$47,11,FALSE),"Sem Registro")</f>
        <v>Sem Registro</v>
      </c>
    </row>
    <row r="535" spans="1:23" x14ac:dyDescent="0.3">
      <c r="A535" t="s">
        <v>597</v>
      </c>
      <c r="B535">
        <v>3547205</v>
      </c>
      <c r="C535">
        <v>426.15583400000003</v>
      </c>
      <c r="D535">
        <v>2.1135690296371914</v>
      </c>
      <c r="E535">
        <v>3.1723109685219542</v>
      </c>
      <c r="F535">
        <v>-20.252602255670553</v>
      </c>
      <c r="G535">
        <v>-50.798403844625568</v>
      </c>
      <c r="H535" t="str">
        <f>IFERROR(VLOOKUP($A535,'N71'!$A$1:$P$72,4,FALSE),"Sem Registro")</f>
        <v>Sem Registro</v>
      </c>
      <c r="I535" t="str">
        <f>IFERROR(VLOOKUP($A535,'N71'!$A$1:$P$72,5,FALSE),"Sem Registro")</f>
        <v>Sem Registro</v>
      </c>
      <c r="J535" t="str">
        <f>IFERROR(VLOOKUP($A535,'N71'!$A$1:$P$72,6,FALSE),"Sem Registro")</f>
        <v>Sem Registro</v>
      </c>
      <c r="K535" t="str">
        <f>IFERROR(VLOOKUP($A535,'N71'!$A$1:$P$72,7,FALSE),"Sem Registro")</f>
        <v>Sem Registro</v>
      </c>
      <c r="L535" t="str">
        <f>IFERROR(VLOOKUP($A535,'N71'!$A$1:$P$72,8,FALSE),"Sem Registro")</f>
        <v>Sem Registro</v>
      </c>
      <c r="M535" t="str">
        <f>IFERROR(VLOOKUP($A535,'N71'!$A$1:$P$72,9,FALSE),"Sem Registro")</f>
        <v>Sem Registro</v>
      </c>
      <c r="N535" t="str">
        <f>IFERROR(VLOOKUP($A535,'N71'!$A$1:$P$72,10,FALSE),"Sem Registro")</f>
        <v>Sem Registro</v>
      </c>
      <c r="O535" t="str">
        <f>IFERROR(VLOOKUP($A535,'N71'!$A$1:$P$72,11,FALSE),"Sem Registro")</f>
        <v>Sem Registro</v>
      </c>
      <c r="P535" t="str">
        <f>IFERROR(VLOOKUP($A535,'N46'!$A$1:$P$47,4,FALSE),"Sem Registro")</f>
        <v>Sem Registro</v>
      </c>
      <c r="Q535" t="str">
        <f>IFERROR(VLOOKUP($A535,'N46'!$A$1:$P$47,5,FALSE),"Sem Registro")</f>
        <v>Sem Registro</v>
      </c>
      <c r="R535" t="str">
        <f>IFERROR(VLOOKUP($A535,'N46'!$A$1:$P$47,6,FALSE),"Sem Registro")</f>
        <v>Sem Registro</v>
      </c>
      <c r="S535" t="str">
        <f>IFERROR(VLOOKUP($A535,'N46'!$A$1:$P$47,7,FALSE),"Sem Registro")</f>
        <v>Sem Registro</v>
      </c>
      <c r="T535" t="str">
        <f>IFERROR(VLOOKUP($A535,'N46'!$A$1:$P$47,8,FALSE),"Sem Registro")</f>
        <v>Sem Registro</v>
      </c>
      <c r="U535" t="str">
        <f>IFERROR(VLOOKUP($A535,'N46'!$A$1:$P$47,9,FALSE),"Sem Registro")</f>
        <v>Sem Registro</v>
      </c>
      <c r="V535" t="str">
        <f>IFERROR(VLOOKUP($A535,'N46'!$A$1:$P$47,10,FALSE),"Sem Registro")</f>
        <v>Sem Registro</v>
      </c>
      <c r="W535" t="str">
        <f>IFERROR(VLOOKUP($A535,'N46'!$A$1:$P$47,11,FALSE),"Sem Registro")</f>
        <v>Sem Registro</v>
      </c>
    </row>
    <row r="536" spans="1:23" x14ac:dyDescent="0.3">
      <c r="A536" t="s">
        <v>598</v>
      </c>
      <c r="B536">
        <v>3547304</v>
      </c>
      <c r="C536">
        <v>769.83483799999999</v>
      </c>
      <c r="D536">
        <v>2.2551494375647088</v>
      </c>
      <c r="E536">
        <v>5.1444091754865404</v>
      </c>
      <c r="F536">
        <v>-23.449453000000005</v>
      </c>
      <c r="G536">
        <v>-46.922092505649722</v>
      </c>
      <c r="H536" t="str">
        <f>IFERROR(VLOOKUP($A536,'N71'!$A$1:$P$72,4,FALSE),"Sem Registro")</f>
        <v>Sem Registro</v>
      </c>
      <c r="I536" t="str">
        <f>IFERROR(VLOOKUP($A536,'N71'!$A$1:$P$72,5,FALSE),"Sem Registro")</f>
        <v>Sem Registro</v>
      </c>
      <c r="J536" t="str">
        <f>IFERROR(VLOOKUP($A536,'N71'!$A$1:$P$72,6,FALSE),"Sem Registro")</f>
        <v>Sem Registro</v>
      </c>
      <c r="K536" t="str">
        <f>IFERROR(VLOOKUP($A536,'N71'!$A$1:$P$72,7,FALSE),"Sem Registro")</f>
        <v>Sem Registro</v>
      </c>
      <c r="L536" t="str">
        <f>IFERROR(VLOOKUP($A536,'N71'!$A$1:$P$72,8,FALSE),"Sem Registro")</f>
        <v>Sem Registro</v>
      </c>
      <c r="M536" t="str">
        <f>IFERROR(VLOOKUP($A536,'N71'!$A$1:$P$72,9,FALSE),"Sem Registro")</f>
        <v>Sem Registro</v>
      </c>
      <c r="N536" t="str">
        <f>IFERROR(VLOOKUP($A536,'N71'!$A$1:$P$72,10,FALSE),"Sem Registro")</f>
        <v>Sem Registro</v>
      </c>
      <c r="O536" t="str">
        <f>IFERROR(VLOOKUP($A536,'N71'!$A$1:$P$72,11,FALSE),"Sem Registro")</f>
        <v>Sem Registro</v>
      </c>
      <c r="P536" t="str">
        <f>IFERROR(VLOOKUP($A536,'N46'!$A$1:$P$47,4,FALSE),"Sem Registro")</f>
        <v>Sem Registro</v>
      </c>
      <c r="Q536" t="str">
        <f>IFERROR(VLOOKUP($A536,'N46'!$A$1:$P$47,5,FALSE),"Sem Registro")</f>
        <v>Sem Registro</v>
      </c>
      <c r="R536" t="str">
        <f>IFERROR(VLOOKUP($A536,'N46'!$A$1:$P$47,6,FALSE),"Sem Registro")</f>
        <v>Sem Registro</v>
      </c>
      <c r="S536" t="str">
        <f>IFERROR(VLOOKUP($A536,'N46'!$A$1:$P$47,7,FALSE),"Sem Registro")</f>
        <v>Sem Registro</v>
      </c>
      <c r="T536" t="str">
        <f>IFERROR(VLOOKUP($A536,'N46'!$A$1:$P$47,8,FALSE),"Sem Registro")</f>
        <v>Sem Registro</v>
      </c>
      <c r="U536" t="str">
        <f>IFERROR(VLOOKUP($A536,'N46'!$A$1:$P$47,9,FALSE),"Sem Registro")</f>
        <v>Sem Registro</v>
      </c>
      <c r="V536" t="str">
        <f>IFERROR(VLOOKUP($A536,'N46'!$A$1:$P$47,10,FALSE),"Sem Registro")</f>
        <v>Sem Registro</v>
      </c>
      <c r="W536" t="str">
        <f>IFERROR(VLOOKUP($A536,'N46'!$A$1:$P$47,11,FALSE),"Sem Registro")</f>
        <v>Sem Registro</v>
      </c>
    </row>
    <row r="537" spans="1:23" x14ac:dyDescent="0.3">
      <c r="A537" t="s">
        <v>599</v>
      </c>
      <c r="B537">
        <v>3547700</v>
      </c>
      <c r="C537">
        <v>428.49614000000003</v>
      </c>
      <c r="D537">
        <v>2.742627737897152</v>
      </c>
      <c r="E537">
        <v>4.3196888932494986</v>
      </c>
      <c r="F537">
        <v>-21.973021020000004</v>
      </c>
      <c r="G537">
        <v>-51.649892211767877</v>
      </c>
      <c r="H537" t="str">
        <f>IFERROR(VLOOKUP($A537,'N71'!$A$1:$P$72,4,FALSE),"Sem Registro")</f>
        <v>Sem Registro</v>
      </c>
      <c r="I537" t="str">
        <f>IFERROR(VLOOKUP($A537,'N71'!$A$1:$P$72,5,FALSE),"Sem Registro")</f>
        <v>Sem Registro</v>
      </c>
      <c r="J537" t="str">
        <f>IFERROR(VLOOKUP($A537,'N71'!$A$1:$P$72,6,FALSE),"Sem Registro")</f>
        <v>Sem Registro</v>
      </c>
      <c r="K537" t="str">
        <f>IFERROR(VLOOKUP($A537,'N71'!$A$1:$P$72,7,FALSE),"Sem Registro")</f>
        <v>Sem Registro</v>
      </c>
      <c r="L537" t="str">
        <f>IFERROR(VLOOKUP($A537,'N71'!$A$1:$P$72,8,FALSE),"Sem Registro")</f>
        <v>Sem Registro</v>
      </c>
      <c r="M537" t="str">
        <f>IFERROR(VLOOKUP($A537,'N71'!$A$1:$P$72,9,FALSE),"Sem Registro")</f>
        <v>Sem Registro</v>
      </c>
      <c r="N537" t="str">
        <f>IFERROR(VLOOKUP($A537,'N71'!$A$1:$P$72,10,FALSE),"Sem Registro")</f>
        <v>Sem Registro</v>
      </c>
      <c r="O537" t="str">
        <f>IFERROR(VLOOKUP($A537,'N71'!$A$1:$P$72,11,FALSE),"Sem Registro")</f>
        <v>Sem Registro</v>
      </c>
      <c r="P537" t="str">
        <f>IFERROR(VLOOKUP($A537,'N46'!$A$1:$P$47,4,FALSE),"Sem Registro")</f>
        <v>Sem Registro</v>
      </c>
      <c r="Q537" t="str">
        <f>IFERROR(VLOOKUP($A537,'N46'!$A$1:$P$47,5,FALSE),"Sem Registro")</f>
        <v>Sem Registro</v>
      </c>
      <c r="R537" t="str">
        <f>IFERROR(VLOOKUP($A537,'N46'!$A$1:$P$47,6,FALSE),"Sem Registro")</f>
        <v>Sem Registro</v>
      </c>
      <c r="S537" t="str">
        <f>IFERROR(VLOOKUP($A537,'N46'!$A$1:$P$47,7,FALSE),"Sem Registro")</f>
        <v>Sem Registro</v>
      </c>
      <c r="T537" t="str">
        <f>IFERROR(VLOOKUP($A537,'N46'!$A$1:$P$47,8,FALSE),"Sem Registro")</f>
        <v>Sem Registro</v>
      </c>
      <c r="U537" t="str">
        <f>IFERROR(VLOOKUP($A537,'N46'!$A$1:$P$47,9,FALSE),"Sem Registro")</f>
        <v>Sem Registro</v>
      </c>
      <c r="V537" t="str">
        <f>IFERROR(VLOOKUP($A537,'N46'!$A$1:$P$47,10,FALSE),"Sem Registro")</f>
        <v>Sem Registro</v>
      </c>
      <c r="W537" t="str">
        <f>IFERROR(VLOOKUP($A537,'N46'!$A$1:$P$47,11,FALSE),"Sem Registro")</f>
        <v>Sem Registro</v>
      </c>
    </row>
    <row r="538" spans="1:23" x14ac:dyDescent="0.3">
      <c r="A538" t="s">
        <v>139</v>
      </c>
      <c r="B538">
        <v>3547809</v>
      </c>
      <c r="C538">
        <v>764.09666800000002</v>
      </c>
      <c r="D538">
        <v>2.2449744014493307</v>
      </c>
      <c r="E538">
        <v>5.8565917548987541</v>
      </c>
      <c r="F538">
        <v>-23.657510000000002</v>
      </c>
      <c r="G538">
        <v>-46.530874257629542</v>
      </c>
      <c r="H538" t="str">
        <f>IFERROR(VLOOKUP($A538,'N71'!$A$1:$P$72,4,FALSE),"Sem Registro")</f>
        <v>G2</v>
      </c>
      <c r="I538" t="str">
        <f>IFERROR(VLOOKUP($A538,'N71'!$A$1:$P$72,5,FALSE),"Sem Registro")</f>
        <v>G2</v>
      </c>
      <c r="J538" t="str">
        <f>IFERROR(VLOOKUP($A538,'N71'!$A$1:$P$72,6,FALSE),"Sem Registro")</f>
        <v>G2</v>
      </c>
      <c r="K538" t="str">
        <f>IFERROR(VLOOKUP($A538,'N71'!$A$1:$P$72,7,FALSE),"Sem Registro")</f>
        <v>G2</v>
      </c>
      <c r="L538" t="str">
        <f>IFERROR(VLOOKUP($A538,'N71'!$A$1:$P$72,8,FALSE),"Sem Registro")</f>
        <v>G2</v>
      </c>
      <c r="M538" t="str">
        <f>IFERROR(VLOOKUP($A538,'N71'!$A$1:$P$72,9,FALSE),"Sem Registro")</f>
        <v>G3</v>
      </c>
      <c r="N538" t="str">
        <f>IFERROR(VLOOKUP($A538,'N71'!$A$1:$P$72,10,FALSE),"Sem Registro")</f>
        <v>G3</v>
      </c>
      <c r="O538" t="str">
        <f>IFERROR(VLOOKUP($A538,'N71'!$A$1:$P$72,11,FALSE),"Sem Registro")</f>
        <v>G3</v>
      </c>
      <c r="P538" t="str">
        <f>IFERROR(VLOOKUP($A538,'N46'!$A$1:$P$47,4,FALSE),"Sem Registro")</f>
        <v>G2</v>
      </c>
      <c r="Q538" t="str">
        <f>IFERROR(VLOOKUP($A538,'N46'!$A$1:$P$47,5,FALSE),"Sem Registro")</f>
        <v>G1</v>
      </c>
      <c r="R538" t="str">
        <f>IFERROR(VLOOKUP($A538,'N46'!$A$1:$P$47,6,FALSE),"Sem Registro")</f>
        <v>G3</v>
      </c>
      <c r="S538" t="str">
        <f>IFERROR(VLOOKUP($A538,'N46'!$A$1:$P$47,7,FALSE),"Sem Registro")</f>
        <v>G2</v>
      </c>
      <c r="T538" t="str">
        <f>IFERROR(VLOOKUP($A538,'N46'!$A$1:$P$47,8,FALSE),"Sem Registro")</f>
        <v>G4</v>
      </c>
      <c r="U538" t="str">
        <f>IFERROR(VLOOKUP($A538,'N46'!$A$1:$P$47,9,FALSE),"Sem Registro")</f>
        <v>G3</v>
      </c>
      <c r="V538" t="str">
        <f>IFERROR(VLOOKUP($A538,'N46'!$A$1:$P$47,10,FALSE),"Sem Registro")</f>
        <v>G4</v>
      </c>
      <c r="W538" t="str">
        <f>IFERROR(VLOOKUP($A538,'N46'!$A$1:$P$47,11,FALSE),"Sem Registro")</f>
        <v>G3</v>
      </c>
    </row>
    <row r="539" spans="1:23" x14ac:dyDescent="0.3">
      <c r="A539" t="s">
        <v>600</v>
      </c>
      <c r="B539">
        <v>3547908</v>
      </c>
      <c r="C539">
        <v>793.88254500000005</v>
      </c>
      <c r="D539">
        <v>2.4917971708617275</v>
      </c>
      <c r="E539">
        <v>3.8406705613334089</v>
      </c>
      <c r="F539">
        <v>-21.089964029079102</v>
      </c>
      <c r="G539">
        <v>-47.155930969991516</v>
      </c>
      <c r="H539" t="str">
        <f>IFERROR(VLOOKUP($A539,'N71'!$A$1:$P$72,4,FALSE),"Sem Registro")</f>
        <v>Sem Registro</v>
      </c>
      <c r="I539" t="str">
        <f>IFERROR(VLOOKUP($A539,'N71'!$A$1:$P$72,5,FALSE),"Sem Registro")</f>
        <v>Sem Registro</v>
      </c>
      <c r="J539" t="str">
        <f>IFERROR(VLOOKUP($A539,'N71'!$A$1:$P$72,6,FALSE),"Sem Registro")</f>
        <v>Sem Registro</v>
      </c>
      <c r="K539" t="str">
        <f>IFERROR(VLOOKUP($A539,'N71'!$A$1:$P$72,7,FALSE),"Sem Registro")</f>
        <v>Sem Registro</v>
      </c>
      <c r="L539" t="str">
        <f>IFERROR(VLOOKUP($A539,'N71'!$A$1:$P$72,8,FALSE),"Sem Registro")</f>
        <v>Sem Registro</v>
      </c>
      <c r="M539" t="str">
        <f>IFERROR(VLOOKUP($A539,'N71'!$A$1:$P$72,9,FALSE),"Sem Registro")</f>
        <v>Sem Registro</v>
      </c>
      <c r="N539" t="str">
        <f>IFERROR(VLOOKUP($A539,'N71'!$A$1:$P$72,10,FALSE),"Sem Registro")</f>
        <v>Sem Registro</v>
      </c>
      <c r="O539" t="str">
        <f>IFERROR(VLOOKUP($A539,'N71'!$A$1:$P$72,11,FALSE),"Sem Registro")</f>
        <v>Sem Registro</v>
      </c>
      <c r="P539" t="str">
        <f>IFERROR(VLOOKUP($A539,'N46'!$A$1:$P$47,4,FALSE),"Sem Registro")</f>
        <v>Sem Registro</v>
      </c>
      <c r="Q539" t="str">
        <f>IFERROR(VLOOKUP($A539,'N46'!$A$1:$P$47,5,FALSE),"Sem Registro")</f>
        <v>Sem Registro</v>
      </c>
      <c r="R539" t="str">
        <f>IFERROR(VLOOKUP($A539,'N46'!$A$1:$P$47,6,FALSE),"Sem Registro")</f>
        <v>Sem Registro</v>
      </c>
      <c r="S539" t="str">
        <f>IFERROR(VLOOKUP($A539,'N46'!$A$1:$P$47,7,FALSE),"Sem Registro")</f>
        <v>Sem Registro</v>
      </c>
      <c r="T539" t="str">
        <f>IFERROR(VLOOKUP($A539,'N46'!$A$1:$P$47,8,FALSE),"Sem Registro")</f>
        <v>Sem Registro</v>
      </c>
      <c r="U539" t="str">
        <f>IFERROR(VLOOKUP($A539,'N46'!$A$1:$P$47,9,FALSE),"Sem Registro")</f>
        <v>Sem Registro</v>
      </c>
      <c r="V539" t="str">
        <f>IFERROR(VLOOKUP($A539,'N46'!$A$1:$P$47,10,FALSE),"Sem Registro")</f>
        <v>Sem Registro</v>
      </c>
      <c r="W539" t="str">
        <f>IFERROR(VLOOKUP($A539,'N46'!$A$1:$P$47,11,FALSE),"Sem Registro")</f>
        <v>Sem Registro</v>
      </c>
    </row>
    <row r="540" spans="1:23" x14ac:dyDescent="0.3">
      <c r="A540" t="s">
        <v>140</v>
      </c>
      <c r="B540">
        <v>3548005</v>
      </c>
      <c r="C540">
        <v>659.86581000000001</v>
      </c>
      <c r="D540">
        <v>2.1878956314736246</v>
      </c>
      <c r="E540">
        <v>4.3675422735205771</v>
      </c>
      <c r="F540">
        <v>-22.604796852294054</v>
      </c>
      <c r="G540">
        <v>-46.915909900122074</v>
      </c>
      <c r="H540" t="str">
        <f>IFERROR(VLOOKUP($A540,'N71'!$A$1:$P$72,4,FALSE),"Sem Registro")</f>
        <v>Sem Registro</v>
      </c>
      <c r="I540" t="str">
        <f>IFERROR(VLOOKUP($A540,'N71'!$A$1:$P$72,5,FALSE),"Sem Registro")</f>
        <v>Sem Registro</v>
      </c>
      <c r="J540" t="str">
        <f>IFERROR(VLOOKUP($A540,'N71'!$A$1:$P$72,6,FALSE),"Sem Registro")</f>
        <v>Sem Registro</v>
      </c>
      <c r="K540" t="str">
        <f>IFERROR(VLOOKUP($A540,'N71'!$A$1:$P$72,7,FALSE),"Sem Registro")</f>
        <v>Sem Registro</v>
      </c>
      <c r="L540" t="str">
        <f>IFERROR(VLOOKUP($A540,'N71'!$A$1:$P$72,8,FALSE),"Sem Registro")</f>
        <v>Sem Registro</v>
      </c>
      <c r="M540" t="str">
        <f>IFERROR(VLOOKUP($A540,'N71'!$A$1:$P$72,9,FALSE),"Sem Registro")</f>
        <v>Sem Registro</v>
      </c>
      <c r="N540" t="str">
        <f>IFERROR(VLOOKUP($A540,'N71'!$A$1:$P$72,10,FALSE),"Sem Registro")</f>
        <v>Sem Registro</v>
      </c>
      <c r="O540" t="str">
        <f>IFERROR(VLOOKUP($A540,'N71'!$A$1:$P$72,11,FALSE),"Sem Registro")</f>
        <v>Sem Registro</v>
      </c>
      <c r="P540" t="str">
        <f>IFERROR(VLOOKUP($A540,'N46'!$A$1:$P$47,4,FALSE),"Sem Registro")</f>
        <v>Sem Registro</v>
      </c>
      <c r="Q540" t="str">
        <f>IFERROR(VLOOKUP($A540,'N46'!$A$1:$P$47,5,FALSE),"Sem Registro")</f>
        <v>Sem Registro</v>
      </c>
      <c r="R540" t="str">
        <f>IFERROR(VLOOKUP($A540,'N46'!$A$1:$P$47,6,FALSE),"Sem Registro")</f>
        <v>Sem Registro</v>
      </c>
      <c r="S540" t="str">
        <f>IFERROR(VLOOKUP($A540,'N46'!$A$1:$P$47,7,FALSE),"Sem Registro")</f>
        <v>Sem Registro</v>
      </c>
      <c r="T540" t="str">
        <f>IFERROR(VLOOKUP($A540,'N46'!$A$1:$P$47,8,FALSE),"Sem Registro")</f>
        <v>Sem Registro</v>
      </c>
      <c r="U540" t="str">
        <f>IFERROR(VLOOKUP($A540,'N46'!$A$1:$P$47,9,FALSE),"Sem Registro")</f>
        <v>Sem Registro</v>
      </c>
      <c r="V540" t="str">
        <f>IFERROR(VLOOKUP($A540,'N46'!$A$1:$P$47,10,FALSE),"Sem Registro")</f>
        <v>Sem Registro</v>
      </c>
      <c r="W540" t="str">
        <f>IFERROR(VLOOKUP($A540,'N46'!$A$1:$P$47,11,FALSE),"Sem Registro")</f>
        <v>Sem Registro</v>
      </c>
    </row>
    <row r="541" spans="1:23" x14ac:dyDescent="0.3">
      <c r="A541" t="s">
        <v>141</v>
      </c>
      <c r="B541">
        <v>3548054</v>
      </c>
      <c r="C541">
        <v>382.57087799999999</v>
      </c>
      <c r="D541">
        <v>3.116751157016286</v>
      </c>
      <c r="E541">
        <v>3.9253120914996495</v>
      </c>
      <c r="F541">
        <v>-20.932496842544253</v>
      </c>
      <c r="G541">
        <v>-50.496735052327885</v>
      </c>
      <c r="H541" t="str">
        <f>IFERROR(VLOOKUP($A541,'N71'!$A$1:$P$72,4,FALSE),"Sem Registro")</f>
        <v>Sem Registro</v>
      </c>
      <c r="I541" t="str">
        <f>IFERROR(VLOOKUP($A541,'N71'!$A$1:$P$72,5,FALSE),"Sem Registro")</f>
        <v>Sem Registro</v>
      </c>
      <c r="J541" t="str">
        <f>IFERROR(VLOOKUP($A541,'N71'!$A$1:$P$72,6,FALSE),"Sem Registro")</f>
        <v>Sem Registro</v>
      </c>
      <c r="K541" t="str">
        <f>IFERROR(VLOOKUP($A541,'N71'!$A$1:$P$72,7,FALSE),"Sem Registro")</f>
        <v>Sem Registro</v>
      </c>
      <c r="L541" t="str">
        <f>IFERROR(VLOOKUP($A541,'N71'!$A$1:$P$72,8,FALSE),"Sem Registro")</f>
        <v>Sem Registro</v>
      </c>
      <c r="M541" t="str">
        <f>IFERROR(VLOOKUP($A541,'N71'!$A$1:$P$72,9,FALSE),"Sem Registro")</f>
        <v>Sem Registro</v>
      </c>
      <c r="N541" t="str">
        <f>IFERROR(VLOOKUP($A541,'N71'!$A$1:$P$72,10,FALSE),"Sem Registro")</f>
        <v>Sem Registro</v>
      </c>
      <c r="O541" t="str">
        <f>IFERROR(VLOOKUP($A541,'N71'!$A$1:$P$72,11,FALSE),"Sem Registro")</f>
        <v>Sem Registro</v>
      </c>
      <c r="P541" t="str">
        <f>IFERROR(VLOOKUP($A541,'N46'!$A$1:$P$47,4,FALSE),"Sem Registro")</f>
        <v>Sem Registro</v>
      </c>
      <c r="Q541" t="str">
        <f>IFERROR(VLOOKUP($A541,'N46'!$A$1:$P$47,5,FALSE),"Sem Registro")</f>
        <v>Sem Registro</v>
      </c>
      <c r="R541" t="str">
        <f>IFERROR(VLOOKUP($A541,'N46'!$A$1:$P$47,6,FALSE),"Sem Registro")</f>
        <v>Sem Registro</v>
      </c>
      <c r="S541" t="str">
        <f>IFERROR(VLOOKUP($A541,'N46'!$A$1:$P$47,7,FALSE),"Sem Registro")</f>
        <v>Sem Registro</v>
      </c>
      <c r="T541" t="str">
        <f>IFERROR(VLOOKUP($A541,'N46'!$A$1:$P$47,8,FALSE),"Sem Registro")</f>
        <v>Sem Registro</v>
      </c>
      <c r="U541" t="str">
        <f>IFERROR(VLOOKUP($A541,'N46'!$A$1:$P$47,9,FALSE),"Sem Registro")</f>
        <v>Sem Registro</v>
      </c>
      <c r="V541" t="str">
        <f>IFERROR(VLOOKUP($A541,'N46'!$A$1:$P$47,10,FALSE),"Sem Registro")</f>
        <v>Sem Registro</v>
      </c>
      <c r="W541" t="str">
        <f>IFERROR(VLOOKUP($A541,'N46'!$A$1:$P$47,11,FALSE),"Sem Registro")</f>
        <v>Sem Registro</v>
      </c>
    </row>
    <row r="542" spans="1:23" x14ac:dyDescent="0.3">
      <c r="A542" t="s">
        <v>601</v>
      </c>
      <c r="B542">
        <v>3548104</v>
      </c>
      <c r="C542">
        <v>834.39146300000004</v>
      </c>
      <c r="D542">
        <v>2.0412189326126375</v>
      </c>
      <c r="E542">
        <v>3.7748088303107061</v>
      </c>
      <c r="F542">
        <v>-22.118523499931857</v>
      </c>
      <c r="G542">
        <v>-46.682306631830471</v>
      </c>
      <c r="H542" t="str">
        <f>IFERROR(VLOOKUP($A542,'N71'!$A$1:$P$72,4,FALSE),"Sem Registro")</f>
        <v>Sem Registro</v>
      </c>
      <c r="I542" t="str">
        <f>IFERROR(VLOOKUP($A542,'N71'!$A$1:$P$72,5,FALSE),"Sem Registro")</f>
        <v>Sem Registro</v>
      </c>
      <c r="J542" t="str">
        <f>IFERROR(VLOOKUP($A542,'N71'!$A$1:$P$72,6,FALSE),"Sem Registro")</f>
        <v>Sem Registro</v>
      </c>
      <c r="K542" t="str">
        <f>IFERROR(VLOOKUP($A542,'N71'!$A$1:$P$72,7,FALSE),"Sem Registro")</f>
        <v>Sem Registro</v>
      </c>
      <c r="L542" t="str">
        <f>IFERROR(VLOOKUP($A542,'N71'!$A$1:$P$72,8,FALSE),"Sem Registro")</f>
        <v>Sem Registro</v>
      </c>
      <c r="M542" t="str">
        <f>IFERROR(VLOOKUP($A542,'N71'!$A$1:$P$72,9,FALSE),"Sem Registro")</f>
        <v>Sem Registro</v>
      </c>
      <c r="N542" t="str">
        <f>IFERROR(VLOOKUP($A542,'N71'!$A$1:$P$72,10,FALSE),"Sem Registro")</f>
        <v>Sem Registro</v>
      </c>
      <c r="O542" t="str">
        <f>IFERROR(VLOOKUP($A542,'N71'!$A$1:$P$72,11,FALSE),"Sem Registro")</f>
        <v>Sem Registro</v>
      </c>
      <c r="P542" t="str">
        <f>IFERROR(VLOOKUP($A542,'N46'!$A$1:$P$47,4,FALSE),"Sem Registro")</f>
        <v>Sem Registro</v>
      </c>
      <c r="Q542" t="str">
        <f>IFERROR(VLOOKUP($A542,'N46'!$A$1:$P$47,5,FALSE),"Sem Registro")</f>
        <v>Sem Registro</v>
      </c>
      <c r="R542" t="str">
        <f>IFERROR(VLOOKUP($A542,'N46'!$A$1:$P$47,6,FALSE),"Sem Registro")</f>
        <v>Sem Registro</v>
      </c>
      <c r="S542" t="str">
        <f>IFERROR(VLOOKUP($A542,'N46'!$A$1:$P$47,7,FALSE),"Sem Registro")</f>
        <v>Sem Registro</v>
      </c>
      <c r="T542" t="str">
        <f>IFERROR(VLOOKUP($A542,'N46'!$A$1:$P$47,8,FALSE),"Sem Registro")</f>
        <v>Sem Registro</v>
      </c>
      <c r="U542" t="str">
        <f>IFERROR(VLOOKUP($A542,'N46'!$A$1:$P$47,9,FALSE),"Sem Registro")</f>
        <v>Sem Registro</v>
      </c>
      <c r="V542" t="str">
        <f>IFERROR(VLOOKUP($A542,'N46'!$A$1:$P$47,10,FALSE),"Sem Registro")</f>
        <v>Sem Registro</v>
      </c>
      <c r="W542" t="str">
        <f>IFERROR(VLOOKUP($A542,'N46'!$A$1:$P$47,11,FALSE),"Sem Registro")</f>
        <v>Sem Registro</v>
      </c>
    </row>
    <row r="543" spans="1:23" x14ac:dyDescent="0.3">
      <c r="A543" t="s">
        <v>602</v>
      </c>
      <c r="B543">
        <v>3548203</v>
      </c>
      <c r="C543">
        <v>1196.6080139999999</v>
      </c>
      <c r="D543">
        <v>2.123877763157819</v>
      </c>
      <c r="E543">
        <v>3.8332108802826088</v>
      </c>
      <c r="F543">
        <v>-22.831193402258851</v>
      </c>
      <c r="G543">
        <v>-45.679278863261565</v>
      </c>
      <c r="H543" t="str">
        <f>IFERROR(VLOOKUP($A543,'N71'!$A$1:$P$72,4,FALSE),"Sem Registro")</f>
        <v>Sem Registro</v>
      </c>
      <c r="I543" t="str">
        <f>IFERROR(VLOOKUP($A543,'N71'!$A$1:$P$72,5,FALSE),"Sem Registro")</f>
        <v>Sem Registro</v>
      </c>
      <c r="J543" t="str">
        <f>IFERROR(VLOOKUP($A543,'N71'!$A$1:$P$72,6,FALSE),"Sem Registro")</f>
        <v>Sem Registro</v>
      </c>
      <c r="K543" t="str">
        <f>IFERROR(VLOOKUP($A543,'N71'!$A$1:$P$72,7,FALSE),"Sem Registro")</f>
        <v>Sem Registro</v>
      </c>
      <c r="L543" t="str">
        <f>IFERROR(VLOOKUP($A543,'N71'!$A$1:$P$72,8,FALSE),"Sem Registro")</f>
        <v>Sem Registro</v>
      </c>
      <c r="M543" t="str">
        <f>IFERROR(VLOOKUP($A543,'N71'!$A$1:$P$72,9,FALSE),"Sem Registro")</f>
        <v>Sem Registro</v>
      </c>
      <c r="N543" t="str">
        <f>IFERROR(VLOOKUP($A543,'N71'!$A$1:$P$72,10,FALSE),"Sem Registro")</f>
        <v>Sem Registro</v>
      </c>
      <c r="O543" t="str">
        <f>IFERROR(VLOOKUP($A543,'N71'!$A$1:$P$72,11,FALSE),"Sem Registro")</f>
        <v>Sem Registro</v>
      </c>
      <c r="P543" t="str">
        <f>IFERROR(VLOOKUP($A543,'N46'!$A$1:$P$47,4,FALSE),"Sem Registro")</f>
        <v>Sem Registro</v>
      </c>
      <c r="Q543" t="str">
        <f>IFERROR(VLOOKUP($A543,'N46'!$A$1:$P$47,5,FALSE),"Sem Registro")</f>
        <v>Sem Registro</v>
      </c>
      <c r="R543" t="str">
        <f>IFERROR(VLOOKUP($A543,'N46'!$A$1:$P$47,6,FALSE),"Sem Registro")</f>
        <v>Sem Registro</v>
      </c>
      <c r="S543" t="str">
        <f>IFERROR(VLOOKUP($A543,'N46'!$A$1:$P$47,7,FALSE),"Sem Registro")</f>
        <v>Sem Registro</v>
      </c>
      <c r="T543" t="str">
        <f>IFERROR(VLOOKUP($A543,'N46'!$A$1:$P$47,8,FALSE),"Sem Registro")</f>
        <v>Sem Registro</v>
      </c>
      <c r="U543" t="str">
        <f>IFERROR(VLOOKUP($A543,'N46'!$A$1:$P$47,9,FALSE),"Sem Registro")</f>
        <v>Sem Registro</v>
      </c>
      <c r="V543" t="str">
        <f>IFERROR(VLOOKUP($A543,'N46'!$A$1:$P$47,10,FALSE),"Sem Registro")</f>
        <v>Sem Registro</v>
      </c>
      <c r="W543" t="str">
        <f>IFERROR(VLOOKUP($A543,'N46'!$A$1:$P$47,11,FALSE),"Sem Registro")</f>
        <v>Sem Registro</v>
      </c>
    </row>
    <row r="544" spans="1:23" x14ac:dyDescent="0.3">
      <c r="A544" t="s">
        <v>603</v>
      </c>
      <c r="B544">
        <v>3548302</v>
      </c>
      <c r="C544">
        <v>405.035707</v>
      </c>
      <c r="D544">
        <v>1.9752709289067922</v>
      </c>
      <c r="E544">
        <v>3.4929000111087034</v>
      </c>
      <c r="F544">
        <v>-21.846805051206054</v>
      </c>
      <c r="G544">
        <v>-51.390920981413316</v>
      </c>
      <c r="H544" t="str">
        <f>IFERROR(VLOOKUP($A544,'N71'!$A$1:$P$72,4,FALSE),"Sem Registro")</f>
        <v>Sem Registro</v>
      </c>
      <c r="I544" t="str">
        <f>IFERROR(VLOOKUP($A544,'N71'!$A$1:$P$72,5,FALSE),"Sem Registro")</f>
        <v>Sem Registro</v>
      </c>
      <c r="J544" t="str">
        <f>IFERROR(VLOOKUP($A544,'N71'!$A$1:$P$72,6,FALSE),"Sem Registro")</f>
        <v>Sem Registro</v>
      </c>
      <c r="K544" t="str">
        <f>IFERROR(VLOOKUP($A544,'N71'!$A$1:$P$72,7,FALSE),"Sem Registro")</f>
        <v>Sem Registro</v>
      </c>
      <c r="L544" t="str">
        <f>IFERROR(VLOOKUP($A544,'N71'!$A$1:$P$72,8,FALSE),"Sem Registro")</f>
        <v>Sem Registro</v>
      </c>
      <c r="M544" t="str">
        <f>IFERROR(VLOOKUP($A544,'N71'!$A$1:$P$72,9,FALSE),"Sem Registro")</f>
        <v>Sem Registro</v>
      </c>
      <c r="N544" t="str">
        <f>IFERROR(VLOOKUP($A544,'N71'!$A$1:$P$72,10,FALSE),"Sem Registro")</f>
        <v>Sem Registro</v>
      </c>
      <c r="O544" t="str">
        <f>IFERROR(VLOOKUP($A544,'N71'!$A$1:$P$72,11,FALSE),"Sem Registro")</f>
        <v>Sem Registro</v>
      </c>
      <c r="P544" t="str">
        <f>IFERROR(VLOOKUP($A544,'N46'!$A$1:$P$47,4,FALSE),"Sem Registro")</f>
        <v>Sem Registro</v>
      </c>
      <c r="Q544" t="str">
        <f>IFERROR(VLOOKUP($A544,'N46'!$A$1:$P$47,5,FALSE),"Sem Registro")</f>
        <v>Sem Registro</v>
      </c>
      <c r="R544" t="str">
        <f>IFERROR(VLOOKUP($A544,'N46'!$A$1:$P$47,6,FALSE),"Sem Registro")</f>
        <v>Sem Registro</v>
      </c>
      <c r="S544" t="str">
        <f>IFERROR(VLOOKUP($A544,'N46'!$A$1:$P$47,7,FALSE),"Sem Registro")</f>
        <v>Sem Registro</v>
      </c>
      <c r="T544" t="str">
        <f>IFERROR(VLOOKUP($A544,'N46'!$A$1:$P$47,8,FALSE),"Sem Registro")</f>
        <v>Sem Registro</v>
      </c>
      <c r="U544" t="str">
        <f>IFERROR(VLOOKUP($A544,'N46'!$A$1:$P$47,9,FALSE),"Sem Registro")</f>
        <v>Sem Registro</v>
      </c>
      <c r="V544" t="str">
        <f>IFERROR(VLOOKUP($A544,'N46'!$A$1:$P$47,10,FALSE),"Sem Registro")</f>
        <v>Sem Registro</v>
      </c>
      <c r="W544" t="str">
        <f>IFERROR(VLOOKUP($A544,'N46'!$A$1:$P$47,11,FALSE),"Sem Registro")</f>
        <v>Sem Registro</v>
      </c>
    </row>
    <row r="545" spans="1:23" x14ac:dyDescent="0.3">
      <c r="A545" t="s">
        <v>604</v>
      </c>
      <c r="B545">
        <v>3548401</v>
      </c>
      <c r="C545">
        <v>421.97500400000001</v>
      </c>
      <c r="D545">
        <v>2.1072981767562737</v>
      </c>
      <c r="E545">
        <v>3.6791552412833539</v>
      </c>
      <c r="F545">
        <v>-21.639311663835056</v>
      </c>
      <c r="G545">
        <v>-50.504692473553753</v>
      </c>
      <c r="H545" t="str">
        <f>IFERROR(VLOOKUP($A545,'N71'!$A$1:$P$72,4,FALSE),"Sem Registro")</f>
        <v>Sem Registro</v>
      </c>
      <c r="I545" t="str">
        <f>IFERROR(VLOOKUP($A545,'N71'!$A$1:$P$72,5,FALSE),"Sem Registro")</f>
        <v>Sem Registro</v>
      </c>
      <c r="J545" t="str">
        <f>IFERROR(VLOOKUP($A545,'N71'!$A$1:$P$72,6,FALSE),"Sem Registro")</f>
        <v>Sem Registro</v>
      </c>
      <c r="K545" t="str">
        <f>IFERROR(VLOOKUP($A545,'N71'!$A$1:$P$72,7,FALSE),"Sem Registro")</f>
        <v>Sem Registro</v>
      </c>
      <c r="L545" t="str">
        <f>IFERROR(VLOOKUP($A545,'N71'!$A$1:$P$72,8,FALSE),"Sem Registro")</f>
        <v>Sem Registro</v>
      </c>
      <c r="M545" t="str">
        <f>IFERROR(VLOOKUP($A545,'N71'!$A$1:$P$72,9,FALSE),"Sem Registro")</f>
        <v>Sem Registro</v>
      </c>
      <c r="N545" t="str">
        <f>IFERROR(VLOOKUP($A545,'N71'!$A$1:$P$72,10,FALSE),"Sem Registro")</f>
        <v>Sem Registro</v>
      </c>
      <c r="O545" t="str">
        <f>IFERROR(VLOOKUP($A545,'N71'!$A$1:$P$72,11,FALSE),"Sem Registro")</f>
        <v>Sem Registro</v>
      </c>
      <c r="P545" t="str">
        <f>IFERROR(VLOOKUP($A545,'N46'!$A$1:$P$47,4,FALSE),"Sem Registro")</f>
        <v>Sem Registro</v>
      </c>
      <c r="Q545" t="str">
        <f>IFERROR(VLOOKUP($A545,'N46'!$A$1:$P$47,5,FALSE),"Sem Registro")</f>
        <v>Sem Registro</v>
      </c>
      <c r="R545" t="str">
        <f>IFERROR(VLOOKUP($A545,'N46'!$A$1:$P$47,6,FALSE),"Sem Registro")</f>
        <v>Sem Registro</v>
      </c>
      <c r="S545" t="str">
        <f>IFERROR(VLOOKUP($A545,'N46'!$A$1:$P$47,7,FALSE),"Sem Registro")</f>
        <v>Sem Registro</v>
      </c>
      <c r="T545" t="str">
        <f>IFERROR(VLOOKUP($A545,'N46'!$A$1:$P$47,8,FALSE),"Sem Registro")</f>
        <v>Sem Registro</v>
      </c>
      <c r="U545" t="str">
        <f>IFERROR(VLOOKUP($A545,'N46'!$A$1:$P$47,9,FALSE),"Sem Registro")</f>
        <v>Sem Registro</v>
      </c>
      <c r="V545" t="str">
        <f>IFERROR(VLOOKUP($A545,'N46'!$A$1:$P$47,10,FALSE),"Sem Registro")</f>
        <v>Sem Registro</v>
      </c>
      <c r="W545" t="str">
        <f>IFERROR(VLOOKUP($A545,'N46'!$A$1:$P$47,11,FALSE),"Sem Registro")</f>
        <v>Sem Registro</v>
      </c>
    </row>
    <row r="546" spans="1:23" x14ac:dyDescent="0.3">
      <c r="A546" t="s">
        <v>142</v>
      </c>
      <c r="B546">
        <v>3548500</v>
      </c>
      <c r="C546">
        <v>16.189961</v>
      </c>
      <c r="D546">
        <v>2.4487573194653165</v>
      </c>
      <c r="E546">
        <v>5.6367997141409134</v>
      </c>
      <c r="F546">
        <v>-23.933737500000003</v>
      </c>
      <c r="G546">
        <v>-46.331370849190684</v>
      </c>
      <c r="H546" t="str">
        <f>IFERROR(VLOOKUP($A546,'N71'!$A$1:$P$72,4,FALSE),"Sem Registro")</f>
        <v>Sem Registro</v>
      </c>
      <c r="I546" t="str">
        <f>IFERROR(VLOOKUP($A546,'N71'!$A$1:$P$72,5,FALSE),"Sem Registro")</f>
        <v>Sem Registro</v>
      </c>
      <c r="J546" t="str">
        <f>IFERROR(VLOOKUP($A546,'N71'!$A$1:$P$72,6,FALSE),"Sem Registro")</f>
        <v>Sem Registro</v>
      </c>
      <c r="K546" t="str">
        <f>IFERROR(VLOOKUP($A546,'N71'!$A$1:$P$72,7,FALSE),"Sem Registro")</f>
        <v>Sem Registro</v>
      </c>
      <c r="L546" t="str">
        <f>IFERROR(VLOOKUP($A546,'N71'!$A$1:$P$72,8,FALSE),"Sem Registro")</f>
        <v>Sem Registro</v>
      </c>
      <c r="M546" t="str">
        <f>IFERROR(VLOOKUP($A546,'N71'!$A$1:$P$72,9,FALSE),"Sem Registro")</f>
        <v>Sem Registro</v>
      </c>
      <c r="N546" t="str">
        <f>IFERROR(VLOOKUP($A546,'N71'!$A$1:$P$72,10,FALSE),"Sem Registro")</f>
        <v>Sem Registro</v>
      </c>
      <c r="O546" t="str">
        <f>IFERROR(VLOOKUP($A546,'N71'!$A$1:$P$72,11,FALSE),"Sem Registro")</f>
        <v>Sem Registro</v>
      </c>
      <c r="P546" t="str">
        <f>IFERROR(VLOOKUP($A546,'N46'!$A$1:$P$47,4,FALSE),"Sem Registro")</f>
        <v>Sem Registro</v>
      </c>
      <c r="Q546" t="str">
        <f>IFERROR(VLOOKUP($A546,'N46'!$A$1:$P$47,5,FALSE),"Sem Registro")</f>
        <v>Sem Registro</v>
      </c>
      <c r="R546" t="str">
        <f>IFERROR(VLOOKUP($A546,'N46'!$A$1:$P$47,6,FALSE),"Sem Registro")</f>
        <v>Sem Registro</v>
      </c>
      <c r="S546" t="str">
        <f>IFERROR(VLOOKUP($A546,'N46'!$A$1:$P$47,7,FALSE),"Sem Registro")</f>
        <v>Sem Registro</v>
      </c>
      <c r="T546" t="str">
        <f>IFERROR(VLOOKUP($A546,'N46'!$A$1:$P$47,8,FALSE),"Sem Registro")</f>
        <v>Sem Registro</v>
      </c>
      <c r="U546" t="str">
        <f>IFERROR(VLOOKUP($A546,'N46'!$A$1:$P$47,9,FALSE),"Sem Registro")</f>
        <v>Sem Registro</v>
      </c>
      <c r="V546" t="str">
        <f>IFERROR(VLOOKUP($A546,'N46'!$A$1:$P$47,10,FALSE),"Sem Registro")</f>
        <v>Sem Registro</v>
      </c>
      <c r="W546" t="str">
        <f>IFERROR(VLOOKUP($A546,'N46'!$A$1:$P$47,11,FALSE),"Sem Registro")</f>
        <v>Sem Registro</v>
      </c>
    </row>
    <row r="547" spans="1:23" x14ac:dyDescent="0.3">
      <c r="A547" t="s">
        <v>605</v>
      </c>
      <c r="B547">
        <v>3548609</v>
      </c>
      <c r="C547">
        <v>901.06317000000001</v>
      </c>
      <c r="D547">
        <v>2.4023972394764534</v>
      </c>
      <c r="E547">
        <v>4.0365490544791527</v>
      </c>
      <c r="F547">
        <v>-22.685286953319157</v>
      </c>
      <c r="G547">
        <v>-45.737138986892376</v>
      </c>
      <c r="H547" t="str">
        <f>IFERROR(VLOOKUP($A547,'N71'!$A$1:$P$72,4,FALSE),"Sem Registro")</f>
        <v>Sem Registro</v>
      </c>
      <c r="I547" t="str">
        <f>IFERROR(VLOOKUP($A547,'N71'!$A$1:$P$72,5,FALSE),"Sem Registro")</f>
        <v>Sem Registro</v>
      </c>
      <c r="J547" t="str">
        <f>IFERROR(VLOOKUP($A547,'N71'!$A$1:$P$72,6,FALSE),"Sem Registro")</f>
        <v>Sem Registro</v>
      </c>
      <c r="K547" t="str">
        <f>IFERROR(VLOOKUP($A547,'N71'!$A$1:$P$72,7,FALSE),"Sem Registro")</f>
        <v>Sem Registro</v>
      </c>
      <c r="L547" t="str">
        <f>IFERROR(VLOOKUP($A547,'N71'!$A$1:$P$72,8,FALSE),"Sem Registro")</f>
        <v>Sem Registro</v>
      </c>
      <c r="M547" t="str">
        <f>IFERROR(VLOOKUP($A547,'N71'!$A$1:$P$72,9,FALSE),"Sem Registro")</f>
        <v>Sem Registro</v>
      </c>
      <c r="N547" t="str">
        <f>IFERROR(VLOOKUP($A547,'N71'!$A$1:$P$72,10,FALSE),"Sem Registro")</f>
        <v>Sem Registro</v>
      </c>
      <c r="O547" t="str">
        <f>IFERROR(VLOOKUP($A547,'N71'!$A$1:$P$72,11,FALSE),"Sem Registro")</f>
        <v>Sem Registro</v>
      </c>
      <c r="P547" t="str">
        <f>IFERROR(VLOOKUP($A547,'N46'!$A$1:$P$47,4,FALSE),"Sem Registro")</f>
        <v>Sem Registro</v>
      </c>
      <c r="Q547" t="str">
        <f>IFERROR(VLOOKUP($A547,'N46'!$A$1:$P$47,5,FALSE),"Sem Registro")</f>
        <v>Sem Registro</v>
      </c>
      <c r="R547" t="str">
        <f>IFERROR(VLOOKUP($A547,'N46'!$A$1:$P$47,6,FALSE),"Sem Registro")</f>
        <v>Sem Registro</v>
      </c>
      <c r="S547" t="str">
        <f>IFERROR(VLOOKUP($A547,'N46'!$A$1:$P$47,7,FALSE),"Sem Registro")</f>
        <v>Sem Registro</v>
      </c>
      <c r="T547" t="str">
        <f>IFERROR(VLOOKUP($A547,'N46'!$A$1:$P$47,8,FALSE),"Sem Registro")</f>
        <v>Sem Registro</v>
      </c>
      <c r="U547" t="str">
        <f>IFERROR(VLOOKUP($A547,'N46'!$A$1:$P$47,9,FALSE),"Sem Registro")</f>
        <v>Sem Registro</v>
      </c>
      <c r="V547" t="str">
        <f>IFERROR(VLOOKUP($A547,'N46'!$A$1:$P$47,10,FALSE),"Sem Registro")</f>
        <v>Sem Registro</v>
      </c>
      <c r="W547" t="str">
        <f>IFERROR(VLOOKUP($A547,'N46'!$A$1:$P$47,11,FALSE),"Sem Registro")</f>
        <v>Sem Registro</v>
      </c>
    </row>
    <row r="548" spans="1:23" x14ac:dyDescent="0.3">
      <c r="A548" t="s">
        <v>143</v>
      </c>
      <c r="B548">
        <v>3548708</v>
      </c>
      <c r="C548">
        <v>772.83696899999995</v>
      </c>
      <c r="D548">
        <v>2.6122878423124289</v>
      </c>
      <c r="E548">
        <v>5.9237288310229683</v>
      </c>
      <c r="F548">
        <v>-23.710304500000007</v>
      </c>
      <c r="G548">
        <v>-46.550257247678331</v>
      </c>
      <c r="H548" t="str">
        <f>IFERROR(VLOOKUP($A548,'N71'!$A$1:$P$72,4,FALSE),"Sem Registro")</f>
        <v>Sem Registro</v>
      </c>
      <c r="I548" t="str">
        <f>IFERROR(VLOOKUP($A548,'N71'!$A$1:$P$72,5,FALSE),"Sem Registro")</f>
        <v>Sem Registro</v>
      </c>
      <c r="J548" t="str">
        <f>IFERROR(VLOOKUP($A548,'N71'!$A$1:$P$72,6,FALSE),"Sem Registro")</f>
        <v>Sem Registro</v>
      </c>
      <c r="K548" t="str">
        <f>IFERROR(VLOOKUP($A548,'N71'!$A$1:$P$72,7,FALSE),"Sem Registro")</f>
        <v>Sem Registro</v>
      </c>
      <c r="L548" t="str">
        <f>IFERROR(VLOOKUP($A548,'N71'!$A$1:$P$72,8,FALSE),"Sem Registro")</f>
        <v>Sem Registro</v>
      </c>
      <c r="M548" t="str">
        <f>IFERROR(VLOOKUP($A548,'N71'!$A$1:$P$72,9,FALSE),"Sem Registro")</f>
        <v>Sem Registro</v>
      </c>
      <c r="N548" t="str">
        <f>IFERROR(VLOOKUP($A548,'N71'!$A$1:$P$72,10,FALSE),"Sem Registro")</f>
        <v>Sem Registro</v>
      </c>
      <c r="O548" t="str">
        <f>IFERROR(VLOOKUP($A548,'N71'!$A$1:$P$72,11,FALSE),"Sem Registro")</f>
        <v>Sem Registro</v>
      </c>
      <c r="P548" t="str">
        <f>IFERROR(VLOOKUP($A548,'N46'!$A$1:$P$47,4,FALSE),"Sem Registro")</f>
        <v>Sem Registro</v>
      </c>
      <c r="Q548" t="str">
        <f>IFERROR(VLOOKUP($A548,'N46'!$A$1:$P$47,5,FALSE),"Sem Registro")</f>
        <v>Sem Registro</v>
      </c>
      <c r="R548" t="str">
        <f>IFERROR(VLOOKUP($A548,'N46'!$A$1:$P$47,6,FALSE),"Sem Registro")</f>
        <v>Sem Registro</v>
      </c>
      <c r="S548" t="str">
        <f>IFERROR(VLOOKUP($A548,'N46'!$A$1:$P$47,7,FALSE),"Sem Registro")</f>
        <v>Sem Registro</v>
      </c>
      <c r="T548" t="str">
        <f>IFERROR(VLOOKUP($A548,'N46'!$A$1:$P$47,8,FALSE),"Sem Registro")</f>
        <v>Sem Registro</v>
      </c>
      <c r="U548" t="str">
        <f>IFERROR(VLOOKUP($A548,'N46'!$A$1:$P$47,9,FALSE),"Sem Registro")</f>
        <v>Sem Registro</v>
      </c>
      <c r="V548" t="str">
        <f>IFERROR(VLOOKUP($A548,'N46'!$A$1:$P$47,10,FALSE),"Sem Registro")</f>
        <v>Sem Registro</v>
      </c>
      <c r="W548" t="str">
        <f>IFERROR(VLOOKUP($A548,'N46'!$A$1:$P$47,11,FALSE),"Sem Registro")</f>
        <v>Sem Registro</v>
      </c>
    </row>
    <row r="549" spans="1:23" x14ac:dyDescent="0.3">
      <c r="A549" t="s">
        <v>144</v>
      </c>
      <c r="B549">
        <v>3548807</v>
      </c>
      <c r="C549">
        <v>754.99158699999998</v>
      </c>
      <c r="D549">
        <v>1.1855704836422201</v>
      </c>
      <c r="E549">
        <v>5.207168321105125</v>
      </c>
      <c r="F549">
        <v>-23.614705000000004</v>
      </c>
      <c r="G549">
        <v>-46.571514608630615</v>
      </c>
      <c r="H549" t="str">
        <f>IFERROR(VLOOKUP($A549,'N71'!$A$1:$P$72,4,FALSE),"Sem Registro")</f>
        <v>Sem Registro</v>
      </c>
      <c r="I549" t="str">
        <f>IFERROR(VLOOKUP($A549,'N71'!$A$1:$P$72,5,FALSE),"Sem Registro")</f>
        <v>Sem Registro</v>
      </c>
      <c r="J549" t="str">
        <f>IFERROR(VLOOKUP($A549,'N71'!$A$1:$P$72,6,FALSE),"Sem Registro")</f>
        <v>Sem Registro</v>
      </c>
      <c r="K549" t="str">
        <f>IFERROR(VLOOKUP($A549,'N71'!$A$1:$P$72,7,FALSE),"Sem Registro")</f>
        <v>Sem Registro</v>
      </c>
      <c r="L549" t="str">
        <f>IFERROR(VLOOKUP($A549,'N71'!$A$1:$P$72,8,FALSE),"Sem Registro")</f>
        <v>Sem Registro</v>
      </c>
      <c r="M549" t="str">
        <f>IFERROR(VLOOKUP($A549,'N71'!$A$1:$P$72,9,FALSE),"Sem Registro")</f>
        <v>Sem Registro</v>
      </c>
      <c r="N549" t="str">
        <f>IFERROR(VLOOKUP($A549,'N71'!$A$1:$P$72,10,FALSE),"Sem Registro")</f>
        <v>Sem Registro</v>
      </c>
      <c r="O549" t="str">
        <f>IFERROR(VLOOKUP($A549,'N71'!$A$1:$P$72,11,FALSE),"Sem Registro")</f>
        <v>Sem Registro</v>
      </c>
      <c r="P549" t="str">
        <f>IFERROR(VLOOKUP($A549,'N46'!$A$1:$P$47,4,FALSE),"Sem Registro")</f>
        <v>Sem Registro</v>
      </c>
      <c r="Q549" t="str">
        <f>IFERROR(VLOOKUP($A549,'N46'!$A$1:$P$47,5,FALSE),"Sem Registro")</f>
        <v>Sem Registro</v>
      </c>
      <c r="R549" t="str">
        <f>IFERROR(VLOOKUP($A549,'N46'!$A$1:$P$47,6,FALSE),"Sem Registro")</f>
        <v>Sem Registro</v>
      </c>
      <c r="S549" t="str">
        <f>IFERROR(VLOOKUP($A549,'N46'!$A$1:$P$47,7,FALSE),"Sem Registro")</f>
        <v>Sem Registro</v>
      </c>
      <c r="T549" t="str">
        <f>IFERROR(VLOOKUP($A549,'N46'!$A$1:$P$47,8,FALSE),"Sem Registro")</f>
        <v>Sem Registro</v>
      </c>
      <c r="U549" t="str">
        <f>IFERROR(VLOOKUP($A549,'N46'!$A$1:$P$47,9,FALSE),"Sem Registro")</f>
        <v>Sem Registro</v>
      </c>
      <c r="V549" t="str">
        <f>IFERROR(VLOOKUP($A549,'N46'!$A$1:$P$47,10,FALSE),"Sem Registro")</f>
        <v>Sem Registro</v>
      </c>
      <c r="W549" t="str">
        <f>IFERROR(VLOOKUP($A549,'N46'!$A$1:$P$47,11,FALSE),"Sem Registro")</f>
        <v>Sem Registro</v>
      </c>
    </row>
    <row r="550" spans="1:23" x14ac:dyDescent="0.3">
      <c r="A550" t="s">
        <v>145</v>
      </c>
      <c r="B550">
        <v>3548906</v>
      </c>
      <c r="C550">
        <v>849.65603699999997</v>
      </c>
      <c r="D550">
        <v>3.0557249404672282</v>
      </c>
      <c r="E550">
        <v>5.4013712421496649</v>
      </c>
      <c r="F550">
        <v>-22.015998500000002</v>
      </c>
      <c r="G550">
        <v>-47.889237684691636</v>
      </c>
      <c r="H550" t="str">
        <f>IFERROR(VLOOKUP($A550,'N71'!$A$1:$P$72,4,FALSE),"Sem Registro")</f>
        <v>Sem Registro</v>
      </c>
      <c r="I550" t="str">
        <f>IFERROR(VLOOKUP($A550,'N71'!$A$1:$P$72,5,FALSE),"Sem Registro")</f>
        <v>Sem Registro</v>
      </c>
      <c r="J550" t="str">
        <f>IFERROR(VLOOKUP($A550,'N71'!$A$1:$P$72,6,FALSE),"Sem Registro")</f>
        <v>Sem Registro</v>
      </c>
      <c r="K550" t="str">
        <f>IFERROR(VLOOKUP($A550,'N71'!$A$1:$P$72,7,FALSE),"Sem Registro")</f>
        <v>Sem Registro</v>
      </c>
      <c r="L550" t="str">
        <f>IFERROR(VLOOKUP($A550,'N71'!$A$1:$P$72,8,FALSE),"Sem Registro")</f>
        <v>Sem Registro</v>
      </c>
      <c r="M550" t="str">
        <f>IFERROR(VLOOKUP($A550,'N71'!$A$1:$P$72,9,FALSE),"Sem Registro")</f>
        <v>Sem Registro</v>
      </c>
      <c r="N550" t="str">
        <f>IFERROR(VLOOKUP($A550,'N71'!$A$1:$P$72,10,FALSE),"Sem Registro")</f>
        <v>Sem Registro</v>
      </c>
      <c r="O550" t="str">
        <f>IFERROR(VLOOKUP($A550,'N71'!$A$1:$P$72,11,FALSE),"Sem Registro")</f>
        <v>Sem Registro</v>
      </c>
      <c r="P550" t="str">
        <f>IFERROR(VLOOKUP($A550,'N46'!$A$1:$P$47,4,FALSE),"Sem Registro")</f>
        <v>Sem Registro</v>
      </c>
      <c r="Q550" t="str">
        <f>IFERROR(VLOOKUP($A550,'N46'!$A$1:$P$47,5,FALSE),"Sem Registro")</f>
        <v>Sem Registro</v>
      </c>
      <c r="R550" t="str">
        <f>IFERROR(VLOOKUP($A550,'N46'!$A$1:$P$47,6,FALSE),"Sem Registro")</f>
        <v>Sem Registro</v>
      </c>
      <c r="S550" t="str">
        <f>IFERROR(VLOOKUP($A550,'N46'!$A$1:$P$47,7,FALSE),"Sem Registro")</f>
        <v>Sem Registro</v>
      </c>
      <c r="T550" t="str">
        <f>IFERROR(VLOOKUP($A550,'N46'!$A$1:$P$47,8,FALSE),"Sem Registro")</f>
        <v>Sem Registro</v>
      </c>
      <c r="U550" t="str">
        <f>IFERROR(VLOOKUP($A550,'N46'!$A$1:$P$47,9,FALSE),"Sem Registro")</f>
        <v>Sem Registro</v>
      </c>
      <c r="V550" t="str">
        <f>IFERROR(VLOOKUP($A550,'N46'!$A$1:$P$47,10,FALSE),"Sem Registro")</f>
        <v>Sem Registro</v>
      </c>
      <c r="W550" t="str">
        <f>IFERROR(VLOOKUP($A550,'N46'!$A$1:$P$47,11,FALSE),"Sem Registro")</f>
        <v>Sem Registro</v>
      </c>
    </row>
    <row r="551" spans="1:23" x14ac:dyDescent="0.3">
      <c r="A551" t="s">
        <v>606</v>
      </c>
      <c r="B551">
        <v>3549003</v>
      </c>
      <c r="C551">
        <v>401.30137999999999</v>
      </c>
      <c r="D551">
        <v>1.8784011413868305</v>
      </c>
      <c r="E551">
        <v>3.4504030861553661</v>
      </c>
      <c r="F551">
        <v>-20.358413817609105</v>
      </c>
      <c r="G551">
        <v>-50.700097157287885</v>
      </c>
      <c r="H551" t="str">
        <f>IFERROR(VLOOKUP($A551,'N71'!$A$1:$P$72,4,FALSE),"Sem Registro")</f>
        <v>Sem Registro</v>
      </c>
      <c r="I551" t="str">
        <f>IFERROR(VLOOKUP($A551,'N71'!$A$1:$P$72,5,FALSE),"Sem Registro")</f>
        <v>Sem Registro</v>
      </c>
      <c r="J551" t="str">
        <f>IFERROR(VLOOKUP($A551,'N71'!$A$1:$P$72,6,FALSE),"Sem Registro")</f>
        <v>Sem Registro</v>
      </c>
      <c r="K551" t="str">
        <f>IFERROR(VLOOKUP($A551,'N71'!$A$1:$P$72,7,FALSE),"Sem Registro")</f>
        <v>Sem Registro</v>
      </c>
      <c r="L551" t="str">
        <f>IFERROR(VLOOKUP($A551,'N71'!$A$1:$P$72,8,FALSE),"Sem Registro")</f>
        <v>Sem Registro</v>
      </c>
      <c r="M551" t="str">
        <f>IFERROR(VLOOKUP($A551,'N71'!$A$1:$P$72,9,FALSE),"Sem Registro")</f>
        <v>Sem Registro</v>
      </c>
      <c r="N551" t="str">
        <f>IFERROR(VLOOKUP($A551,'N71'!$A$1:$P$72,10,FALSE),"Sem Registro")</f>
        <v>Sem Registro</v>
      </c>
      <c r="O551" t="str">
        <f>IFERROR(VLOOKUP($A551,'N71'!$A$1:$P$72,11,FALSE),"Sem Registro")</f>
        <v>Sem Registro</v>
      </c>
      <c r="P551" t="str">
        <f>IFERROR(VLOOKUP($A551,'N46'!$A$1:$P$47,4,FALSE),"Sem Registro")</f>
        <v>Sem Registro</v>
      </c>
      <c r="Q551" t="str">
        <f>IFERROR(VLOOKUP($A551,'N46'!$A$1:$P$47,5,FALSE),"Sem Registro")</f>
        <v>Sem Registro</v>
      </c>
      <c r="R551" t="str">
        <f>IFERROR(VLOOKUP($A551,'N46'!$A$1:$P$47,6,FALSE),"Sem Registro")</f>
        <v>Sem Registro</v>
      </c>
      <c r="S551" t="str">
        <f>IFERROR(VLOOKUP($A551,'N46'!$A$1:$P$47,7,FALSE),"Sem Registro")</f>
        <v>Sem Registro</v>
      </c>
      <c r="T551" t="str">
        <f>IFERROR(VLOOKUP($A551,'N46'!$A$1:$P$47,8,FALSE),"Sem Registro")</f>
        <v>Sem Registro</v>
      </c>
      <c r="U551" t="str">
        <f>IFERROR(VLOOKUP($A551,'N46'!$A$1:$P$47,9,FALSE),"Sem Registro")</f>
        <v>Sem Registro</v>
      </c>
      <c r="V551" t="str">
        <f>IFERROR(VLOOKUP($A551,'N46'!$A$1:$P$47,10,FALSE),"Sem Registro")</f>
        <v>Sem Registro</v>
      </c>
      <c r="W551" t="str">
        <f>IFERROR(VLOOKUP($A551,'N46'!$A$1:$P$47,11,FALSE),"Sem Registro")</f>
        <v>Sem Registro</v>
      </c>
    </row>
    <row r="552" spans="1:23" x14ac:dyDescent="0.3">
      <c r="A552" t="s">
        <v>607</v>
      </c>
      <c r="B552">
        <v>3549102</v>
      </c>
      <c r="C552">
        <v>766.78897300000006</v>
      </c>
      <c r="D552">
        <v>2.7129853925895366</v>
      </c>
      <c r="E552">
        <v>4.9600472171795458</v>
      </c>
      <c r="F552">
        <v>-21.972011000000006</v>
      </c>
      <c r="G552">
        <v>-46.79635078179556</v>
      </c>
      <c r="H552" t="str">
        <f>IFERROR(VLOOKUP($A552,'N71'!$A$1:$P$72,4,FALSE),"Sem Registro")</f>
        <v>Sem Registro</v>
      </c>
      <c r="I552" t="str">
        <f>IFERROR(VLOOKUP($A552,'N71'!$A$1:$P$72,5,FALSE),"Sem Registro")</f>
        <v>Sem Registro</v>
      </c>
      <c r="J552" t="str">
        <f>IFERROR(VLOOKUP($A552,'N71'!$A$1:$P$72,6,FALSE),"Sem Registro")</f>
        <v>Sem Registro</v>
      </c>
      <c r="K552" t="str">
        <f>IFERROR(VLOOKUP($A552,'N71'!$A$1:$P$72,7,FALSE),"Sem Registro")</f>
        <v>Sem Registro</v>
      </c>
      <c r="L552" t="str">
        <f>IFERROR(VLOOKUP($A552,'N71'!$A$1:$P$72,8,FALSE),"Sem Registro")</f>
        <v>Sem Registro</v>
      </c>
      <c r="M552" t="str">
        <f>IFERROR(VLOOKUP($A552,'N71'!$A$1:$P$72,9,FALSE),"Sem Registro")</f>
        <v>Sem Registro</v>
      </c>
      <c r="N552" t="str">
        <f>IFERROR(VLOOKUP($A552,'N71'!$A$1:$P$72,10,FALSE),"Sem Registro")</f>
        <v>Sem Registro</v>
      </c>
      <c r="O552" t="str">
        <f>IFERROR(VLOOKUP($A552,'N71'!$A$1:$P$72,11,FALSE),"Sem Registro")</f>
        <v>Sem Registro</v>
      </c>
      <c r="P552" t="str">
        <f>IFERROR(VLOOKUP($A552,'N46'!$A$1:$P$47,4,FALSE),"Sem Registro")</f>
        <v>Sem Registro</v>
      </c>
      <c r="Q552" t="str">
        <f>IFERROR(VLOOKUP($A552,'N46'!$A$1:$P$47,5,FALSE),"Sem Registro")</f>
        <v>Sem Registro</v>
      </c>
      <c r="R552" t="str">
        <f>IFERROR(VLOOKUP($A552,'N46'!$A$1:$P$47,6,FALSE),"Sem Registro")</f>
        <v>Sem Registro</v>
      </c>
      <c r="S552" t="str">
        <f>IFERROR(VLOOKUP($A552,'N46'!$A$1:$P$47,7,FALSE),"Sem Registro")</f>
        <v>Sem Registro</v>
      </c>
      <c r="T552" t="str">
        <f>IFERROR(VLOOKUP($A552,'N46'!$A$1:$P$47,8,FALSE),"Sem Registro")</f>
        <v>Sem Registro</v>
      </c>
      <c r="U552" t="str">
        <f>IFERROR(VLOOKUP($A552,'N46'!$A$1:$P$47,9,FALSE),"Sem Registro")</f>
        <v>Sem Registro</v>
      </c>
      <c r="V552" t="str">
        <f>IFERROR(VLOOKUP($A552,'N46'!$A$1:$P$47,10,FALSE),"Sem Registro")</f>
        <v>Sem Registro</v>
      </c>
      <c r="W552" t="str">
        <f>IFERROR(VLOOKUP($A552,'N46'!$A$1:$P$47,11,FALSE),"Sem Registro")</f>
        <v>Sem Registro</v>
      </c>
    </row>
    <row r="553" spans="1:23" x14ac:dyDescent="0.3">
      <c r="A553" t="s">
        <v>608</v>
      </c>
      <c r="B553">
        <v>3549201</v>
      </c>
      <c r="C553">
        <v>438.17087299999997</v>
      </c>
      <c r="D553">
        <v>2.1121423119531504</v>
      </c>
      <c r="E553">
        <v>3.4095950193968156</v>
      </c>
      <c r="F553">
        <v>-20.3887717266302</v>
      </c>
      <c r="G553">
        <v>-50.380721907748104</v>
      </c>
      <c r="H553" t="str">
        <f>IFERROR(VLOOKUP($A553,'N71'!$A$1:$P$72,4,FALSE),"Sem Registro")</f>
        <v>Sem Registro</v>
      </c>
      <c r="I553" t="str">
        <f>IFERROR(VLOOKUP($A553,'N71'!$A$1:$P$72,5,FALSE),"Sem Registro")</f>
        <v>Sem Registro</v>
      </c>
      <c r="J553" t="str">
        <f>IFERROR(VLOOKUP($A553,'N71'!$A$1:$P$72,6,FALSE),"Sem Registro")</f>
        <v>Sem Registro</v>
      </c>
      <c r="K553" t="str">
        <f>IFERROR(VLOOKUP($A553,'N71'!$A$1:$P$72,7,FALSE),"Sem Registro")</f>
        <v>Sem Registro</v>
      </c>
      <c r="L553" t="str">
        <f>IFERROR(VLOOKUP($A553,'N71'!$A$1:$P$72,8,FALSE),"Sem Registro")</f>
        <v>Sem Registro</v>
      </c>
      <c r="M553" t="str">
        <f>IFERROR(VLOOKUP($A553,'N71'!$A$1:$P$72,9,FALSE),"Sem Registro")</f>
        <v>Sem Registro</v>
      </c>
      <c r="N553" t="str">
        <f>IFERROR(VLOOKUP($A553,'N71'!$A$1:$P$72,10,FALSE),"Sem Registro")</f>
        <v>Sem Registro</v>
      </c>
      <c r="O553" t="str">
        <f>IFERROR(VLOOKUP($A553,'N71'!$A$1:$P$72,11,FALSE),"Sem Registro")</f>
        <v>Sem Registro</v>
      </c>
      <c r="P553" t="str">
        <f>IFERROR(VLOOKUP($A553,'N46'!$A$1:$P$47,4,FALSE),"Sem Registro")</f>
        <v>Sem Registro</v>
      </c>
      <c r="Q553" t="str">
        <f>IFERROR(VLOOKUP($A553,'N46'!$A$1:$P$47,5,FALSE),"Sem Registro")</f>
        <v>Sem Registro</v>
      </c>
      <c r="R553" t="str">
        <f>IFERROR(VLOOKUP($A553,'N46'!$A$1:$P$47,6,FALSE),"Sem Registro")</f>
        <v>Sem Registro</v>
      </c>
      <c r="S553" t="str">
        <f>IFERROR(VLOOKUP($A553,'N46'!$A$1:$P$47,7,FALSE),"Sem Registro")</f>
        <v>Sem Registro</v>
      </c>
      <c r="T553" t="str">
        <f>IFERROR(VLOOKUP($A553,'N46'!$A$1:$P$47,8,FALSE),"Sem Registro")</f>
        <v>Sem Registro</v>
      </c>
      <c r="U553" t="str">
        <f>IFERROR(VLOOKUP($A553,'N46'!$A$1:$P$47,9,FALSE),"Sem Registro")</f>
        <v>Sem Registro</v>
      </c>
      <c r="V553" t="str">
        <f>IFERROR(VLOOKUP($A553,'N46'!$A$1:$P$47,10,FALSE),"Sem Registro")</f>
        <v>Sem Registro</v>
      </c>
      <c r="W553" t="str">
        <f>IFERROR(VLOOKUP($A553,'N46'!$A$1:$P$47,11,FALSE),"Sem Registro")</f>
        <v>Sem Registro</v>
      </c>
    </row>
    <row r="554" spans="1:23" x14ac:dyDescent="0.3">
      <c r="A554" t="s">
        <v>609</v>
      </c>
      <c r="B554">
        <v>3549250</v>
      </c>
      <c r="C554">
        <v>409.68960700000002</v>
      </c>
      <c r="D554">
        <v>2.2513851123865001</v>
      </c>
      <c r="E554">
        <v>3.2837533833325265</v>
      </c>
      <c r="F554">
        <v>-20.512615492076005</v>
      </c>
      <c r="G554">
        <v>-50.351597516901712</v>
      </c>
      <c r="H554" t="str">
        <f>IFERROR(VLOOKUP($A554,'N71'!$A$1:$P$72,4,FALSE),"Sem Registro")</f>
        <v>Sem Registro</v>
      </c>
      <c r="I554" t="str">
        <f>IFERROR(VLOOKUP($A554,'N71'!$A$1:$P$72,5,FALSE),"Sem Registro")</f>
        <v>Sem Registro</v>
      </c>
      <c r="J554" t="str">
        <f>IFERROR(VLOOKUP($A554,'N71'!$A$1:$P$72,6,FALSE),"Sem Registro")</f>
        <v>Sem Registro</v>
      </c>
      <c r="K554" t="str">
        <f>IFERROR(VLOOKUP($A554,'N71'!$A$1:$P$72,7,FALSE),"Sem Registro")</f>
        <v>Sem Registro</v>
      </c>
      <c r="L554" t="str">
        <f>IFERROR(VLOOKUP($A554,'N71'!$A$1:$P$72,8,FALSE),"Sem Registro")</f>
        <v>Sem Registro</v>
      </c>
      <c r="M554" t="str">
        <f>IFERROR(VLOOKUP($A554,'N71'!$A$1:$P$72,9,FALSE),"Sem Registro")</f>
        <v>Sem Registro</v>
      </c>
      <c r="N554" t="str">
        <f>IFERROR(VLOOKUP($A554,'N71'!$A$1:$P$72,10,FALSE),"Sem Registro")</f>
        <v>Sem Registro</v>
      </c>
      <c r="O554" t="str">
        <f>IFERROR(VLOOKUP($A554,'N71'!$A$1:$P$72,11,FALSE),"Sem Registro")</f>
        <v>Sem Registro</v>
      </c>
      <c r="P554" t="str">
        <f>IFERROR(VLOOKUP($A554,'N46'!$A$1:$P$47,4,FALSE),"Sem Registro")</f>
        <v>Sem Registro</v>
      </c>
      <c r="Q554" t="str">
        <f>IFERROR(VLOOKUP($A554,'N46'!$A$1:$P$47,5,FALSE),"Sem Registro")</f>
        <v>Sem Registro</v>
      </c>
      <c r="R554" t="str">
        <f>IFERROR(VLOOKUP($A554,'N46'!$A$1:$P$47,6,FALSE),"Sem Registro")</f>
        <v>Sem Registro</v>
      </c>
      <c r="S554" t="str">
        <f>IFERROR(VLOOKUP($A554,'N46'!$A$1:$P$47,7,FALSE),"Sem Registro")</f>
        <v>Sem Registro</v>
      </c>
      <c r="T554" t="str">
        <f>IFERROR(VLOOKUP($A554,'N46'!$A$1:$P$47,8,FALSE),"Sem Registro")</f>
        <v>Sem Registro</v>
      </c>
      <c r="U554" t="str">
        <f>IFERROR(VLOOKUP($A554,'N46'!$A$1:$P$47,9,FALSE),"Sem Registro")</f>
        <v>Sem Registro</v>
      </c>
      <c r="V554" t="str">
        <f>IFERROR(VLOOKUP($A554,'N46'!$A$1:$P$47,10,FALSE),"Sem Registro")</f>
        <v>Sem Registro</v>
      </c>
      <c r="W554" t="str">
        <f>IFERROR(VLOOKUP($A554,'N46'!$A$1:$P$47,11,FALSE),"Sem Registro")</f>
        <v>Sem Registro</v>
      </c>
    </row>
    <row r="555" spans="1:23" x14ac:dyDescent="0.3">
      <c r="A555" t="s">
        <v>610</v>
      </c>
      <c r="B555">
        <v>3549300</v>
      </c>
      <c r="C555">
        <v>367.88439199999999</v>
      </c>
      <c r="D555">
        <v>2.0706472991446803</v>
      </c>
      <c r="E555">
        <v>3.323252100171687</v>
      </c>
      <c r="F555">
        <v>-21.268363999361551</v>
      </c>
      <c r="G555">
        <v>-51.666665161173604</v>
      </c>
      <c r="H555" t="str">
        <f>IFERROR(VLOOKUP($A555,'N71'!$A$1:$P$72,4,FALSE),"Sem Registro")</f>
        <v>Sem Registro</v>
      </c>
      <c r="I555" t="str">
        <f>IFERROR(VLOOKUP($A555,'N71'!$A$1:$P$72,5,FALSE),"Sem Registro")</f>
        <v>Sem Registro</v>
      </c>
      <c r="J555" t="str">
        <f>IFERROR(VLOOKUP($A555,'N71'!$A$1:$P$72,6,FALSE),"Sem Registro")</f>
        <v>Sem Registro</v>
      </c>
      <c r="K555" t="str">
        <f>IFERROR(VLOOKUP($A555,'N71'!$A$1:$P$72,7,FALSE),"Sem Registro")</f>
        <v>Sem Registro</v>
      </c>
      <c r="L555" t="str">
        <f>IFERROR(VLOOKUP($A555,'N71'!$A$1:$P$72,8,FALSE),"Sem Registro")</f>
        <v>Sem Registro</v>
      </c>
      <c r="M555" t="str">
        <f>IFERROR(VLOOKUP($A555,'N71'!$A$1:$P$72,9,FALSE),"Sem Registro")</f>
        <v>Sem Registro</v>
      </c>
      <c r="N555" t="str">
        <f>IFERROR(VLOOKUP($A555,'N71'!$A$1:$P$72,10,FALSE),"Sem Registro")</f>
        <v>Sem Registro</v>
      </c>
      <c r="O555" t="str">
        <f>IFERROR(VLOOKUP($A555,'N71'!$A$1:$P$72,11,FALSE),"Sem Registro")</f>
        <v>Sem Registro</v>
      </c>
      <c r="P555" t="str">
        <f>IFERROR(VLOOKUP($A555,'N46'!$A$1:$P$47,4,FALSE),"Sem Registro")</f>
        <v>Sem Registro</v>
      </c>
      <c r="Q555" t="str">
        <f>IFERROR(VLOOKUP($A555,'N46'!$A$1:$P$47,5,FALSE),"Sem Registro")</f>
        <v>Sem Registro</v>
      </c>
      <c r="R555" t="str">
        <f>IFERROR(VLOOKUP($A555,'N46'!$A$1:$P$47,6,FALSE),"Sem Registro")</f>
        <v>Sem Registro</v>
      </c>
      <c r="S555" t="str">
        <f>IFERROR(VLOOKUP($A555,'N46'!$A$1:$P$47,7,FALSE),"Sem Registro")</f>
        <v>Sem Registro</v>
      </c>
      <c r="T555" t="str">
        <f>IFERROR(VLOOKUP($A555,'N46'!$A$1:$P$47,8,FALSE),"Sem Registro")</f>
        <v>Sem Registro</v>
      </c>
      <c r="U555" t="str">
        <f>IFERROR(VLOOKUP($A555,'N46'!$A$1:$P$47,9,FALSE),"Sem Registro")</f>
        <v>Sem Registro</v>
      </c>
      <c r="V555" t="str">
        <f>IFERROR(VLOOKUP($A555,'N46'!$A$1:$P$47,10,FALSE),"Sem Registro")</f>
        <v>Sem Registro</v>
      </c>
      <c r="W555" t="str">
        <f>IFERROR(VLOOKUP($A555,'N46'!$A$1:$P$47,11,FALSE),"Sem Registro")</f>
        <v>Sem Registro</v>
      </c>
    </row>
    <row r="556" spans="1:23" x14ac:dyDescent="0.3">
      <c r="A556" t="s">
        <v>611</v>
      </c>
      <c r="B556">
        <v>3549409</v>
      </c>
      <c r="C556">
        <v>630.79878199999996</v>
      </c>
      <c r="D556">
        <v>2.6136970329159337</v>
      </c>
      <c r="E556">
        <v>4.7150669313288978</v>
      </c>
      <c r="F556">
        <v>-20.583165555000004</v>
      </c>
      <c r="G556">
        <v>-47.863268070713261</v>
      </c>
      <c r="H556" t="str">
        <f>IFERROR(VLOOKUP($A556,'N71'!$A$1:$P$72,4,FALSE),"Sem Registro")</f>
        <v>Sem Registro</v>
      </c>
      <c r="I556" t="str">
        <f>IFERROR(VLOOKUP($A556,'N71'!$A$1:$P$72,5,FALSE),"Sem Registro")</f>
        <v>Sem Registro</v>
      </c>
      <c r="J556" t="str">
        <f>IFERROR(VLOOKUP($A556,'N71'!$A$1:$P$72,6,FALSE),"Sem Registro")</f>
        <v>Sem Registro</v>
      </c>
      <c r="K556" t="str">
        <f>IFERROR(VLOOKUP($A556,'N71'!$A$1:$P$72,7,FALSE),"Sem Registro")</f>
        <v>Sem Registro</v>
      </c>
      <c r="L556" t="str">
        <f>IFERROR(VLOOKUP($A556,'N71'!$A$1:$P$72,8,FALSE),"Sem Registro")</f>
        <v>Sem Registro</v>
      </c>
      <c r="M556" t="str">
        <f>IFERROR(VLOOKUP($A556,'N71'!$A$1:$P$72,9,FALSE),"Sem Registro")</f>
        <v>Sem Registro</v>
      </c>
      <c r="N556" t="str">
        <f>IFERROR(VLOOKUP($A556,'N71'!$A$1:$P$72,10,FALSE),"Sem Registro")</f>
        <v>Sem Registro</v>
      </c>
      <c r="O556" t="str">
        <f>IFERROR(VLOOKUP($A556,'N71'!$A$1:$P$72,11,FALSE),"Sem Registro")</f>
        <v>Sem Registro</v>
      </c>
      <c r="P556" t="str">
        <f>IFERROR(VLOOKUP($A556,'N46'!$A$1:$P$47,4,FALSE),"Sem Registro")</f>
        <v>Sem Registro</v>
      </c>
      <c r="Q556" t="str">
        <f>IFERROR(VLOOKUP($A556,'N46'!$A$1:$P$47,5,FALSE),"Sem Registro")</f>
        <v>Sem Registro</v>
      </c>
      <c r="R556" t="str">
        <f>IFERROR(VLOOKUP($A556,'N46'!$A$1:$P$47,6,FALSE),"Sem Registro")</f>
        <v>Sem Registro</v>
      </c>
      <c r="S556" t="str">
        <f>IFERROR(VLOOKUP($A556,'N46'!$A$1:$P$47,7,FALSE),"Sem Registro")</f>
        <v>Sem Registro</v>
      </c>
      <c r="T556" t="str">
        <f>IFERROR(VLOOKUP($A556,'N46'!$A$1:$P$47,8,FALSE),"Sem Registro")</f>
        <v>Sem Registro</v>
      </c>
      <c r="U556" t="str">
        <f>IFERROR(VLOOKUP($A556,'N46'!$A$1:$P$47,9,FALSE),"Sem Registro")</f>
        <v>Sem Registro</v>
      </c>
      <c r="V556" t="str">
        <f>IFERROR(VLOOKUP($A556,'N46'!$A$1:$P$47,10,FALSE),"Sem Registro")</f>
        <v>Sem Registro</v>
      </c>
      <c r="W556" t="str">
        <f>IFERROR(VLOOKUP($A556,'N46'!$A$1:$P$47,11,FALSE),"Sem Registro")</f>
        <v>Sem Registro</v>
      </c>
    </row>
    <row r="557" spans="1:23" x14ac:dyDescent="0.3">
      <c r="A557" t="s">
        <v>612</v>
      </c>
      <c r="B557">
        <v>3549508</v>
      </c>
      <c r="C557">
        <v>719.07448299999999</v>
      </c>
      <c r="D557">
        <v>2.4424045057377217</v>
      </c>
      <c r="E557">
        <v>3.9507541815935037</v>
      </c>
      <c r="F557">
        <v>-20.594419531098705</v>
      </c>
      <c r="G557">
        <v>-47.640989501499746</v>
      </c>
      <c r="H557" t="str">
        <f>IFERROR(VLOOKUP($A557,'N71'!$A$1:$P$72,4,FALSE),"Sem Registro")</f>
        <v>Sem Registro</v>
      </c>
      <c r="I557" t="str">
        <f>IFERROR(VLOOKUP($A557,'N71'!$A$1:$P$72,5,FALSE),"Sem Registro")</f>
        <v>Sem Registro</v>
      </c>
      <c r="J557" t="str">
        <f>IFERROR(VLOOKUP($A557,'N71'!$A$1:$P$72,6,FALSE),"Sem Registro")</f>
        <v>Sem Registro</v>
      </c>
      <c r="K557" t="str">
        <f>IFERROR(VLOOKUP($A557,'N71'!$A$1:$P$72,7,FALSE),"Sem Registro")</f>
        <v>Sem Registro</v>
      </c>
      <c r="L557" t="str">
        <f>IFERROR(VLOOKUP($A557,'N71'!$A$1:$P$72,8,FALSE),"Sem Registro")</f>
        <v>Sem Registro</v>
      </c>
      <c r="M557" t="str">
        <f>IFERROR(VLOOKUP($A557,'N71'!$A$1:$P$72,9,FALSE),"Sem Registro")</f>
        <v>Sem Registro</v>
      </c>
      <c r="N557" t="str">
        <f>IFERROR(VLOOKUP($A557,'N71'!$A$1:$P$72,10,FALSE),"Sem Registro")</f>
        <v>Sem Registro</v>
      </c>
      <c r="O557" t="str">
        <f>IFERROR(VLOOKUP($A557,'N71'!$A$1:$P$72,11,FALSE),"Sem Registro")</f>
        <v>Sem Registro</v>
      </c>
      <c r="P557" t="str">
        <f>IFERROR(VLOOKUP($A557,'N46'!$A$1:$P$47,4,FALSE),"Sem Registro")</f>
        <v>Sem Registro</v>
      </c>
      <c r="Q557" t="str">
        <f>IFERROR(VLOOKUP($A557,'N46'!$A$1:$P$47,5,FALSE),"Sem Registro")</f>
        <v>Sem Registro</v>
      </c>
      <c r="R557" t="str">
        <f>IFERROR(VLOOKUP($A557,'N46'!$A$1:$P$47,6,FALSE),"Sem Registro")</f>
        <v>Sem Registro</v>
      </c>
      <c r="S557" t="str">
        <f>IFERROR(VLOOKUP($A557,'N46'!$A$1:$P$47,7,FALSE),"Sem Registro")</f>
        <v>Sem Registro</v>
      </c>
      <c r="T557" t="str">
        <f>IFERROR(VLOOKUP($A557,'N46'!$A$1:$P$47,8,FALSE),"Sem Registro")</f>
        <v>Sem Registro</v>
      </c>
      <c r="U557" t="str">
        <f>IFERROR(VLOOKUP($A557,'N46'!$A$1:$P$47,9,FALSE),"Sem Registro")</f>
        <v>Sem Registro</v>
      </c>
      <c r="V557" t="str">
        <f>IFERROR(VLOOKUP($A557,'N46'!$A$1:$P$47,10,FALSE),"Sem Registro")</f>
        <v>Sem Registro</v>
      </c>
      <c r="W557" t="str">
        <f>IFERROR(VLOOKUP($A557,'N46'!$A$1:$P$47,11,FALSE),"Sem Registro")</f>
        <v>Sem Registro</v>
      </c>
    </row>
    <row r="558" spans="1:23" x14ac:dyDescent="0.3">
      <c r="A558" t="s">
        <v>146</v>
      </c>
      <c r="B558">
        <v>3549607</v>
      </c>
      <c r="C558">
        <v>517.39019800000005</v>
      </c>
      <c r="D558">
        <v>2.7563964576149456</v>
      </c>
      <c r="E558">
        <v>3.6177340353640179</v>
      </c>
      <c r="F558">
        <v>-22.646489896629703</v>
      </c>
      <c r="G558">
        <v>-44.578340961319348</v>
      </c>
      <c r="H558" t="str">
        <f>IFERROR(VLOOKUP($A558,'N71'!$A$1:$P$72,4,FALSE),"Sem Registro")</f>
        <v>G2</v>
      </c>
      <c r="I558" t="str">
        <f>IFERROR(VLOOKUP($A558,'N71'!$A$1:$P$72,5,FALSE),"Sem Registro")</f>
        <v>G2</v>
      </c>
      <c r="J558" t="str">
        <f>IFERROR(VLOOKUP($A558,'N71'!$A$1:$P$72,6,FALSE),"Sem Registro")</f>
        <v>G2</v>
      </c>
      <c r="K558" t="str">
        <f>IFERROR(VLOOKUP($A558,'N71'!$A$1:$P$72,7,FALSE),"Sem Registro")</f>
        <v>G2</v>
      </c>
      <c r="L558" t="str">
        <f>IFERROR(VLOOKUP($A558,'N71'!$A$1:$P$72,8,FALSE),"Sem Registro")</f>
        <v>G2</v>
      </c>
      <c r="M558" t="str">
        <f>IFERROR(VLOOKUP($A558,'N71'!$A$1:$P$72,9,FALSE),"Sem Registro")</f>
        <v>G3</v>
      </c>
      <c r="N558" t="str">
        <f>IFERROR(VLOOKUP($A558,'N71'!$A$1:$P$72,10,FALSE),"Sem Registro")</f>
        <v>G3</v>
      </c>
      <c r="O558" t="str">
        <f>IFERROR(VLOOKUP($A558,'N71'!$A$1:$P$72,11,FALSE),"Sem Registro")</f>
        <v>G3</v>
      </c>
      <c r="P558" t="str">
        <f>IFERROR(VLOOKUP($A558,'N46'!$A$1:$P$47,4,FALSE),"Sem Registro")</f>
        <v>Sem Registro</v>
      </c>
      <c r="Q558" t="str">
        <f>IFERROR(VLOOKUP($A558,'N46'!$A$1:$P$47,5,FALSE),"Sem Registro")</f>
        <v>Sem Registro</v>
      </c>
      <c r="R558" t="str">
        <f>IFERROR(VLOOKUP($A558,'N46'!$A$1:$P$47,6,FALSE),"Sem Registro")</f>
        <v>Sem Registro</v>
      </c>
      <c r="S558" t="str">
        <f>IFERROR(VLOOKUP($A558,'N46'!$A$1:$P$47,7,FALSE),"Sem Registro")</f>
        <v>Sem Registro</v>
      </c>
      <c r="T558" t="str">
        <f>IFERROR(VLOOKUP($A558,'N46'!$A$1:$P$47,8,FALSE),"Sem Registro")</f>
        <v>Sem Registro</v>
      </c>
      <c r="U558" t="str">
        <f>IFERROR(VLOOKUP($A558,'N46'!$A$1:$P$47,9,FALSE),"Sem Registro")</f>
        <v>Sem Registro</v>
      </c>
      <c r="V558" t="str">
        <f>IFERROR(VLOOKUP($A558,'N46'!$A$1:$P$47,10,FALSE),"Sem Registro")</f>
        <v>Sem Registro</v>
      </c>
      <c r="W558" t="str">
        <f>IFERROR(VLOOKUP($A558,'N46'!$A$1:$P$47,11,FALSE),"Sem Registro")</f>
        <v>Sem Registro</v>
      </c>
    </row>
    <row r="559" spans="1:23" x14ac:dyDescent="0.3">
      <c r="A559" t="s">
        <v>147</v>
      </c>
      <c r="B559">
        <v>3549706</v>
      </c>
      <c r="C559">
        <v>718.57108200000005</v>
      </c>
      <c r="D559">
        <v>2.6229224125182213</v>
      </c>
      <c r="E559">
        <v>4.7399360818157739</v>
      </c>
      <c r="F559">
        <v>-21.596102500000004</v>
      </c>
      <c r="G559">
        <v>-46.888265889528491</v>
      </c>
      <c r="H559" t="str">
        <f>IFERROR(VLOOKUP($A559,'N71'!$A$1:$P$72,4,FALSE),"Sem Registro")</f>
        <v>Sem Registro</v>
      </c>
      <c r="I559" t="str">
        <f>IFERROR(VLOOKUP($A559,'N71'!$A$1:$P$72,5,FALSE),"Sem Registro")</f>
        <v>Sem Registro</v>
      </c>
      <c r="J559" t="str">
        <f>IFERROR(VLOOKUP($A559,'N71'!$A$1:$P$72,6,FALSE),"Sem Registro")</f>
        <v>Sem Registro</v>
      </c>
      <c r="K559" t="str">
        <f>IFERROR(VLOOKUP($A559,'N71'!$A$1:$P$72,7,FALSE),"Sem Registro")</f>
        <v>Sem Registro</v>
      </c>
      <c r="L559" t="str">
        <f>IFERROR(VLOOKUP($A559,'N71'!$A$1:$P$72,8,FALSE),"Sem Registro")</f>
        <v>Sem Registro</v>
      </c>
      <c r="M559" t="str">
        <f>IFERROR(VLOOKUP($A559,'N71'!$A$1:$P$72,9,FALSE),"Sem Registro")</f>
        <v>Sem Registro</v>
      </c>
      <c r="N559" t="str">
        <f>IFERROR(VLOOKUP($A559,'N71'!$A$1:$P$72,10,FALSE),"Sem Registro")</f>
        <v>Sem Registro</v>
      </c>
      <c r="O559" t="str">
        <f>IFERROR(VLOOKUP($A559,'N71'!$A$1:$P$72,11,FALSE),"Sem Registro")</f>
        <v>Sem Registro</v>
      </c>
      <c r="P559" t="str">
        <f>IFERROR(VLOOKUP($A559,'N46'!$A$1:$P$47,4,FALSE),"Sem Registro")</f>
        <v>Sem Registro</v>
      </c>
      <c r="Q559" t="str">
        <f>IFERROR(VLOOKUP($A559,'N46'!$A$1:$P$47,5,FALSE),"Sem Registro")</f>
        <v>Sem Registro</v>
      </c>
      <c r="R559" t="str">
        <f>IFERROR(VLOOKUP($A559,'N46'!$A$1:$P$47,6,FALSE),"Sem Registro")</f>
        <v>Sem Registro</v>
      </c>
      <c r="S559" t="str">
        <f>IFERROR(VLOOKUP($A559,'N46'!$A$1:$P$47,7,FALSE),"Sem Registro")</f>
        <v>Sem Registro</v>
      </c>
      <c r="T559" t="str">
        <f>IFERROR(VLOOKUP($A559,'N46'!$A$1:$P$47,8,FALSE),"Sem Registro")</f>
        <v>Sem Registro</v>
      </c>
      <c r="U559" t="str">
        <f>IFERROR(VLOOKUP($A559,'N46'!$A$1:$P$47,9,FALSE),"Sem Registro")</f>
        <v>Sem Registro</v>
      </c>
      <c r="V559" t="str">
        <f>IFERROR(VLOOKUP($A559,'N46'!$A$1:$P$47,10,FALSE),"Sem Registro")</f>
        <v>Sem Registro</v>
      </c>
      <c r="W559" t="str">
        <f>IFERROR(VLOOKUP($A559,'N46'!$A$1:$P$47,11,FALSE),"Sem Registro")</f>
        <v>Sem Registro</v>
      </c>
    </row>
    <row r="560" spans="1:23" x14ac:dyDescent="0.3">
      <c r="A560" t="s">
        <v>148</v>
      </c>
      <c r="B560">
        <v>3549805</v>
      </c>
      <c r="C560">
        <v>504.243066</v>
      </c>
      <c r="D560">
        <v>2.6354274457328497</v>
      </c>
      <c r="E560">
        <v>5.663390873558539</v>
      </c>
      <c r="F560">
        <v>-20.812636500000004</v>
      </c>
      <c r="G560">
        <v>-49.381347685025794</v>
      </c>
      <c r="H560" t="str">
        <f>IFERROR(VLOOKUP($A560,'N71'!$A$1:$P$72,4,FALSE),"Sem Registro")</f>
        <v>Sem Registro</v>
      </c>
      <c r="I560" t="str">
        <f>IFERROR(VLOOKUP($A560,'N71'!$A$1:$P$72,5,FALSE),"Sem Registro")</f>
        <v>Sem Registro</v>
      </c>
      <c r="J560" t="str">
        <f>IFERROR(VLOOKUP($A560,'N71'!$A$1:$P$72,6,FALSE),"Sem Registro")</f>
        <v>Sem Registro</v>
      </c>
      <c r="K560" t="str">
        <f>IFERROR(VLOOKUP($A560,'N71'!$A$1:$P$72,7,FALSE),"Sem Registro")</f>
        <v>Sem Registro</v>
      </c>
      <c r="L560" t="str">
        <f>IFERROR(VLOOKUP($A560,'N71'!$A$1:$P$72,8,FALSE),"Sem Registro")</f>
        <v>Sem Registro</v>
      </c>
      <c r="M560" t="str">
        <f>IFERROR(VLOOKUP($A560,'N71'!$A$1:$P$72,9,FALSE),"Sem Registro")</f>
        <v>Sem Registro</v>
      </c>
      <c r="N560" t="str">
        <f>IFERROR(VLOOKUP($A560,'N71'!$A$1:$P$72,10,FALSE),"Sem Registro")</f>
        <v>Sem Registro</v>
      </c>
      <c r="O560" t="str">
        <f>IFERROR(VLOOKUP($A560,'N71'!$A$1:$P$72,11,FALSE),"Sem Registro")</f>
        <v>Sem Registro</v>
      </c>
      <c r="P560" t="str">
        <f>IFERROR(VLOOKUP($A560,'N46'!$A$1:$P$47,4,FALSE),"Sem Registro")</f>
        <v>Sem Registro</v>
      </c>
      <c r="Q560" t="str">
        <f>IFERROR(VLOOKUP($A560,'N46'!$A$1:$P$47,5,FALSE),"Sem Registro")</f>
        <v>Sem Registro</v>
      </c>
      <c r="R560" t="str">
        <f>IFERROR(VLOOKUP($A560,'N46'!$A$1:$P$47,6,FALSE),"Sem Registro")</f>
        <v>Sem Registro</v>
      </c>
      <c r="S560" t="str">
        <f>IFERROR(VLOOKUP($A560,'N46'!$A$1:$P$47,7,FALSE),"Sem Registro")</f>
        <v>Sem Registro</v>
      </c>
      <c r="T560" t="str">
        <f>IFERROR(VLOOKUP($A560,'N46'!$A$1:$P$47,8,FALSE),"Sem Registro")</f>
        <v>Sem Registro</v>
      </c>
      <c r="U560" t="str">
        <f>IFERROR(VLOOKUP($A560,'N46'!$A$1:$P$47,9,FALSE),"Sem Registro")</f>
        <v>Sem Registro</v>
      </c>
      <c r="V560" t="str">
        <f>IFERROR(VLOOKUP($A560,'N46'!$A$1:$P$47,10,FALSE),"Sem Registro")</f>
        <v>Sem Registro</v>
      </c>
      <c r="W560" t="str">
        <f>IFERROR(VLOOKUP($A560,'N46'!$A$1:$P$47,11,FALSE),"Sem Registro")</f>
        <v>Sem Registro</v>
      </c>
    </row>
    <row r="561" spans="1:23" x14ac:dyDescent="0.3">
      <c r="A561" t="s">
        <v>149</v>
      </c>
      <c r="B561">
        <v>3549904</v>
      </c>
      <c r="C561">
        <v>604.88468899999998</v>
      </c>
      <c r="D561">
        <v>3.0411592878728797</v>
      </c>
      <c r="E561">
        <v>5.8585035113726693</v>
      </c>
      <c r="F561">
        <v>-23.184061500000002</v>
      </c>
      <c r="G561">
        <v>-45.884175401459665</v>
      </c>
      <c r="H561" t="str">
        <f>IFERROR(VLOOKUP($A561,'N71'!$A$1:$P$72,4,FALSE),"Sem Registro")</f>
        <v>G2</v>
      </c>
      <c r="I561" t="str">
        <f>IFERROR(VLOOKUP($A561,'N71'!$A$1:$P$72,5,FALSE),"Sem Registro")</f>
        <v>G2</v>
      </c>
      <c r="J561" t="str">
        <f>IFERROR(VLOOKUP($A561,'N71'!$A$1:$P$72,6,FALSE),"Sem Registro")</f>
        <v>G2</v>
      </c>
      <c r="K561" t="str">
        <f>IFERROR(VLOOKUP($A561,'N71'!$A$1:$P$72,7,FALSE),"Sem Registro")</f>
        <v>G2</v>
      </c>
      <c r="L561" t="str">
        <f>IFERROR(VLOOKUP($A561,'N71'!$A$1:$P$72,8,FALSE),"Sem Registro")</f>
        <v>G2</v>
      </c>
      <c r="M561" t="str">
        <f>IFERROR(VLOOKUP($A561,'N71'!$A$1:$P$72,9,FALSE),"Sem Registro")</f>
        <v>G3</v>
      </c>
      <c r="N561" t="str">
        <f>IFERROR(VLOOKUP($A561,'N71'!$A$1:$P$72,10,FALSE),"Sem Registro")</f>
        <v>G3</v>
      </c>
      <c r="O561" t="str">
        <f>IFERROR(VLOOKUP($A561,'N71'!$A$1:$P$72,11,FALSE),"Sem Registro")</f>
        <v>G3</v>
      </c>
      <c r="P561" t="str">
        <f>IFERROR(VLOOKUP($A561,'N46'!$A$1:$P$47,4,FALSE),"Sem Registro")</f>
        <v>G2</v>
      </c>
      <c r="Q561" t="str">
        <f>IFERROR(VLOOKUP($A561,'N46'!$A$1:$P$47,5,FALSE),"Sem Registro")</f>
        <v>G1</v>
      </c>
      <c r="R561" t="str">
        <f>IFERROR(VLOOKUP($A561,'N46'!$A$1:$P$47,6,FALSE),"Sem Registro")</f>
        <v>G3</v>
      </c>
      <c r="S561" t="str">
        <f>IFERROR(VLOOKUP($A561,'N46'!$A$1:$P$47,7,FALSE),"Sem Registro")</f>
        <v>G2</v>
      </c>
      <c r="T561" t="str">
        <f>IFERROR(VLOOKUP($A561,'N46'!$A$1:$P$47,8,FALSE),"Sem Registro")</f>
        <v>G4</v>
      </c>
      <c r="U561" t="str">
        <f>IFERROR(VLOOKUP($A561,'N46'!$A$1:$P$47,9,FALSE),"Sem Registro")</f>
        <v>G3</v>
      </c>
      <c r="V561" t="str">
        <f>IFERROR(VLOOKUP($A561,'N46'!$A$1:$P$47,10,FALSE),"Sem Registro")</f>
        <v>G4</v>
      </c>
      <c r="W561" t="str">
        <f>IFERROR(VLOOKUP($A561,'N46'!$A$1:$P$47,11,FALSE),"Sem Registro")</f>
        <v>G3</v>
      </c>
    </row>
    <row r="562" spans="1:23" x14ac:dyDescent="0.3">
      <c r="A562" t="s">
        <v>613</v>
      </c>
      <c r="B562">
        <v>3549953</v>
      </c>
      <c r="C562">
        <v>717.411337</v>
      </c>
      <c r="D562">
        <v>2.27057636315973</v>
      </c>
      <c r="E562">
        <v>4.1993437186893923</v>
      </c>
      <c r="F562">
        <v>-23.849085716050105</v>
      </c>
      <c r="G562">
        <v>-46.941749717393989</v>
      </c>
      <c r="H562" t="str">
        <f>IFERROR(VLOOKUP($A562,'N71'!$A$1:$P$72,4,FALSE),"Sem Registro")</f>
        <v>Sem Registro</v>
      </c>
      <c r="I562" t="str">
        <f>IFERROR(VLOOKUP($A562,'N71'!$A$1:$P$72,5,FALSE),"Sem Registro")</f>
        <v>Sem Registro</v>
      </c>
      <c r="J562" t="str">
        <f>IFERROR(VLOOKUP($A562,'N71'!$A$1:$P$72,6,FALSE),"Sem Registro")</f>
        <v>Sem Registro</v>
      </c>
      <c r="K562" t="str">
        <f>IFERROR(VLOOKUP($A562,'N71'!$A$1:$P$72,7,FALSE),"Sem Registro")</f>
        <v>Sem Registro</v>
      </c>
      <c r="L562" t="str">
        <f>IFERROR(VLOOKUP($A562,'N71'!$A$1:$P$72,8,FALSE),"Sem Registro")</f>
        <v>Sem Registro</v>
      </c>
      <c r="M562" t="str">
        <f>IFERROR(VLOOKUP($A562,'N71'!$A$1:$P$72,9,FALSE),"Sem Registro")</f>
        <v>Sem Registro</v>
      </c>
      <c r="N562" t="str">
        <f>IFERROR(VLOOKUP($A562,'N71'!$A$1:$P$72,10,FALSE),"Sem Registro")</f>
        <v>Sem Registro</v>
      </c>
      <c r="O562" t="str">
        <f>IFERROR(VLOOKUP($A562,'N71'!$A$1:$P$72,11,FALSE),"Sem Registro")</f>
        <v>Sem Registro</v>
      </c>
      <c r="P562" t="str">
        <f>IFERROR(VLOOKUP($A562,'N46'!$A$1:$P$47,4,FALSE),"Sem Registro")</f>
        <v>Sem Registro</v>
      </c>
      <c r="Q562" t="str">
        <f>IFERROR(VLOOKUP($A562,'N46'!$A$1:$P$47,5,FALSE),"Sem Registro")</f>
        <v>Sem Registro</v>
      </c>
      <c r="R562" t="str">
        <f>IFERROR(VLOOKUP($A562,'N46'!$A$1:$P$47,6,FALSE),"Sem Registro")</f>
        <v>Sem Registro</v>
      </c>
      <c r="S562" t="str">
        <f>IFERROR(VLOOKUP($A562,'N46'!$A$1:$P$47,7,FALSE),"Sem Registro")</f>
        <v>Sem Registro</v>
      </c>
      <c r="T562" t="str">
        <f>IFERROR(VLOOKUP($A562,'N46'!$A$1:$P$47,8,FALSE),"Sem Registro")</f>
        <v>Sem Registro</v>
      </c>
      <c r="U562" t="str">
        <f>IFERROR(VLOOKUP($A562,'N46'!$A$1:$P$47,9,FALSE),"Sem Registro")</f>
        <v>Sem Registro</v>
      </c>
      <c r="V562" t="str">
        <f>IFERROR(VLOOKUP($A562,'N46'!$A$1:$P$47,10,FALSE),"Sem Registro")</f>
        <v>Sem Registro</v>
      </c>
      <c r="W562" t="str">
        <f>IFERROR(VLOOKUP($A562,'N46'!$A$1:$P$47,11,FALSE),"Sem Registro")</f>
        <v>Sem Registro</v>
      </c>
    </row>
    <row r="563" spans="1:23" x14ac:dyDescent="0.3">
      <c r="A563" t="s">
        <v>150</v>
      </c>
      <c r="B563">
        <v>3550001</v>
      </c>
      <c r="C563">
        <v>761.15639399999998</v>
      </c>
      <c r="D563">
        <v>2.790506829920425</v>
      </c>
      <c r="E563">
        <v>4.0288558093904436</v>
      </c>
      <c r="F563">
        <v>-23.221871510221003</v>
      </c>
      <c r="G563">
        <v>-45.309544504809459</v>
      </c>
      <c r="H563" t="str">
        <f>IFERROR(VLOOKUP($A563,'N71'!$A$1:$P$72,4,FALSE),"Sem Registro")</f>
        <v>G2</v>
      </c>
      <c r="I563" t="str">
        <f>IFERROR(VLOOKUP($A563,'N71'!$A$1:$P$72,5,FALSE),"Sem Registro")</f>
        <v>G2</v>
      </c>
      <c r="J563" t="str">
        <f>IFERROR(VLOOKUP($A563,'N71'!$A$1:$P$72,6,FALSE),"Sem Registro")</f>
        <v>G2</v>
      </c>
      <c r="K563" t="str">
        <f>IFERROR(VLOOKUP($A563,'N71'!$A$1:$P$72,7,FALSE),"Sem Registro")</f>
        <v>G2</v>
      </c>
      <c r="L563" t="str">
        <f>IFERROR(VLOOKUP($A563,'N71'!$A$1:$P$72,8,FALSE),"Sem Registro")</f>
        <v>G2</v>
      </c>
      <c r="M563" t="str">
        <f>IFERROR(VLOOKUP($A563,'N71'!$A$1:$P$72,9,FALSE),"Sem Registro")</f>
        <v>G3</v>
      </c>
      <c r="N563" t="str">
        <f>IFERROR(VLOOKUP($A563,'N71'!$A$1:$P$72,10,FALSE),"Sem Registro")</f>
        <v>G3</v>
      </c>
      <c r="O563" t="str">
        <f>IFERROR(VLOOKUP($A563,'N71'!$A$1:$P$72,11,FALSE),"Sem Registro")</f>
        <v>G3</v>
      </c>
      <c r="P563" t="str">
        <f>IFERROR(VLOOKUP($A563,'N46'!$A$1:$P$47,4,FALSE),"Sem Registro")</f>
        <v>G2</v>
      </c>
      <c r="Q563" t="str">
        <f>IFERROR(VLOOKUP($A563,'N46'!$A$1:$P$47,5,FALSE),"Sem Registro")</f>
        <v>G1</v>
      </c>
      <c r="R563" t="str">
        <f>IFERROR(VLOOKUP($A563,'N46'!$A$1:$P$47,6,FALSE),"Sem Registro")</f>
        <v>G3</v>
      </c>
      <c r="S563" t="str">
        <f>IFERROR(VLOOKUP($A563,'N46'!$A$1:$P$47,7,FALSE),"Sem Registro")</f>
        <v>G2</v>
      </c>
      <c r="T563" t="str">
        <f>IFERROR(VLOOKUP($A563,'N46'!$A$1:$P$47,8,FALSE),"Sem Registro")</f>
        <v>G4</v>
      </c>
      <c r="U563" t="str">
        <f>IFERROR(VLOOKUP($A563,'N46'!$A$1:$P$47,9,FALSE),"Sem Registro")</f>
        <v>G3</v>
      </c>
      <c r="V563" t="str">
        <f>IFERROR(VLOOKUP($A563,'N46'!$A$1:$P$47,10,FALSE),"Sem Registro")</f>
        <v>G4</v>
      </c>
      <c r="W563" t="str">
        <f>IFERROR(VLOOKUP($A563,'N46'!$A$1:$P$47,11,FALSE),"Sem Registro")</f>
        <v>G3</v>
      </c>
    </row>
    <row r="564" spans="1:23" x14ac:dyDescent="0.3">
      <c r="A564" t="s">
        <v>151</v>
      </c>
      <c r="B564">
        <v>3550100</v>
      </c>
      <c r="C564">
        <v>733.95771000000002</v>
      </c>
      <c r="D564">
        <v>2.8134034986450676</v>
      </c>
      <c r="E564">
        <v>4.612296325952097</v>
      </c>
      <c r="F564">
        <v>-22.736459985000007</v>
      </c>
      <c r="G564">
        <v>-48.568763281267941</v>
      </c>
      <c r="H564" t="str">
        <f>IFERROR(VLOOKUP($A564,'N71'!$A$1:$P$72,4,FALSE),"Sem Registro")</f>
        <v>Sem Registro</v>
      </c>
      <c r="I564" t="str">
        <f>IFERROR(VLOOKUP($A564,'N71'!$A$1:$P$72,5,FALSE),"Sem Registro")</f>
        <v>Sem Registro</v>
      </c>
      <c r="J564" t="str">
        <f>IFERROR(VLOOKUP($A564,'N71'!$A$1:$P$72,6,FALSE),"Sem Registro")</f>
        <v>Sem Registro</v>
      </c>
      <c r="K564" t="str">
        <f>IFERROR(VLOOKUP($A564,'N71'!$A$1:$P$72,7,FALSE),"Sem Registro")</f>
        <v>Sem Registro</v>
      </c>
      <c r="L564" t="str">
        <f>IFERROR(VLOOKUP($A564,'N71'!$A$1:$P$72,8,FALSE),"Sem Registro")</f>
        <v>Sem Registro</v>
      </c>
      <c r="M564" t="str">
        <f>IFERROR(VLOOKUP($A564,'N71'!$A$1:$P$72,9,FALSE),"Sem Registro")</f>
        <v>Sem Registro</v>
      </c>
      <c r="N564" t="str">
        <f>IFERROR(VLOOKUP($A564,'N71'!$A$1:$P$72,10,FALSE),"Sem Registro")</f>
        <v>Sem Registro</v>
      </c>
      <c r="O564" t="str">
        <f>IFERROR(VLOOKUP($A564,'N71'!$A$1:$P$72,11,FALSE),"Sem Registro")</f>
        <v>Sem Registro</v>
      </c>
      <c r="P564" t="str">
        <f>IFERROR(VLOOKUP($A564,'N46'!$A$1:$P$47,4,FALSE),"Sem Registro")</f>
        <v>Sem Registro</v>
      </c>
      <c r="Q564" t="str">
        <f>IFERROR(VLOOKUP($A564,'N46'!$A$1:$P$47,5,FALSE),"Sem Registro")</f>
        <v>Sem Registro</v>
      </c>
      <c r="R564" t="str">
        <f>IFERROR(VLOOKUP($A564,'N46'!$A$1:$P$47,6,FALSE),"Sem Registro")</f>
        <v>Sem Registro</v>
      </c>
      <c r="S564" t="str">
        <f>IFERROR(VLOOKUP($A564,'N46'!$A$1:$P$47,7,FALSE),"Sem Registro")</f>
        <v>Sem Registro</v>
      </c>
      <c r="T564" t="str">
        <f>IFERROR(VLOOKUP($A564,'N46'!$A$1:$P$47,8,FALSE),"Sem Registro")</f>
        <v>Sem Registro</v>
      </c>
      <c r="U564" t="str">
        <f>IFERROR(VLOOKUP($A564,'N46'!$A$1:$P$47,9,FALSE),"Sem Registro")</f>
        <v>Sem Registro</v>
      </c>
      <c r="V564" t="str">
        <f>IFERROR(VLOOKUP($A564,'N46'!$A$1:$P$47,10,FALSE),"Sem Registro")</f>
        <v>Sem Registro</v>
      </c>
      <c r="W564" t="str">
        <f>IFERROR(VLOOKUP($A564,'N46'!$A$1:$P$47,11,FALSE),"Sem Registro")</f>
        <v>Sem Registro</v>
      </c>
    </row>
    <row r="565" spans="1:23" x14ac:dyDescent="0.3">
      <c r="A565" t="s">
        <v>152</v>
      </c>
      <c r="B565">
        <v>3550209</v>
      </c>
      <c r="C565">
        <v>665.75800000000004</v>
      </c>
      <c r="D565">
        <v>2.9686412270515583</v>
      </c>
      <c r="E565">
        <v>4.5176049189259322</v>
      </c>
      <c r="F565">
        <v>-23.879490000000004</v>
      </c>
      <c r="G565">
        <v>-47.99558914635093</v>
      </c>
      <c r="H565" t="str">
        <f>IFERROR(VLOOKUP($A565,'N71'!$A$1:$P$72,4,FALSE),"Sem Registro")</f>
        <v>G2</v>
      </c>
      <c r="I565" t="str">
        <f>IFERROR(VLOOKUP($A565,'N71'!$A$1:$P$72,5,FALSE),"Sem Registro")</f>
        <v>G2</v>
      </c>
      <c r="J565" t="str">
        <f>IFERROR(VLOOKUP($A565,'N71'!$A$1:$P$72,6,FALSE),"Sem Registro")</f>
        <v>G2</v>
      </c>
      <c r="K565" t="str">
        <f>IFERROR(VLOOKUP($A565,'N71'!$A$1:$P$72,7,FALSE),"Sem Registro")</f>
        <v>G2</v>
      </c>
      <c r="L565" t="str">
        <f>IFERROR(VLOOKUP($A565,'N71'!$A$1:$P$72,8,FALSE),"Sem Registro")</f>
        <v>G2</v>
      </c>
      <c r="M565" t="str">
        <f>IFERROR(VLOOKUP($A565,'N71'!$A$1:$P$72,9,FALSE),"Sem Registro")</f>
        <v>G3</v>
      </c>
      <c r="N565" t="str">
        <f>IFERROR(VLOOKUP($A565,'N71'!$A$1:$P$72,10,FALSE),"Sem Registro")</f>
        <v>G3</v>
      </c>
      <c r="O565" t="str">
        <f>IFERROR(VLOOKUP($A565,'N71'!$A$1:$P$72,11,FALSE),"Sem Registro")</f>
        <v>G3</v>
      </c>
      <c r="P565" t="str">
        <f>IFERROR(VLOOKUP($A565,'N46'!$A$1:$P$47,4,FALSE),"Sem Registro")</f>
        <v>Sem Registro</v>
      </c>
      <c r="Q565" t="str">
        <f>IFERROR(VLOOKUP($A565,'N46'!$A$1:$P$47,5,FALSE),"Sem Registro")</f>
        <v>Sem Registro</v>
      </c>
      <c r="R565" t="str">
        <f>IFERROR(VLOOKUP($A565,'N46'!$A$1:$P$47,6,FALSE),"Sem Registro")</f>
        <v>Sem Registro</v>
      </c>
      <c r="S565" t="str">
        <f>IFERROR(VLOOKUP($A565,'N46'!$A$1:$P$47,7,FALSE),"Sem Registro")</f>
        <v>Sem Registro</v>
      </c>
      <c r="T565" t="str">
        <f>IFERROR(VLOOKUP($A565,'N46'!$A$1:$P$47,8,FALSE),"Sem Registro")</f>
        <v>Sem Registro</v>
      </c>
      <c r="U565" t="str">
        <f>IFERROR(VLOOKUP($A565,'N46'!$A$1:$P$47,9,FALSE),"Sem Registro")</f>
        <v>Sem Registro</v>
      </c>
      <c r="V565" t="str">
        <f>IFERROR(VLOOKUP($A565,'N46'!$A$1:$P$47,10,FALSE),"Sem Registro")</f>
        <v>Sem Registro</v>
      </c>
      <c r="W565" t="str">
        <f>IFERROR(VLOOKUP($A565,'N46'!$A$1:$P$47,11,FALSE),"Sem Registro")</f>
        <v>Sem Registro</v>
      </c>
    </row>
    <row r="566" spans="1:23" x14ac:dyDescent="0.3">
      <c r="A566" t="s">
        <v>153</v>
      </c>
      <c r="B566">
        <v>3550308</v>
      </c>
      <c r="C566">
        <v>783.61512700000003</v>
      </c>
      <c r="D566">
        <v>3.1821606214597193</v>
      </c>
      <c r="E566">
        <v>7.088207803410711</v>
      </c>
      <c r="F566">
        <v>-23.567386500000001</v>
      </c>
      <c r="G566">
        <v>-46.570383182112749</v>
      </c>
      <c r="H566" t="str">
        <f>IFERROR(VLOOKUP($A566,'N71'!$A$1:$P$72,4,FALSE),"Sem Registro")</f>
        <v>G2</v>
      </c>
      <c r="I566" t="str">
        <f>IFERROR(VLOOKUP($A566,'N71'!$A$1:$P$72,5,FALSE),"Sem Registro")</f>
        <v>G2</v>
      </c>
      <c r="J566" t="str">
        <f>IFERROR(VLOOKUP($A566,'N71'!$A$1:$P$72,6,FALSE),"Sem Registro")</f>
        <v>G2</v>
      </c>
      <c r="K566" t="str">
        <f>IFERROR(VLOOKUP($A566,'N71'!$A$1:$P$72,7,FALSE),"Sem Registro")</f>
        <v>G2</v>
      </c>
      <c r="L566" t="str">
        <f>IFERROR(VLOOKUP($A566,'N71'!$A$1:$P$72,8,FALSE),"Sem Registro")</f>
        <v>G2</v>
      </c>
      <c r="M566" t="str">
        <f>IFERROR(VLOOKUP($A566,'N71'!$A$1:$P$72,9,FALSE),"Sem Registro")</f>
        <v>G2</v>
      </c>
      <c r="N566" t="str">
        <f>IFERROR(VLOOKUP($A566,'N71'!$A$1:$P$72,10,FALSE),"Sem Registro")</f>
        <v>G3</v>
      </c>
      <c r="O566" t="str">
        <f>IFERROR(VLOOKUP($A566,'N71'!$A$1:$P$72,11,FALSE),"Sem Registro")</f>
        <v>G2</v>
      </c>
      <c r="P566" t="str">
        <f>IFERROR(VLOOKUP($A566,'N46'!$A$1:$P$47,4,FALSE),"Sem Registro")</f>
        <v>G2</v>
      </c>
      <c r="Q566" t="str">
        <f>IFERROR(VLOOKUP($A566,'N46'!$A$1:$P$47,5,FALSE),"Sem Registro")</f>
        <v>G1</v>
      </c>
      <c r="R566" t="str">
        <f>IFERROR(VLOOKUP($A566,'N46'!$A$1:$P$47,6,FALSE),"Sem Registro")</f>
        <v>G3</v>
      </c>
      <c r="S566" t="str">
        <f>IFERROR(VLOOKUP($A566,'N46'!$A$1:$P$47,7,FALSE),"Sem Registro")</f>
        <v>G1</v>
      </c>
      <c r="T566" t="str">
        <f>IFERROR(VLOOKUP($A566,'N46'!$A$1:$P$47,8,FALSE),"Sem Registro")</f>
        <v>G4</v>
      </c>
      <c r="U566" t="str">
        <f>IFERROR(VLOOKUP($A566,'N46'!$A$1:$P$47,9,FALSE),"Sem Registro")</f>
        <v>G2</v>
      </c>
      <c r="V566" t="str">
        <f>IFERROR(VLOOKUP($A566,'N46'!$A$1:$P$47,10,FALSE),"Sem Registro")</f>
        <v>G4</v>
      </c>
      <c r="W566" t="str">
        <f>IFERROR(VLOOKUP($A566,'N46'!$A$1:$P$47,11,FALSE),"Sem Registro")</f>
        <v>G2</v>
      </c>
    </row>
    <row r="567" spans="1:23" x14ac:dyDescent="0.3">
      <c r="A567" t="s">
        <v>154</v>
      </c>
      <c r="B567">
        <v>3550407</v>
      </c>
      <c r="C567">
        <v>565.011977</v>
      </c>
      <c r="D567">
        <v>2.786238765738196</v>
      </c>
      <c r="E567">
        <v>4.5520960791704654</v>
      </c>
      <c r="F567">
        <v>-22.548888000000002</v>
      </c>
      <c r="G567">
        <v>-47.914032997113132</v>
      </c>
      <c r="H567" t="str">
        <f>IFERROR(VLOOKUP($A567,'N71'!$A$1:$P$72,4,FALSE),"Sem Registro")</f>
        <v>G1</v>
      </c>
      <c r="I567" t="str">
        <f>IFERROR(VLOOKUP($A567,'N71'!$A$1:$P$72,5,FALSE),"Sem Registro")</f>
        <v>G1</v>
      </c>
      <c r="J567" t="str">
        <f>IFERROR(VLOOKUP($A567,'N71'!$A$1:$P$72,6,FALSE),"Sem Registro")</f>
        <v>G1</v>
      </c>
      <c r="K567" t="str">
        <f>IFERROR(VLOOKUP($A567,'N71'!$A$1:$P$72,7,FALSE),"Sem Registro")</f>
        <v>G1</v>
      </c>
      <c r="L567" t="str">
        <f>IFERROR(VLOOKUP($A567,'N71'!$A$1:$P$72,8,FALSE),"Sem Registro")</f>
        <v>G1</v>
      </c>
      <c r="M567" t="str">
        <f>IFERROR(VLOOKUP($A567,'N71'!$A$1:$P$72,9,FALSE),"Sem Registro")</f>
        <v>G1</v>
      </c>
      <c r="N567" t="str">
        <f>IFERROR(VLOOKUP($A567,'N71'!$A$1:$P$72,10,FALSE),"Sem Registro")</f>
        <v>G2</v>
      </c>
      <c r="O567" t="str">
        <f>IFERROR(VLOOKUP($A567,'N71'!$A$1:$P$72,11,FALSE),"Sem Registro")</f>
        <v>G5</v>
      </c>
      <c r="P567" t="str">
        <f>IFERROR(VLOOKUP($A567,'N46'!$A$1:$P$47,4,FALSE),"Sem Registro")</f>
        <v>G1</v>
      </c>
      <c r="Q567" t="str">
        <f>IFERROR(VLOOKUP($A567,'N46'!$A$1:$P$47,5,FALSE),"Sem Registro")</f>
        <v>G1</v>
      </c>
      <c r="R567" t="str">
        <f>IFERROR(VLOOKUP($A567,'N46'!$A$1:$P$47,6,FALSE),"Sem Registro")</f>
        <v>G1</v>
      </c>
      <c r="S567" t="str">
        <f>IFERROR(VLOOKUP($A567,'N46'!$A$1:$P$47,7,FALSE),"Sem Registro")</f>
        <v>G1</v>
      </c>
      <c r="T567" t="str">
        <f>IFERROR(VLOOKUP($A567,'N46'!$A$1:$P$47,8,FALSE),"Sem Registro")</f>
        <v>G2</v>
      </c>
      <c r="U567" t="str">
        <f>IFERROR(VLOOKUP($A567,'N46'!$A$1:$P$47,9,FALSE),"Sem Registro")</f>
        <v>G1</v>
      </c>
      <c r="V567" t="str">
        <f>IFERROR(VLOOKUP($A567,'N46'!$A$1:$P$47,10,FALSE),"Sem Registro")</f>
        <v>G2</v>
      </c>
      <c r="W567" t="str">
        <f>IFERROR(VLOOKUP($A567,'N46'!$A$1:$P$47,11,FALSE),"Sem Registro")</f>
        <v>G1</v>
      </c>
    </row>
    <row r="568" spans="1:23" x14ac:dyDescent="0.3">
      <c r="A568" t="s">
        <v>614</v>
      </c>
      <c r="B568">
        <v>3550506</v>
      </c>
      <c r="C568">
        <v>463.13224700000001</v>
      </c>
      <c r="D568">
        <v>2.8640486554461759</v>
      </c>
      <c r="E568">
        <v>3.8845688149183335</v>
      </c>
      <c r="F568">
        <v>-22.751256429245135</v>
      </c>
      <c r="G568">
        <v>-49.741476162902714</v>
      </c>
      <c r="H568" t="str">
        <f>IFERROR(VLOOKUP($A568,'N71'!$A$1:$P$72,4,FALSE),"Sem Registro")</f>
        <v>Sem Registro</v>
      </c>
      <c r="I568" t="str">
        <f>IFERROR(VLOOKUP($A568,'N71'!$A$1:$P$72,5,FALSE),"Sem Registro")</f>
        <v>Sem Registro</v>
      </c>
      <c r="J568" t="str">
        <f>IFERROR(VLOOKUP($A568,'N71'!$A$1:$P$72,6,FALSE),"Sem Registro")</f>
        <v>Sem Registro</v>
      </c>
      <c r="K568" t="str">
        <f>IFERROR(VLOOKUP($A568,'N71'!$A$1:$P$72,7,FALSE),"Sem Registro")</f>
        <v>Sem Registro</v>
      </c>
      <c r="L568" t="str">
        <f>IFERROR(VLOOKUP($A568,'N71'!$A$1:$P$72,8,FALSE),"Sem Registro")</f>
        <v>Sem Registro</v>
      </c>
      <c r="M568" t="str">
        <f>IFERROR(VLOOKUP($A568,'N71'!$A$1:$P$72,9,FALSE),"Sem Registro")</f>
        <v>Sem Registro</v>
      </c>
      <c r="N568" t="str">
        <f>IFERROR(VLOOKUP($A568,'N71'!$A$1:$P$72,10,FALSE),"Sem Registro")</f>
        <v>Sem Registro</v>
      </c>
      <c r="O568" t="str">
        <f>IFERROR(VLOOKUP($A568,'N71'!$A$1:$P$72,11,FALSE),"Sem Registro")</f>
        <v>Sem Registro</v>
      </c>
      <c r="P568" t="str">
        <f>IFERROR(VLOOKUP($A568,'N46'!$A$1:$P$47,4,FALSE),"Sem Registro")</f>
        <v>Sem Registro</v>
      </c>
      <c r="Q568" t="str">
        <f>IFERROR(VLOOKUP($A568,'N46'!$A$1:$P$47,5,FALSE),"Sem Registro")</f>
        <v>Sem Registro</v>
      </c>
      <c r="R568" t="str">
        <f>IFERROR(VLOOKUP($A568,'N46'!$A$1:$P$47,6,FALSE),"Sem Registro")</f>
        <v>Sem Registro</v>
      </c>
      <c r="S568" t="str">
        <f>IFERROR(VLOOKUP($A568,'N46'!$A$1:$P$47,7,FALSE),"Sem Registro")</f>
        <v>Sem Registro</v>
      </c>
      <c r="T568" t="str">
        <f>IFERROR(VLOOKUP($A568,'N46'!$A$1:$P$47,8,FALSE),"Sem Registro")</f>
        <v>Sem Registro</v>
      </c>
      <c r="U568" t="str">
        <f>IFERROR(VLOOKUP($A568,'N46'!$A$1:$P$47,9,FALSE),"Sem Registro")</f>
        <v>Sem Registro</v>
      </c>
      <c r="V568" t="str">
        <f>IFERROR(VLOOKUP($A568,'N46'!$A$1:$P$47,10,FALSE),"Sem Registro")</f>
        <v>Sem Registro</v>
      </c>
      <c r="W568" t="str">
        <f>IFERROR(VLOOKUP($A568,'N46'!$A$1:$P$47,11,FALSE),"Sem Registro")</f>
        <v>Sem Registro</v>
      </c>
    </row>
    <row r="569" spans="1:23" x14ac:dyDescent="0.3">
      <c r="A569" t="s">
        <v>615</v>
      </c>
      <c r="B569">
        <v>3550605</v>
      </c>
      <c r="C569">
        <v>778.64078300000006</v>
      </c>
      <c r="D569">
        <v>2.4870082090918837</v>
      </c>
      <c r="E569">
        <v>4.9591177450783057</v>
      </c>
      <c r="F569">
        <v>-23.530359000000004</v>
      </c>
      <c r="G569">
        <v>-47.135423012747943</v>
      </c>
      <c r="H569" t="str">
        <f>IFERROR(VLOOKUP($A569,'N71'!$A$1:$P$72,4,FALSE),"Sem Registro")</f>
        <v>Sem Registro</v>
      </c>
      <c r="I569" t="str">
        <f>IFERROR(VLOOKUP($A569,'N71'!$A$1:$P$72,5,FALSE),"Sem Registro")</f>
        <v>Sem Registro</v>
      </c>
      <c r="J569" t="str">
        <f>IFERROR(VLOOKUP($A569,'N71'!$A$1:$P$72,6,FALSE),"Sem Registro")</f>
        <v>Sem Registro</v>
      </c>
      <c r="K569" t="str">
        <f>IFERROR(VLOOKUP($A569,'N71'!$A$1:$P$72,7,FALSE),"Sem Registro")</f>
        <v>Sem Registro</v>
      </c>
      <c r="L569" t="str">
        <f>IFERROR(VLOOKUP($A569,'N71'!$A$1:$P$72,8,FALSE),"Sem Registro")</f>
        <v>Sem Registro</v>
      </c>
      <c r="M569" t="str">
        <f>IFERROR(VLOOKUP($A569,'N71'!$A$1:$P$72,9,FALSE),"Sem Registro")</f>
        <v>Sem Registro</v>
      </c>
      <c r="N569" t="str">
        <f>IFERROR(VLOOKUP($A569,'N71'!$A$1:$P$72,10,FALSE),"Sem Registro")</f>
        <v>Sem Registro</v>
      </c>
      <c r="O569" t="str">
        <f>IFERROR(VLOOKUP($A569,'N71'!$A$1:$P$72,11,FALSE),"Sem Registro")</f>
        <v>Sem Registro</v>
      </c>
      <c r="P569" t="str">
        <f>IFERROR(VLOOKUP($A569,'N46'!$A$1:$P$47,4,FALSE),"Sem Registro")</f>
        <v>Sem Registro</v>
      </c>
      <c r="Q569" t="str">
        <f>IFERROR(VLOOKUP($A569,'N46'!$A$1:$P$47,5,FALSE),"Sem Registro")</f>
        <v>Sem Registro</v>
      </c>
      <c r="R569" t="str">
        <f>IFERROR(VLOOKUP($A569,'N46'!$A$1:$P$47,6,FALSE),"Sem Registro")</f>
        <v>Sem Registro</v>
      </c>
      <c r="S569" t="str">
        <f>IFERROR(VLOOKUP($A569,'N46'!$A$1:$P$47,7,FALSE),"Sem Registro")</f>
        <v>Sem Registro</v>
      </c>
      <c r="T569" t="str">
        <f>IFERROR(VLOOKUP($A569,'N46'!$A$1:$P$47,8,FALSE),"Sem Registro")</f>
        <v>Sem Registro</v>
      </c>
      <c r="U569" t="str">
        <f>IFERROR(VLOOKUP($A569,'N46'!$A$1:$P$47,9,FALSE),"Sem Registro")</f>
        <v>Sem Registro</v>
      </c>
      <c r="V569" t="str">
        <f>IFERROR(VLOOKUP($A569,'N46'!$A$1:$P$47,10,FALSE),"Sem Registro")</f>
        <v>Sem Registro</v>
      </c>
      <c r="W569" t="str">
        <f>IFERROR(VLOOKUP($A569,'N46'!$A$1:$P$47,11,FALSE),"Sem Registro")</f>
        <v>Sem Registro</v>
      </c>
    </row>
    <row r="570" spans="1:23" x14ac:dyDescent="0.3">
      <c r="A570" t="s">
        <v>155</v>
      </c>
      <c r="B570">
        <v>3550704</v>
      </c>
      <c r="C570">
        <v>1.362498</v>
      </c>
      <c r="D570">
        <v>2.6046525757111403</v>
      </c>
      <c r="E570">
        <v>4.9492924014120261</v>
      </c>
      <c r="F570">
        <v>-23.806687652148753</v>
      </c>
      <c r="G570">
        <v>-45.402680140543957</v>
      </c>
      <c r="H570" t="str">
        <f>IFERROR(VLOOKUP($A570,'N71'!$A$1:$P$72,4,FALSE),"Sem Registro")</f>
        <v>G2</v>
      </c>
      <c r="I570" t="str">
        <f>IFERROR(VLOOKUP($A570,'N71'!$A$1:$P$72,5,FALSE),"Sem Registro")</f>
        <v>G2</v>
      </c>
      <c r="J570" t="str">
        <f>IFERROR(VLOOKUP($A570,'N71'!$A$1:$P$72,6,FALSE),"Sem Registro")</f>
        <v>G2</v>
      </c>
      <c r="K570" t="str">
        <f>IFERROR(VLOOKUP($A570,'N71'!$A$1:$P$72,7,FALSE),"Sem Registro")</f>
        <v>G2</v>
      </c>
      <c r="L570" t="str">
        <f>IFERROR(VLOOKUP($A570,'N71'!$A$1:$P$72,8,FALSE),"Sem Registro")</f>
        <v>G3</v>
      </c>
      <c r="M570" t="str">
        <f>IFERROR(VLOOKUP($A570,'N71'!$A$1:$P$72,9,FALSE),"Sem Registro")</f>
        <v>G2</v>
      </c>
      <c r="N570" t="str">
        <f>IFERROR(VLOOKUP($A570,'N71'!$A$1:$P$72,10,FALSE),"Sem Registro")</f>
        <v>G4</v>
      </c>
      <c r="O570" t="str">
        <f>IFERROR(VLOOKUP($A570,'N71'!$A$1:$P$72,11,FALSE),"Sem Registro")</f>
        <v>G2</v>
      </c>
      <c r="P570" t="str">
        <f>IFERROR(VLOOKUP($A570,'N46'!$A$1:$P$47,4,FALSE),"Sem Registro")</f>
        <v>G2</v>
      </c>
      <c r="Q570" t="str">
        <f>IFERROR(VLOOKUP($A570,'N46'!$A$1:$P$47,5,FALSE),"Sem Registro")</f>
        <v>G2</v>
      </c>
      <c r="R570" t="str">
        <f>IFERROR(VLOOKUP($A570,'N46'!$A$1:$P$47,6,FALSE),"Sem Registro")</f>
        <v>G2</v>
      </c>
      <c r="S570" t="str">
        <f>IFERROR(VLOOKUP($A570,'N46'!$A$1:$P$47,7,FALSE),"Sem Registro")</f>
        <v>G3</v>
      </c>
      <c r="T570" t="str">
        <f>IFERROR(VLOOKUP($A570,'N46'!$A$1:$P$47,8,FALSE),"Sem Registro")</f>
        <v>G3</v>
      </c>
      <c r="U570" t="str">
        <f>IFERROR(VLOOKUP($A570,'N46'!$A$1:$P$47,9,FALSE),"Sem Registro")</f>
        <v>G4</v>
      </c>
      <c r="V570" t="str">
        <f>IFERROR(VLOOKUP($A570,'N46'!$A$1:$P$47,10,FALSE),"Sem Registro")</f>
        <v>G3</v>
      </c>
      <c r="W570" t="str">
        <f>IFERROR(VLOOKUP($A570,'N46'!$A$1:$P$47,11,FALSE),"Sem Registro")</f>
        <v>G4</v>
      </c>
    </row>
    <row r="571" spans="1:23" x14ac:dyDescent="0.3">
      <c r="A571" t="s">
        <v>156</v>
      </c>
      <c r="B571">
        <v>3550803</v>
      </c>
      <c r="C571">
        <v>929.72258999999997</v>
      </c>
      <c r="D571">
        <v>2.4021065568272011</v>
      </c>
      <c r="E571">
        <v>4.0857185951654023</v>
      </c>
      <c r="F571">
        <v>-21.708420791919607</v>
      </c>
      <c r="G571">
        <v>-46.824127625791355</v>
      </c>
      <c r="H571" t="str">
        <f>IFERROR(VLOOKUP($A571,'N71'!$A$1:$P$72,4,FALSE),"Sem Registro")</f>
        <v>Sem Registro</v>
      </c>
      <c r="I571" t="str">
        <f>IFERROR(VLOOKUP($A571,'N71'!$A$1:$P$72,5,FALSE),"Sem Registro")</f>
        <v>Sem Registro</v>
      </c>
      <c r="J571" t="str">
        <f>IFERROR(VLOOKUP($A571,'N71'!$A$1:$P$72,6,FALSE),"Sem Registro")</f>
        <v>Sem Registro</v>
      </c>
      <c r="K571" t="str">
        <f>IFERROR(VLOOKUP($A571,'N71'!$A$1:$P$72,7,FALSE),"Sem Registro")</f>
        <v>Sem Registro</v>
      </c>
      <c r="L571" t="str">
        <f>IFERROR(VLOOKUP($A571,'N71'!$A$1:$P$72,8,FALSE),"Sem Registro")</f>
        <v>Sem Registro</v>
      </c>
      <c r="M571" t="str">
        <f>IFERROR(VLOOKUP($A571,'N71'!$A$1:$P$72,9,FALSE),"Sem Registro")</f>
        <v>Sem Registro</v>
      </c>
      <c r="N571" t="str">
        <f>IFERROR(VLOOKUP($A571,'N71'!$A$1:$P$72,10,FALSE),"Sem Registro")</f>
        <v>Sem Registro</v>
      </c>
      <c r="O571" t="str">
        <f>IFERROR(VLOOKUP($A571,'N71'!$A$1:$P$72,11,FALSE),"Sem Registro")</f>
        <v>Sem Registro</v>
      </c>
      <c r="P571" t="str">
        <f>IFERROR(VLOOKUP($A571,'N46'!$A$1:$P$47,4,FALSE),"Sem Registro")</f>
        <v>Sem Registro</v>
      </c>
      <c r="Q571" t="str">
        <f>IFERROR(VLOOKUP($A571,'N46'!$A$1:$P$47,5,FALSE),"Sem Registro")</f>
        <v>Sem Registro</v>
      </c>
      <c r="R571" t="str">
        <f>IFERROR(VLOOKUP($A571,'N46'!$A$1:$P$47,6,FALSE),"Sem Registro")</f>
        <v>Sem Registro</v>
      </c>
      <c r="S571" t="str">
        <f>IFERROR(VLOOKUP($A571,'N46'!$A$1:$P$47,7,FALSE),"Sem Registro")</f>
        <v>Sem Registro</v>
      </c>
      <c r="T571" t="str">
        <f>IFERROR(VLOOKUP($A571,'N46'!$A$1:$P$47,8,FALSE),"Sem Registro")</f>
        <v>Sem Registro</v>
      </c>
      <c r="U571" t="str">
        <f>IFERROR(VLOOKUP($A571,'N46'!$A$1:$P$47,9,FALSE),"Sem Registro")</f>
        <v>Sem Registro</v>
      </c>
      <c r="V571" t="str">
        <f>IFERROR(VLOOKUP($A571,'N46'!$A$1:$P$47,10,FALSE),"Sem Registro")</f>
        <v>Sem Registro</v>
      </c>
      <c r="W571" t="str">
        <f>IFERROR(VLOOKUP($A571,'N46'!$A$1:$P$47,11,FALSE),"Sem Registro")</f>
        <v>Sem Registro</v>
      </c>
    </row>
    <row r="572" spans="1:23" x14ac:dyDescent="0.3">
      <c r="A572" t="s">
        <v>157</v>
      </c>
      <c r="B572">
        <v>3550902</v>
      </c>
      <c r="C572">
        <v>629.97666100000004</v>
      </c>
      <c r="D572">
        <v>2.7904625057932071</v>
      </c>
      <c r="E572">
        <v>4.1853154580036565</v>
      </c>
      <c r="F572">
        <v>-21.479723372164006</v>
      </c>
      <c r="G572">
        <v>-47.553352539983386</v>
      </c>
      <c r="H572" t="str">
        <f>IFERROR(VLOOKUP($A572,'N71'!$A$1:$P$72,4,FALSE),"Sem Registro")</f>
        <v>Sem Registro</v>
      </c>
      <c r="I572" t="str">
        <f>IFERROR(VLOOKUP($A572,'N71'!$A$1:$P$72,5,FALSE),"Sem Registro")</f>
        <v>Sem Registro</v>
      </c>
      <c r="J572" t="str">
        <f>IFERROR(VLOOKUP($A572,'N71'!$A$1:$P$72,6,FALSE),"Sem Registro")</f>
        <v>Sem Registro</v>
      </c>
      <c r="K572" t="str">
        <f>IFERROR(VLOOKUP($A572,'N71'!$A$1:$P$72,7,FALSE),"Sem Registro")</f>
        <v>Sem Registro</v>
      </c>
      <c r="L572" t="str">
        <f>IFERROR(VLOOKUP($A572,'N71'!$A$1:$P$72,8,FALSE),"Sem Registro")</f>
        <v>Sem Registro</v>
      </c>
      <c r="M572" t="str">
        <f>IFERROR(VLOOKUP($A572,'N71'!$A$1:$P$72,9,FALSE),"Sem Registro")</f>
        <v>Sem Registro</v>
      </c>
      <c r="N572" t="str">
        <f>IFERROR(VLOOKUP($A572,'N71'!$A$1:$P$72,10,FALSE),"Sem Registro")</f>
        <v>Sem Registro</v>
      </c>
      <c r="O572" t="str">
        <f>IFERROR(VLOOKUP($A572,'N71'!$A$1:$P$72,11,FALSE),"Sem Registro")</f>
        <v>Sem Registro</v>
      </c>
      <c r="P572" t="str">
        <f>IFERROR(VLOOKUP($A572,'N46'!$A$1:$P$47,4,FALSE),"Sem Registro")</f>
        <v>Sem Registro</v>
      </c>
      <c r="Q572" t="str">
        <f>IFERROR(VLOOKUP($A572,'N46'!$A$1:$P$47,5,FALSE),"Sem Registro")</f>
        <v>Sem Registro</v>
      </c>
      <c r="R572" t="str">
        <f>IFERROR(VLOOKUP($A572,'N46'!$A$1:$P$47,6,FALSE),"Sem Registro")</f>
        <v>Sem Registro</v>
      </c>
      <c r="S572" t="str">
        <f>IFERROR(VLOOKUP($A572,'N46'!$A$1:$P$47,7,FALSE),"Sem Registro")</f>
        <v>Sem Registro</v>
      </c>
      <c r="T572" t="str">
        <f>IFERROR(VLOOKUP($A572,'N46'!$A$1:$P$47,8,FALSE),"Sem Registro")</f>
        <v>Sem Registro</v>
      </c>
      <c r="U572" t="str">
        <f>IFERROR(VLOOKUP($A572,'N46'!$A$1:$P$47,9,FALSE),"Sem Registro")</f>
        <v>Sem Registro</v>
      </c>
      <c r="V572" t="str">
        <f>IFERROR(VLOOKUP($A572,'N46'!$A$1:$P$47,10,FALSE),"Sem Registro")</f>
        <v>Sem Registro</v>
      </c>
      <c r="W572" t="str">
        <f>IFERROR(VLOOKUP($A572,'N46'!$A$1:$P$47,11,FALSE),"Sem Registro")</f>
        <v>Sem Registro</v>
      </c>
    </row>
    <row r="573" spans="1:23" x14ac:dyDescent="0.3">
      <c r="A573" t="s">
        <v>158</v>
      </c>
      <c r="B573">
        <v>3551009</v>
      </c>
      <c r="C573">
        <v>13.940852</v>
      </c>
      <c r="D573">
        <v>2.1705550585212086</v>
      </c>
      <c r="E573">
        <v>5.5632413266424807</v>
      </c>
      <c r="F573">
        <v>-23.967373000000006</v>
      </c>
      <c r="G573">
        <v>-46.384490817317726</v>
      </c>
      <c r="H573" t="str">
        <f>IFERROR(VLOOKUP($A573,'N71'!$A$1:$P$72,4,FALSE),"Sem Registro")</f>
        <v>Sem Registro</v>
      </c>
      <c r="I573" t="str">
        <f>IFERROR(VLOOKUP($A573,'N71'!$A$1:$P$72,5,FALSE),"Sem Registro")</f>
        <v>Sem Registro</v>
      </c>
      <c r="J573" t="str">
        <f>IFERROR(VLOOKUP($A573,'N71'!$A$1:$P$72,6,FALSE),"Sem Registro")</f>
        <v>Sem Registro</v>
      </c>
      <c r="K573" t="str">
        <f>IFERROR(VLOOKUP($A573,'N71'!$A$1:$P$72,7,FALSE),"Sem Registro")</f>
        <v>Sem Registro</v>
      </c>
      <c r="L573" t="str">
        <f>IFERROR(VLOOKUP($A573,'N71'!$A$1:$P$72,8,FALSE),"Sem Registro")</f>
        <v>Sem Registro</v>
      </c>
      <c r="M573" t="str">
        <f>IFERROR(VLOOKUP($A573,'N71'!$A$1:$P$72,9,FALSE),"Sem Registro")</f>
        <v>Sem Registro</v>
      </c>
      <c r="N573" t="str">
        <f>IFERROR(VLOOKUP($A573,'N71'!$A$1:$P$72,10,FALSE),"Sem Registro")</f>
        <v>Sem Registro</v>
      </c>
      <c r="O573" t="str">
        <f>IFERROR(VLOOKUP($A573,'N71'!$A$1:$P$72,11,FALSE),"Sem Registro")</f>
        <v>Sem Registro</v>
      </c>
      <c r="P573" t="str">
        <f>IFERROR(VLOOKUP($A573,'N46'!$A$1:$P$47,4,FALSE),"Sem Registro")</f>
        <v>Sem Registro</v>
      </c>
      <c r="Q573" t="str">
        <f>IFERROR(VLOOKUP($A573,'N46'!$A$1:$P$47,5,FALSE),"Sem Registro")</f>
        <v>Sem Registro</v>
      </c>
      <c r="R573" t="str">
        <f>IFERROR(VLOOKUP($A573,'N46'!$A$1:$P$47,6,FALSE),"Sem Registro")</f>
        <v>Sem Registro</v>
      </c>
      <c r="S573" t="str">
        <f>IFERROR(VLOOKUP($A573,'N46'!$A$1:$P$47,7,FALSE),"Sem Registro")</f>
        <v>Sem Registro</v>
      </c>
      <c r="T573" t="str">
        <f>IFERROR(VLOOKUP($A573,'N46'!$A$1:$P$47,8,FALSE),"Sem Registro")</f>
        <v>Sem Registro</v>
      </c>
      <c r="U573" t="str">
        <f>IFERROR(VLOOKUP($A573,'N46'!$A$1:$P$47,9,FALSE),"Sem Registro")</f>
        <v>Sem Registro</v>
      </c>
      <c r="V573" t="str">
        <f>IFERROR(VLOOKUP($A573,'N46'!$A$1:$P$47,10,FALSE),"Sem Registro")</f>
        <v>Sem Registro</v>
      </c>
      <c r="W573" t="str">
        <f>IFERROR(VLOOKUP($A573,'N46'!$A$1:$P$47,11,FALSE),"Sem Registro")</f>
        <v>Sem Registro</v>
      </c>
    </row>
    <row r="574" spans="1:23" x14ac:dyDescent="0.3">
      <c r="A574" t="s">
        <v>159</v>
      </c>
      <c r="B574">
        <v>3551108</v>
      </c>
      <c r="C574">
        <v>599.76188000000002</v>
      </c>
      <c r="D574">
        <v>2.5472724543181813</v>
      </c>
      <c r="E574">
        <v>4.0122042960307427</v>
      </c>
      <c r="F574">
        <v>-23.641506570768303</v>
      </c>
      <c r="G574">
        <v>-47.827195985044703</v>
      </c>
      <c r="H574" t="str">
        <f>IFERROR(VLOOKUP($A574,'N71'!$A$1:$P$72,4,FALSE),"Sem Registro")</f>
        <v>Sem Registro</v>
      </c>
      <c r="I574" t="str">
        <f>IFERROR(VLOOKUP($A574,'N71'!$A$1:$P$72,5,FALSE),"Sem Registro")</f>
        <v>Sem Registro</v>
      </c>
      <c r="J574" t="str">
        <f>IFERROR(VLOOKUP($A574,'N71'!$A$1:$P$72,6,FALSE),"Sem Registro")</f>
        <v>Sem Registro</v>
      </c>
      <c r="K574" t="str">
        <f>IFERROR(VLOOKUP($A574,'N71'!$A$1:$P$72,7,FALSE),"Sem Registro")</f>
        <v>Sem Registro</v>
      </c>
      <c r="L574" t="str">
        <f>IFERROR(VLOOKUP($A574,'N71'!$A$1:$P$72,8,FALSE),"Sem Registro")</f>
        <v>Sem Registro</v>
      </c>
      <c r="M574" t="str">
        <f>IFERROR(VLOOKUP($A574,'N71'!$A$1:$P$72,9,FALSE),"Sem Registro")</f>
        <v>Sem Registro</v>
      </c>
      <c r="N574" t="str">
        <f>IFERROR(VLOOKUP($A574,'N71'!$A$1:$P$72,10,FALSE),"Sem Registro")</f>
        <v>Sem Registro</v>
      </c>
      <c r="O574" t="str">
        <f>IFERROR(VLOOKUP($A574,'N71'!$A$1:$P$72,11,FALSE),"Sem Registro")</f>
        <v>Sem Registro</v>
      </c>
      <c r="P574" t="str">
        <f>IFERROR(VLOOKUP($A574,'N46'!$A$1:$P$47,4,FALSE),"Sem Registro")</f>
        <v>Sem Registro</v>
      </c>
      <c r="Q574" t="str">
        <f>IFERROR(VLOOKUP($A574,'N46'!$A$1:$P$47,5,FALSE),"Sem Registro")</f>
        <v>Sem Registro</v>
      </c>
      <c r="R574" t="str">
        <f>IFERROR(VLOOKUP($A574,'N46'!$A$1:$P$47,6,FALSE),"Sem Registro")</f>
        <v>Sem Registro</v>
      </c>
      <c r="S574" t="str">
        <f>IFERROR(VLOOKUP($A574,'N46'!$A$1:$P$47,7,FALSE),"Sem Registro")</f>
        <v>Sem Registro</v>
      </c>
      <c r="T574" t="str">
        <f>IFERROR(VLOOKUP($A574,'N46'!$A$1:$P$47,8,FALSE),"Sem Registro")</f>
        <v>Sem Registro</v>
      </c>
      <c r="U574" t="str">
        <f>IFERROR(VLOOKUP($A574,'N46'!$A$1:$P$47,9,FALSE),"Sem Registro")</f>
        <v>Sem Registro</v>
      </c>
      <c r="V574" t="str">
        <f>IFERROR(VLOOKUP($A574,'N46'!$A$1:$P$47,10,FALSE),"Sem Registro")</f>
        <v>Sem Registro</v>
      </c>
      <c r="W574" t="str">
        <f>IFERROR(VLOOKUP($A574,'N46'!$A$1:$P$47,11,FALSE),"Sem Registro")</f>
        <v>Sem Registro</v>
      </c>
    </row>
    <row r="575" spans="1:23" x14ac:dyDescent="0.3">
      <c r="A575" t="s">
        <v>616</v>
      </c>
      <c r="B575">
        <v>3551207</v>
      </c>
      <c r="C575">
        <v>735.03280500000005</v>
      </c>
      <c r="D575">
        <v>2.1510877890720645</v>
      </c>
      <c r="E575">
        <v>3.5608626947274646</v>
      </c>
      <c r="F575">
        <v>-23.274495925844203</v>
      </c>
      <c r="G575">
        <v>-49.483128634266443</v>
      </c>
      <c r="H575" t="str">
        <f>IFERROR(VLOOKUP($A575,'N71'!$A$1:$P$72,4,FALSE),"Sem Registro")</f>
        <v>Sem Registro</v>
      </c>
      <c r="I575" t="str">
        <f>IFERROR(VLOOKUP($A575,'N71'!$A$1:$P$72,5,FALSE),"Sem Registro")</f>
        <v>Sem Registro</v>
      </c>
      <c r="J575" t="str">
        <f>IFERROR(VLOOKUP($A575,'N71'!$A$1:$P$72,6,FALSE),"Sem Registro")</f>
        <v>Sem Registro</v>
      </c>
      <c r="K575" t="str">
        <f>IFERROR(VLOOKUP($A575,'N71'!$A$1:$P$72,7,FALSE),"Sem Registro")</f>
        <v>Sem Registro</v>
      </c>
      <c r="L575" t="str">
        <f>IFERROR(VLOOKUP($A575,'N71'!$A$1:$P$72,8,FALSE),"Sem Registro")</f>
        <v>Sem Registro</v>
      </c>
      <c r="M575" t="str">
        <f>IFERROR(VLOOKUP($A575,'N71'!$A$1:$P$72,9,FALSE),"Sem Registro")</f>
        <v>Sem Registro</v>
      </c>
      <c r="N575" t="str">
        <f>IFERROR(VLOOKUP($A575,'N71'!$A$1:$P$72,10,FALSE),"Sem Registro")</f>
        <v>Sem Registro</v>
      </c>
      <c r="O575" t="str">
        <f>IFERROR(VLOOKUP($A575,'N71'!$A$1:$P$72,11,FALSE),"Sem Registro")</f>
        <v>Sem Registro</v>
      </c>
      <c r="P575" t="str">
        <f>IFERROR(VLOOKUP($A575,'N46'!$A$1:$P$47,4,FALSE),"Sem Registro")</f>
        <v>Sem Registro</v>
      </c>
      <c r="Q575" t="str">
        <f>IFERROR(VLOOKUP($A575,'N46'!$A$1:$P$47,5,FALSE),"Sem Registro")</f>
        <v>Sem Registro</v>
      </c>
      <c r="R575" t="str">
        <f>IFERROR(VLOOKUP($A575,'N46'!$A$1:$P$47,6,FALSE),"Sem Registro")</f>
        <v>Sem Registro</v>
      </c>
      <c r="S575" t="str">
        <f>IFERROR(VLOOKUP($A575,'N46'!$A$1:$P$47,7,FALSE),"Sem Registro")</f>
        <v>Sem Registro</v>
      </c>
      <c r="T575" t="str">
        <f>IFERROR(VLOOKUP($A575,'N46'!$A$1:$P$47,8,FALSE),"Sem Registro")</f>
        <v>Sem Registro</v>
      </c>
      <c r="U575" t="str">
        <f>IFERROR(VLOOKUP($A575,'N46'!$A$1:$P$47,9,FALSE),"Sem Registro")</f>
        <v>Sem Registro</v>
      </c>
      <c r="V575" t="str">
        <f>IFERROR(VLOOKUP($A575,'N46'!$A$1:$P$47,10,FALSE),"Sem Registro")</f>
        <v>Sem Registro</v>
      </c>
      <c r="W575" t="str">
        <f>IFERROR(VLOOKUP($A575,'N46'!$A$1:$P$47,11,FALSE),"Sem Registro")</f>
        <v>Sem Registro</v>
      </c>
    </row>
    <row r="576" spans="1:23" x14ac:dyDescent="0.3">
      <c r="A576" t="s">
        <v>617</v>
      </c>
      <c r="B576">
        <v>3551306</v>
      </c>
      <c r="C576">
        <v>455.91503699999998</v>
      </c>
      <c r="D576">
        <v>2.224916170760447</v>
      </c>
      <c r="E576">
        <v>3.5456781497920256</v>
      </c>
      <c r="F576">
        <v>-20.656880499376502</v>
      </c>
      <c r="G576">
        <v>-49.920922497139259</v>
      </c>
      <c r="H576" t="str">
        <f>IFERROR(VLOOKUP($A576,'N71'!$A$1:$P$72,4,FALSE),"Sem Registro")</f>
        <v>Sem Registro</v>
      </c>
      <c r="I576" t="str">
        <f>IFERROR(VLOOKUP($A576,'N71'!$A$1:$P$72,5,FALSE),"Sem Registro")</f>
        <v>Sem Registro</v>
      </c>
      <c r="J576" t="str">
        <f>IFERROR(VLOOKUP($A576,'N71'!$A$1:$P$72,6,FALSE),"Sem Registro")</f>
        <v>Sem Registro</v>
      </c>
      <c r="K576" t="str">
        <f>IFERROR(VLOOKUP($A576,'N71'!$A$1:$P$72,7,FALSE),"Sem Registro")</f>
        <v>Sem Registro</v>
      </c>
      <c r="L576" t="str">
        <f>IFERROR(VLOOKUP($A576,'N71'!$A$1:$P$72,8,FALSE),"Sem Registro")</f>
        <v>Sem Registro</v>
      </c>
      <c r="M576" t="str">
        <f>IFERROR(VLOOKUP($A576,'N71'!$A$1:$P$72,9,FALSE),"Sem Registro")</f>
        <v>Sem Registro</v>
      </c>
      <c r="N576" t="str">
        <f>IFERROR(VLOOKUP($A576,'N71'!$A$1:$P$72,10,FALSE),"Sem Registro")</f>
        <v>Sem Registro</v>
      </c>
      <c r="O576" t="str">
        <f>IFERROR(VLOOKUP($A576,'N71'!$A$1:$P$72,11,FALSE),"Sem Registro")</f>
        <v>Sem Registro</v>
      </c>
      <c r="P576" t="str">
        <f>IFERROR(VLOOKUP($A576,'N46'!$A$1:$P$47,4,FALSE),"Sem Registro")</f>
        <v>Sem Registro</v>
      </c>
      <c r="Q576" t="str">
        <f>IFERROR(VLOOKUP($A576,'N46'!$A$1:$P$47,5,FALSE),"Sem Registro")</f>
        <v>Sem Registro</v>
      </c>
      <c r="R576" t="str">
        <f>IFERROR(VLOOKUP($A576,'N46'!$A$1:$P$47,6,FALSE),"Sem Registro")</f>
        <v>Sem Registro</v>
      </c>
      <c r="S576" t="str">
        <f>IFERROR(VLOOKUP($A576,'N46'!$A$1:$P$47,7,FALSE),"Sem Registro")</f>
        <v>Sem Registro</v>
      </c>
      <c r="T576" t="str">
        <f>IFERROR(VLOOKUP($A576,'N46'!$A$1:$P$47,8,FALSE),"Sem Registro")</f>
        <v>Sem Registro</v>
      </c>
      <c r="U576" t="str">
        <f>IFERROR(VLOOKUP($A576,'N46'!$A$1:$P$47,9,FALSE),"Sem Registro")</f>
        <v>Sem Registro</v>
      </c>
      <c r="V576" t="str">
        <f>IFERROR(VLOOKUP($A576,'N46'!$A$1:$P$47,10,FALSE),"Sem Registro")</f>
        <v>Sem Registro</v>
      </c>
      <c r="W576" t="str">
        <f>IFERROR(VLOOKUP($A576,'N46'!$A$1:$P$47,11,FALSE),"Sem Registro")</f>
        <v>Sem Registro</v>
      </c>
    </row>
    <row r="577" spans="1:23" x14ac:dyDescent="0.3">
      <c r="A577" t="s">
        <v>618</v>
      </c>
      <c r="B577">
        <v>3551405</v>
      </c>
      <c r="C577">
        <v>596.70206499999995</v>
      </c>
      <c r="D577">
        <v>2.4520073630859804</v>
      </c>
      <c r="E577">
        <v>4.1661932151700674</v>
      </c>
      <c r="F577">
        <v>-21.310287665662354</v>
      </c>
      <c r="G577">
        <v>-47.563249920263999</v>
      </c>
      <c r="H577" t="str">
        <f>IFERROR(VLOOKUP($A577,'N71'!$A$1:$P$72,4,FALSE),"Sem Registro")</f>
        <v>Sem Registro</v>
      </c>
      <c r="I577" t="str">
        <f>IFERROR(VLOOKUP($A577,'N71'!$A$1:$P$72,5,FALSE),"Sem Registro")</f>
        <v>Sem Registro</v>
      </c>
      <c r="J577" t="str">
        <f>IFERROR(VLOOKUP($A577,'N71'!$A$1:$P$72,6,FALSE),"Sem Registro")</f>
        <v>Sem Registro</v>
      </c>
      <c r="K577" t="str">
        <f>IFERROR(VLOOKUP($A577,'N71'!$A$1:$P$72,7,FALSE),"Sem Registro")</f>
        <v>Sem Registro</v>
      </c>
      <c r="L577" t="str">
        <f>IFERROR(VLOOKUP($A577,'N71'!$A$1:$P$72,8,FALSE),"Sem Registro")</f>
        <v>Sem Registro</v>
      </c>
      <c r="M577" t="str">
        <f>IFERROR(VLOOKUP($A577,'N71'!$A$1:$P$72,9,FALSE),"Sem Registro")</f>
        <v>Sem Registro</v>
      </c>
      <c r="N577" t="str">
        <f>IFERROR(VLOOKUP($A577,'N71'!$A$1:$P$72,10,FALSE),"Sem Registro")</f>
        <v>Sem Registro</v>
      </c>
      <c r="O577" t="str">
        <f>IFERROR(VLOOKUP($A577,'N71'!$A$1:$P$72,11,FALSE),"Sem Registro")</f>
        <v>Sem Registro</v>
      </c>
      <c r="P577" t="str">
        <f>IFERROR(VLOOKUP($A577,'N46'!$A$1:$P$47,4,FALSE),"Sem Registro")</f>
        <v>Sem Registro</v>
      </c>
      <c r="Q577" t="str">
        <f>IFERROR(VLOOKUP($A577,'N46'!$A$1:$P$47,5,FALSE),"Sem Registro")</f>
        <v>Sem Registro</v>
      </c>
      <c r="R577" t="str">
        <f>IFERROR(VLOOKUP($A577,'N46'!$A$1:$P$47,6,FALSE),"Sem Registro")</f>
        <v>Sem Registro</v>
      </c>
      <c r="S577" t="str">
        <f>IFERROR(VLOOKUP($A577,'N46'!$A$1:$P$47,7,FALSE),"Sem Registro")</f>
        <v>Sem Registro</v>
      </c>
      <c r="T577" t="str">
        <f>IFERROR(VLOOKUP($A577,'N46'!$A$1:$P$47,8,FALSE),"Sem Registro")</f>
        <v>Sem Registro</v>
      </c>
      <c r="U577" t="str">
        <f>IFERROR(VLOOKUP($A577,'N46'!$A$1:$P$47,9,FALSE),"Sem Registro")</f>
        <v>Sem Registro</v>
      </c>
      <c r="V577" t="str">
        <f>IFERROR(VLOOKUP($A577,'N46'!$A$1:$P$47,10,FALSE),"Sem Registro")</f>
        <v>Sem Registro</v>
      </c>
      <c r="W577" t="str">
        <f>IFERROR(VLOOKUP($A577,'N46'!$A$1:$P$47,11,FALSE),"Sem Registro")</f>
        <v>Sem Registro</v>
      </c>
    </row>
    <row r="578" spans="1:23" x14ac:dyDescent="0.3">
      <c r="A578" t="s">
        <v>619</v>
      </c>
      <c r="B578">
        <v>3551603</v>
      </c>
      <c r="C578">
        <v>941.40979900000002</v>
      </c>
      <c r="D578">
        <v>2.309063511966333</v>
      </c>
      <c r="E578">
        <v>4.4658139572694795</v>
      </c>
      <c r="F578">
        <v>-22.612693521859551</v>
      </c>
      <c r="G578">
        <v>-46.701791380712173</v>
      </c>
      <c r="H578" t="str">
        <f>IFERROR(VLOOKUP($A578,'N71'!$A$1:$P$72,4,FALSE),"Sem Registro")</f>
        <v>Sem Registro</v>
      </c>
      <c r="I578" t="str">
        <f>IFERROR(VLOOKUP($A578,'N71'!$A$1:$P$72,5,FALSE),"Sem Registro")</f>
        <v>Sem Registro</v>
      </c>
      <c r="J578" t="str">
        <f>IFERROR(VLOOKUP($A578,'N71'!$A$1:$P$72,6,FALSE),"Sem Registro")</f>
        <v>Sem Registro</v>
      </c>
      <c r="K578" t="str">
        <f>IFERROR(VLOOKUP($A578,'N71'!$A$1:$P$72,7,FALSE),"Sem Registro")</f>
        <v>Sem Registro</v>
      </c>
      <c r="L578" t="str">
        <f>IFERROR(VLOOKUP($A578,'N71'!$A$1:$P$72,8,FALSE),"Sem Registro")</f>
        <v>Sem Registro</v>
      </c>
      <c r="M578" t="str">
        <f>IFERROR(VLOOKUP($A578,'N71'!$A$1:$P$72,9,FALSE),"Sem Registro")</f>
        <v>Sem Registro</v>
      </c>
      <c r="N578" t="str">
        <f>IFERROR(VLOOKUP($A578,'N71'!$A$1:$P$72,10,FALSE),"Sem Registro")</f>
        <v>Sem Registro</v>
      </c>
      <c r="O578" t="str">
        <f>IFERROR(VLOOKUP($A578,'N71'!$A$1:$P$72,11,FALSE),"Sem Registro")</f>
        <v>Sem Registro</v>
      </c>
      <c r="P578" t="str">
        <f>IFERROR(VLOOKUP($A578,'N46'!$A$1:$P$47,4,FALSE),"Sem Registro")</f>
        <v>Sem Registro</v>
      </c>
      <c r="Q578" t="str">
        <f>IFERROR(VLOOKUP($A578,'N46'!$A$1:$P$47,5,FALSE),"Sem Registro")</f>
        <v>Sem Registro</v>
      </c>
      <c r="R578" t="str">
        <f>IFERROR(VLOOKUP($A578,'N46'!$A$1:$P$47,6,FALSE),"Sem Registro")</f>
        <v>Sem Registro</v>
      </c>
      <c r="S578" t="str">
        <f>IFERROR(VLOOKUP($A578,'N46'!$A$1:$P$47,7,FALSE),"Sem Registro")</f>
        <v>Sem Registro</v>
      </c>
      <c r="T578" t="str">
        <f>IFERROR(VLOOKUP($A578,'N46'!$A$1:$P$47,8,FALSE),"Sem Registro")</f>
        <v>Sem Registro</v>
      </c>
      <c r="U578" t="str">
        <f>IFERROR(VLOOKUP($A578,'N46'!$A$1:$P$47,9,FALSE),"Sem Registro")</f>
        <v>Sem Registro</v>
      </c>
      <c r="V578" t="str">
        <f>IFERROR(VLOOKUP($A578,'N46'!$A$1:$P$47,10,FALSE),"Sem Registro")</f>
        <v>Sem Registro</v>
      </c>
      <c r="W578" t="str">
        <f>IFERROR(VLOOKUP($A578,'N46'!$A$1:$P$47,11,FALSE),"Sem Registro")</f>
        <v>Sem Registro</v>
      </c>
    </row>
    <row r="579" spans="1:23" x14ac:dyDescent="0.3">
      <c r="A579" t="s">
        <v>620</v>
      </c>
      <c r="B579">
        <v>3551504</v>
      </c>
      <c r="C579">
        <v>560.75766899999996</v>
      </c>
      <c r="D579">
        <v>2.1005290681362925</v>
      </c>
      <c r="E579">
        <v>4.6542439437731442</v>
      </c>
      <c r="F579">
        <v>-21.209477985000007</v>
      </c>
      <c r="G579">
        <v>-47.597762096344553</v>
      </c>
      <c r="H579" t="str">
        <f>IFERROR(VLOOKUP($A579,'N71'!$A$1:$P$72,4,FALSE),"Sem Registro")</f>
        <v>Sem Registro</v>
      </c>
      <c r="I579" t="str">
        <f>IFERROR(VLOOKUP($A579,'N71'!$A$1:$P$72,5,FALSE),"Sem Registro")</f>
        <v>Sem Registro</v>
      </c>
      <c r="J579" t="str">
        <f>IFERROR(VLOOKUP($A579,'N71'!$A$1:$P$72,6,FALSE),"Sem Registro")</f>
        <v>Sem Registro</v>
      </c>
      <c r="K579" t="str">
        <f>IFERROR(VLOOKUP($A579,'N71'!$A$1:$P$72,7,FALSE),"Sem Registro")</f>
        <v>Sem Registro</v>
      </c>
      <c r="L579" t="str">
        <f>IFERROR(VLOOKUP($A579,'N71'!$A$1:$P$72,8,FALSE),"Sem Registro")</f>
        <v>Sem Registro</v>
      </c>
      <c r="M579" t="str">
        <f>IFERROR(VLOOKUP($A579,'N71'!$A$1:$P$72,9,FALSE),"Sem Registro")</f>
        <v>Sem Registro</v>
      </c>
      <c r="N579" t="str">
        <f>IFERROR(VLOOKUP($A579,'N71'!$A$1:$P$72,10,FALSE),"Sem Registro")</f>
        <v>Sem Registro</v>
      </c>
      <c r="O579" t="str">
        <f>IFERROR(VLOOKUP($A579,'N71'!$A$1:$P$72,11,FALSE),"Sem Registro")</f>
        <v>Sem Registro</v>
      </c>
      <c r="P579" t="str">
        <f>IFERROR(VLOOKUP($A579,'N46'!$A$1:$P$47,4,FALSE),"Sem Registro")</f>
        <v>Sem Registro</v>
      </c>
      <c r="Q579" t="str">
        <f>IFERROR(VLOOKUP($A579,'N46'!$A$1:$P$47,5,FALSE),"Sem Registro")</f>
        <v>Sem Registro</v>
      </c>
      <c r="R579" t="str">
        <f>IFERROR(VLOOKUP($A579,'N46'!$A$1:$P$47,6,FALSE),"Sem Registro")</f>
        <v>Sem Registro</v>
      </c>
      <c r="S579" t="str">
        <f>IFERROR(VLOOKUP($A579,'N46'!$A$1:$P$47,7,FALSE),"Sem Registro")</f>
        <v>Sem Registro</v>
      </c>
      <c r="T579" t="str">
        <f>IFERROR(VLOOKUP($A579,'N46'!$A$1:$P$47,8,FALSE),"Sem Registro")</f>
        <v>Sem Registro</v>
      </c>
      <c r="U579" t="str">
        <f>IFERROR(VLOOKUP($A579,'N46'!$A$1:$P$47,9,FALSE),"Sem Registro")</f>
        <v>Sem Registro</v>
      </c>
      <c r="V579" t="str">
        <f>IFERROR(VLOOKUP($A579,'N46'!$A$1:$P$47,10,FALSE),"Sem Registro")</f>
        <v>Sem Registro</v>
      </c>
      <c r="W579" t="str">
        <f>IFERROR(VLOOKUP($A579,'N46'!$A$1:$P$47,11,FALSE),"Sem Registro")</f>
        <v>Sem Registro</v>
      </c>
    </row>
    <row r="580" spans="1:23" x14ac:dyDescent="0.3">
      <c r="A580" t="s">
        <v>621</v>
      </c>
      <c r="B580">
        <v>3551702</v>
      </c>
      <c r="C580">
        <v>545.97698800000001</v>
      </c>
      <c r="D580">
        <v>2.6054009467402901</v>
      </c>
      <c r="E580">
        <v>5.0997324219429547</v>
      </c>
      <c r="F580">
        <v>-21.137021505000003</v>
      </c>
      <c r="G580">
        <v>-47.991148431000028</v>
      </c>
      <c r="H580" t="str">
        <f>IFERROR(VLOOKUP($A580,'N71'!$A$1:$P$72,4,FALSE),"Sem Registro")</f>
        <v>Sem Registro</v>
      </c>
      <c r="I580" t="str">
        <f>IFERROR(VLOOKUP($A580,'N71'!$A$1:$P$72,5,FALSE),"Sem Registro")</f>
        <v>Sem Registro</v>
      </c>
      <c r="J580" t="str">
        <f>IFERROR(VLOOKUP($A580,'N71'!$A$1:$P$72,6,FALSE),"Sem Registro")</f>
        <v>Sem Registro</v>
      </c>
      <c r="K580" t="str">
        <f>IFERROR(VLOOKUP($A580,'N71'!$A$1:$P$72,7,FALSE),"Sem Registro")</f>
        <v>Sem Registro</v>
      </c>
      <c r="L580" t="str">
        <f>IFERROR(VLOOKUP($A580,'N71'!$A$1:$P$72,8,FALSE),"Sem Registro")</f>
        <v>Sem Registro</v>
      </c>
      <c r="M580" t="str">
        <f>IFERROR(VLOOKUP($A580,'N71'!$A$1:$P$72,9,FALSE),"Sem Registro")</f>
        <v>Sem Registro</v>
      </c>
      <c r="N580" t="str">
        <f>IFERROR(VLOOKUP($A580,'N71'!$A$1:$P$72,10,FALSE),"Sem Registro")</f>
        <v>Sem Registro</v>
      </c>
      <c r="O580" t="str">
        <f>IFERROR(VLOOKUP($A580,'N71'!$A$1:$P$72,11,FALSE),"Sem Registro")</f>
        <v>Sem Registro</v>
      </c>
      <c r="P580" t="str">
        <f>IFERROR(VLOOKUP($A580,'N46'!$A$1:$P$47,4,FALSE),"Sem Registro")</f>
        <v>Sem Registro</v>
      </c>
      <c r="Q580" t="str">
        <f>IFERROR(VLOOKUP($A580,'N46'!$A$1:$P$47,5,FALSE),"Sem Registro")</f>
        <v>Sem Registro</v>
      </c>
      <c r="R580" t="str">
        <f>IFERROR(VLOOKUP($A580,'N46'!$A$1:$P$47,6,FALSE),"Sem Registro")</f>
        <v>Sem Registro</v>
      </c>
      <c r="S580" t="str">
        <f>IFERROR(VLOOKUP($A580,'N46'!$A$1:$P$47,7,FALSE),"Sem Registro")</f>
        <v>Sem Registro</v>
      </c>
      <c r="T580" t="str">
        <f>IFERROR(VLOOKUP($A580,'N46'!$A$1:$P$47,8,FALSE),"Sem Registro")</f>
        <v>Sem Registro</v>
      </c>
      <c r="U580" t="str">
        <f>IFERROR(VLOOKUP($A580,'N46'!$A$1:$P$47,9,FALSE),"Sem Registro")</f>
        <v>Sem Registro</v>
      </c>
      <c r="V580" t="str">
        <f>IFERROR(VLOOKUP($A580,'N46'!$A$1:$P$47,10,FALSE),"Sem Registro")</f>
        <v>Sem Registro</v>
      </c>
      <c r="W580" t="str">
        <f>IFERROR(VLOOKUP($A580,'N46'!$A$1:$P$47,11,FALSE),"Sem Registro")</f>
        <v>Sem Registro</v>
      </c>
    </row>
    <row r="581" spans="1:23" x14ac:dyDescent="0.3">
      <c r="A581" t="s">
        <v>160</v>
      </c>
      <c r="B581">
        <v>3551801</v>
      </c>
      <c r="C581">
        <v>30.719439999999999</v>
      </c>
      <c r="D581">
        <v>3.0264102719077606</v>
      </c>
      <c r="E581">
        <v>4.1082943509400884</v>
      </c>
      <c r="F581">
        <v>-24.388603782187904</v>
      </c>
      <c r="G581">
        <v>-47.927216963472212</v>
      </c>
      <c r="H581" t="str">
        <f>IFERROR(VLOOKUP($A581,'N71'!$A$1:$P$72,4,FALSE),"Sem Registro")</f>
        <v>G2</v>
      </c>
      <c r="I581" t="str">
        <f>IFERROR(VLOOKUP($A581,'N71'!$A$1:$P$72,5,FALSE),"Sem Registro")</f>
        <v>G2</v>
      </c>
      <c r="J581" t="str">
        <f>IFERROR(VLOOKUP($A581,'N71'!$A$1:$P$72,6,FALSE),"Sem Registro")</f>
        <v>G2</v>
      </c>
      <c r="K581" t="str">
        <f>IFERROR(VLOOKUP($A581,'N71'!$A$1:$P$72,7,FALSE),"Sem Registro")</f>
        <v>G2</v>
      </c>
      <c r="L581" t="str">
        <f>IFERROR(VLOOKUP($A581,'N71'!$A$1:$P$72,8,FALSE),"Sem Registro")</f>
        <v>G3</v>
      </c>
      <c r="M581" t="str">
        <f>IFERROR(VLOOKUP($A581,'N71'!$A$1:$P$72,9,FALSE),"Sem Registro")</f>
        <v>G2</v>
      </c>
      <c r="N581" t="str">
        <f>IFERROR(VLOOKUP($A581,'N71'!$A$1:$P$72,10,FALSE),"Sem Registro")</f>
        <v>G4</v>
      </c>
      <c r="O581" t="str">
        <f>IFERROR(VLOOKUP($A581,'N71'!$A$1:$P$72,11,FALSE),"Sem Registro")</f>
        <v>G2</v>
      </c>
      <c r="P581" t="str">
        <f>IFERROR(VLOOKUP($A581,'N46'!$A$1:$P$47,4,FALSE),"Sem Registro")</f>
        <v>G2</v>
      </c>
      <c r="Q581" t="str">
        <f>IFERROR(VLOOKUP($A581,'N46'!$A$1:$P$47,5,FALSE),"Sem Registro")</f>
        <v>G2</v>
      </c>
      <c r="R581" t="str">
        <f>IFERROR(VLOOKUP($A581,'N46'!$A$1:$P$47,6,FALSE),"Sem Registro")</f>
        <v>G2</v>
      </c>
      <c r="S581" t="str">
        <f>IFERROR(VLOOKUP($A581,'N46'!$A$1:$P$47,7,FALSE),"Sem Registro")</f>
        <v>G3</v>
      </c>
      <c r="T581" t="str">
        <f>IFERROR(VLOOKUP($A581,'N46'!$A$1:$P$47,8,FALSE),"Sem Registro")</f>
        <v>G3</v>
      </c>
      <c r="U581" t="str">
        <f>IFERROR(VLOOKUP($A581,'N46'!$A$1:$P$47,9,FALSE),"Sem Registro")</f>
        <v>G4</v>
      </c>
      <c r="V581" t="str">
        <f>IFERROR(VLOOKUP($A581,'N46'!$A$1:$P$47,10,FALSE),"Sem Registro")</f>
        <v>G5</v>
      </c>
      <c r="W581" t="str">
        <f>IFERROR(VLOOKUP($A581,'N46'!$A$1:$P$47,11,FALSE),"Sem Registro")</f>
        <v>G4</v>
      </c>
    </row>
    <row r="582" spans="1:23" x14ac:dyDescent="0.3">
      <c r="A582" t="s">
        <v>622</v>
      </c>
      <c r="B582">
        <v>3551900</v>
      </c>
      <c r="C582">
        <v>591.39318300000002</v>
      </c>
      <c r="D582">
        <v>2.1475526640802678</v>
      </c>
      <c r="E582">
        <v>4.2429387700295811</v>
      </c>
      <c r="F582">
        <v>-20.809385787763201</v>
      </c>
      <c r="G582">
        <v>-48.801533979431397</v>
      </c>
      <c r="H582" t="str">
        <f>IFERROR(VLOOKUP($A582,'N71'!$A$1:$P$72,4,FALSE),"Sem Registro")</f>
        <v>Sem Registro</v>
      </c>
      <c r="I582" t="str">
        <f>IFERROR(VLOOKUP($A582,'N71'!$A$1:$P$72,5,FALSE),"Sem Registro")</f>
        <v>Sem Registro</v>
      </c>
      <c r="J582" t="str">
        <f>IFERROR(VLOOKUP($A582,'N71'!$A$1:$P$72,6,FALSE),"Sem Registro")</f>
        <v>Sem Registro</v>
      </c>
      <c r="K582" t="str">
        <f>IFERROR(VLOOKUP($A582,'N71'!$A$1:$P$72,7,FALSE),"Sem Registro")</f>
        <v>Sem Registro</v>
      </c>
      <c r="L582" t="str">
        <f>IFERROR(VLOOKUP($A582,'N71'!$A$1:$P$72,8,FALSE),"Sem Registro")</f>
        <v>Sem Registro</v>
      </c>
      <c r="M582" t="str">
        <f>IFERROR(VLOOKUP($A582,'N71'!$A$1:$P$72,9,FALSE),"Sem Registro")</f>
        <v>Sem Registro</v>
      </c>
      <c r="N582" t="str">
        <f>IFERROR(VLOOKUP($A582,'N71'!$A$1:$P$72,10,FALSE),"Sem Registro")</f>
        <v>Sem Registro</v>
      </c>
      <c r="O582" t="str">
        <f>IFERROR(VLOOKUP($A582,'N71'!$A$1:$P$72,11,FALSE),"Sem Registro")</f>
        <v>Sem Registro</v>
      </c>
      <c r="P582" t="str">
        <f>IFERROR(VLOOKUP($A582,'N46'!$A$1:$P$47,4,FALSE),"Sem Registro")</f>
        <v>Sem Registro</v>
      </c>
      <c r="Q582" t="str">
        <f>IFERROR(VLOOKUP($A582,'N46'!$A$1:$P$47,5,FALSE),"Sem Registro")</f>
        <v>Sem Registro</v>
      </c>
      <c r="R582" t="str">
        <f>IFERROR(VLOOKUP($A582,'N46'!$A$1:$P$47,6,FALSE),"Sem Registro")</f>
        <v>Sem Registro</v>
      </c>
      <c r="S582" t="str">
        <f>IFERROR(VLOOKUP($A582,'N46'!$A$1:$P$47,7,FALSE),"Sem Registro")</f>
        <v>Sem Registro</v>
      </c>
      <c r="T582" t="str">
        <f>IFERROR(VLOOKUP($A582,'N46'!$A$1:$P$47,8,FALSE),"Sem Registro")</f>
        <v>Sem Registro</v>
      </c>
      <c r="U582" t="str">
        <f>IFERROR(VLOOKUP($A582,'N46'!$A$1:$P$47,9,FALSE),"Sem Registro")</f>
        <v>Sem Registro</v>
      </c>
      <c r="V582" t="str">
        <f>IFERROR(VLOOKUP($A582,'N46'!$A$1:$P$47,10,FALSE),"Sem Registro")</f>
        <v>Sem Registro</v>
      </c>
      <c r="W582" t="str">
        <f>IFERROR(VLOOKUP($A582,'N46'!$A$1:$P$47,11,FALSE),"Sem Registro")</f>
        <v>Sem Registro</v>
      </c>
    </row>
    <row r="583" spans="1:23" x14ac:dyDescent="0.3">
      <c r="A583" t="s">
        <v>623</v>
      </c>
      <c r="B583">
        <v>3552007</v>
      </c>
      <c r="C583">
        <v>641.52023899999995</v>
      </c>
      <c r="D583">
        <v>2.6178199013566061</v>
      </c>
      <c r="E583">
        <v>3.799478398837981</v>
      </c>
      <c r="F583">
        <v>-22.66142434635125</v>
      </c>
      <c r="G583">
        <v>-44.848996103159266</v>
      </c>
      <c r="H583" t="str">
        <f>IFERROR(VLOOKUP($A583,'N71'!$A$1:$P$72,4,FALSE),"Sem Registro")</f>
        <v>Sem Registro</v>
      </c>
      <c r="I583" t="str">
        <f>IFERROR(VLOOKUP($A583,'N71'!$A$1:$P$72,5,FALSE),"Sem Registro")</f>
        <v>Sem Registro</v>
      </c>
      <c r="J583" t="str">
        <f>IFERROR(VLOOKUP($A583,'N71'!$A$1:$P$72,6,FALSE),"Sem Registro")</f>
        <v>Sem Registro</v>
      </c>
      <c r="K583" t="str">
        <f>IFERROR(VLOOKUP($A583,'N71'!$A$1:$P$72,7,FALSE),"Sem Registro")</f>
        <v>Sem Registro</v>
      </c>
      <c r="L583" t="str">
        <f>IFERROR(VLOOKUP($A583,'N71'!$A$1:$P$72,8,FALSE),"Sem Registro")</f>
        <v>Sem Registro</v>
      </c>
      <c r="M583" t="str">
        <f>IFERROR(VLOOKUP($A583,'N71'!$A$1:$P$72,9,FALSE),"Sem Registro")</f>
        <v>Sem Registro</v>
      </c>
      <c r="N583" t="str">
        <f>IFERROR(VLOOKUP($A583,'N71'!$A$1:$P$72,10,FALSE),"Sem Registro")</f>
        <v>Sem Registro</v>
      </c>
      <c r="O583" t="str">
        <f>IFERROR(VLOOKUP($A583,'N71'!$A$1:$P$72,11,FALSE),"Sem Registro")</f>
        <v>Sem Registro</v>
      </c>
      <c r="P583" t="str">
        <f>IFERROR(VLOOKUP($A583,'N46'!$A$1:$P$47,4,FALSE),"Sem Registro")</f>
        <v>Sem Registro</v>
      </c>
      <c r="Q583" t="str">
        <f>IFERROR(VLOOKUP($A583,'N46'!$A$1:$P$47,5,FALSE),"Sem Registro")</f>
        <v>Sem Registro</v>
      </c>
      <c r="R583" t="str">
        <f>IFERROR(VLOOKUP($A583,'N46'!$A$1:$P$47,6,FALSE),"Sem Registro")</f>
        <v>Sem Registro</v>
      </c>
      <c r="S583" t="str">
        <f>IFERROR(VLOOKUP($A583,'N46'!$A$1:$P$47,7,FALSE),"Sem Registro")</f>
        <v>Sem Registro</v>
      </c>
      <c r="T583" t="str">
        <f>IFERROR(VLOOKUP($A583,'N46'!$A$1:$P$47,8,FALSE),"Sem Registro")</f>
        <v>Sem Registro</v>
      </c>
      <c r="U583" t="str">
        <f>IFERROR(VLOOKUP($A583,'N46'!$A$1:$P$47,9,FALSE),"Sem Registro")</f>
        <v>Sem Registro</v>
      </c>
      <c r="V583" t="str">
        <f>IFERROR(VLOOKUP($A583,'N46'!$A$1:$P$47,10,FALSE),"Sem Registro")</f>
        <v>Sem Registro</v>
      </c>
      <c r="W583" t="str">
        <f>IFERROR(VLOOKUP($A583,'N46'!$A$1:$P$47,11,FALSE),"Sem Registro")</f>
        <v>Sem Registro</v>
      </c>
    </row>
    <row r="584" spans="1:23" x14ac:dyDescent="0.3">
      <c r="A584" t="s">
        <v>161</v>
      </c>
      <c r="B584">
        <v>3552106</v>
      </c>
      <c r="C584">
        <v>764.529222</v>
      </c>
      <c r="D584">
        <v>2.6522743902978996</v>
      </c>
      <c r="E584">
        <v>4.6128368162322584</v>
      </c>
      <c r="F584">
        <v>-22.592029951899505</v>
      </c>
      <c r="G584">
        <v>-46.529211591760863</v>
      </c>
      <c r="H584" t="str">
        <f>IFERROR(VLOOKUP($A584,'N71'!$A$1:$P$72,4,FALSE),"Sem Registro")</f>
        <v>Sem Registro</v>
      </c>
      <c r="I584" t="str">
        <f>IFERROR(VLOOKUP($A584,'N71'!$A$1:$P$72,5,FALSE),"Sem Registro")</f>
        <v>Sem Registro</v>
      </c>
      <c r="J584" t="str">
        <f>IFERROR(VLOOKUP($A584,'N71'!$A$1:$P$72,6,FALSE),"Sem Registro")</f>
        <v>Sem Registro</v>
      </c>
      <c r="K584" t="str">
        <f>IFERROR(VLOOKUP($A584,'N71'!$A$1:$P$72,7,FALSE),"Sem Registro")</f>
        <v>Sem Registro</v>
      </c>
      <c r="L584" t="str">
        <f>IFERROR(VLOOKUP($A584,'N71'!$A$1:$P$72,8,FALSE),"Sem Registro")</f>
        <v>Sem Registro</v>
      </c>
      <c r="M584" t="str">
        <f>IFERROR(VLOOKUP($A584,'N71'!$A$1:$P$72,9,FALSE),"Sem Registro")</f>
        <v>Sem Registro</v>
      </c>
      <c r="N584" t="str">
        <f>IFERROR(VLOOKUP($A584,'N71'!$A$1:$P$72,10,FALSE),"Sem Registro")</f>
        <v>Sem Registro</v>
      </c>
      <c r="O584" t="str">
        <f>IFERROR(VLOOKUP($A584,'N71'!$A$1:$P$72,11,FALSE),"Sem Registro")</f>
        <v>Sem Registro</v>
      </c>
      <c r="P584" t="str">
        <f>IFERROR(VLOOKUP($A584,'N46'!$A$1:$P$47,4,FALSE),"Sem Registro")</f>
        <v>Sem Registro</v>
      </c>
      <c r="Q584" t="str">
        <f>IFERROR(VLOOKUP($A584,'N46'!$A$1:$P$47,5,FALSE),"Sem Registro")</f>
        <v>Sem Registro</v>
      </c>
      <c r="R584" t="str">
        <f>IFERROR(VLOOKUP($A584,'N46'!$A$1:$P$47,6,FALSE),"Sem Registro")</f>
        <v>Sem Registro</v>
      </c>
      <c r="S584" t="str">
        <f>IFERROR(VLOOKUP($A584,'N46'!$A$1:$P$47,7,FALSE),"Sem Registro")</f>
        <v>Sem Registro</v>
      </c>
      <c r="T584" t="str">
        <f>IFERROR(VLOOKUP($A584,'N46'!$A$1:$P$47,8,FALSE),"Sem Registro")</f>
        <v>Sem Registro</v>
      </c>
      <c r="U584" t="str">
        <f>IFERROR(VLOOKUP($A584,'N46'!$A$1:$P$47,9,FALSE),"Sem Registro")</f>
        <v>Sem Registro</v>
      </c>
      <c r="V584" t="str">
        <f>IFERROR(VLOOKUP($A584,'N46'!$A$1:$P$47,10,FALSE),"Sem Registro")</f>
        <v>Sem Registro</v>
      </c>
      <c r="W584" t="str">
        <f>IFERROR(VLOOKUP($A584,'N46'!$A$1:$P$47,11,FALSE),"Sem Registro")</f>
        <v>Sem Registro</v>
      </c>
    </row>
    <row r="585" spans="1:23" x14ac:dyDescent="0.3">
      <c r="A585" t="s">
        <v>162</v>
      </c>
      <c r="B585">
        <v>3552205</v>
      </c>
      <c r="C585">
        <v>591.22937400000001</v>
      </c>
      <c r="D585">
        <v>2.6535810251450536</v>
      </c>
      <c r="E585">
        <v>5.8321114791938573</v>
      </c>
      <c r="F585">
        <v>-23.499323</v>
      </c>
      <c r="G585">
        <v>-47.457853253204043</v>
      </c>
      <c r="H585" t="str">
        <f>IFERROR(VLOOKUP($A585,'N71'!$A$1:$P$72,4,FALSE),"Sem Registro")</f>
        <v>Sem Registro</v>
      </c>
      <c r="I585" t="str">
        <f>IFERROR(VLOOKUP($A585,'N71'!$A$1:$P$72,5,FALSE),"Sem Registro")</f>
        <v>Sem Registro</v>
      </c>
      <c r="J585" t="str">
        <f>IFERROR(VLOOKUP($A585,'N71'!$A$1:$P$72,6,FALSE),"Sem Registro")</f>
        <v>Sem Registro</v>
      </c>
      <c r="K585" t="str">
        <f>IFERROR(VLOOKUP($A585,'N71'!$A$1:$P$72,7,FALSE),"Sem Registro")</f>
        <v>Sem Registro</v>
      </c>
      <c r="L585" t="str">
        <f>IFERROR(VLOOKUP($A585,'N71'!$A$1:$P$72,8,FALSE),"Sem Registro")</f>
        <v>Sem Registro</v>
      </c>
      <c r="M585" t="str">
        <f>IFERROR(VLOOKUP($A585,'N71'!$A$1:$P$72,9,FALSE),"Sem Registro")</f>
        <v>Sem Registro</v>
      </c>
      <c r="N585" t="str">
        <f>IFERROR(VLOOKUP($A585,'N71'!$A$1:$P$72,10,FALSE),"Sem Registro")</f>
        <v>Sem Registro</v>
      </c>
      <c r="O585" t="str">
        <f>IFERROR(VLOOKUP($A585,'N71'!$A$1:$P$72,11,FALSE),"Sem Registro")</f>
        <v>Sem Registro</v>
      </c>
      <c r="P585" t="str">
        <f>IFERROR(VLOOKUP($A585,'N46'!$A$1:$P$47,4,FALSE),"Sem Registro")</f>
        <v>Sem Registro</v>
      </c>
      <c r="Q585" t="str">
        <f>IFERROR(VLOOKUP($A585,'N46'!$A$1:$P$47,5,FALSE),"Sem Registro")</f>
        <v>Sem Registro</v>
      </c>
      <c r="R585" t="str">
        <f>IFERROR(VLOOKUP($A585,'N46'!$A$1:$P$47,6,FALSE),"Sem Registro")</f>
        <v>Sem Registro</v>
      </c>
      <c r="S585" t="str">
        <f>IFERROR(VLOOKUP($A585,'N46'!$A$1:$P$47,7,FALSE),"Sem Registro")</f>
        <v>Sem Registro</v>
      </c>
      <c r="T585" t="str">
        <f>IFERROR(VLOOKUP($A585,'N46'!$A$1:$P$47,8,FALSE),"Sem Registro")</f>
        <v>Sem Registro</v>
      </c>
      <c r="U585" t="str">
        <f>IFERROR(VLOOKUP($A585,'N46'!$A$1:$P$47,9,FALSE),"Sem Registro")</f>
        <v>Sem Registro</v>
      </c>
      <c r="V585" t="str">
        <f>IFERROR(VLOOKUP($A585,'N46'!$A$1:$P$47,10,FALSE),"Sem Registro")</f>
        <v>Sem Registro</v>
      </c>
      <c r="W585" t="str">
        <f>IFERROR(VLOOKUP($A585,'N46'!$A$1:$P$47,11,FALSE),"Sem Registro")</f>
        <v>Sem Registro</v>
      </c>
    </row>
    <row r="586" spans="1:23" x14ac:dyDescent="0.3">
      <c r="A586" t="s">
        <v>624</v>
      </c>
      <c r="B586">
        <v>3552304</v>
      </c>
      <c r="C586">
        <v>376.22165699999999</v>
      </c>
      <c r="D586">
        <v>2.7743300694061759</v>
      </c>
      <c r="E586">
        <v>3.8875047742353779</v>
      </c>
      <c r="F586">
        <v>-20.692943499375605</v>
      </c>
      <c r="G586">
        <v>-50.920526559032098</v>
      </c>
      <c r="H586" t="str">
        <f>IFERROR(VLOOKUP($A586,'N71'!$A$1:$P$72,4,FALSE),"Sem Registro")</f>
        <v>Sem Registro</v>
      </c>
      <c r="I586" t="str">
        <f>IFERROR(VLOOKUP($A586,'N71'!$A$1:$P$72,5,FALSE),"Sem Registro")</f>
        <v>Sem Registro</v>
      </c>
      <c r="J586" t="str">
        <f>IFERROR(VLOOKUP($A586,'N71'!$A$1:$P$72,6,FALSE),"Sem Registro")</f>
        <v>Sem Registro</v>
      </c>
      <c r="K586" t="str">
        <f>IFERROR(VLOOKUP($A586,'N71'!$A$1:$P$72,7,FALSE),"Sem Registro")</f>
        <v>Sem Registro</v>
      </c>
      <c r="L586" t="str">
        <f>IFERROR(VLOOKUP($A586,'N71'!$A$1:$P$72,8,FALSE),"Sem Registro")</f>
        <v>Sem Registro</v>
      </c>
      <c r="M586" t="str">
        <f>IFERROR(VLOOKUP($A586,'N71'!$A$1:$P$72,9,FALSE),"Sem Registro")</f>
        <v>Sem Registro</v>
      </c>
      <c r="N586" t="str">
        <f>IFERROR(VLOOKUP($A586,'N71'!$A$1:$P$72,10,FALSE),"Sem Registro")</f>
        <v>Sem Registro</v>
      </c>
      <c r="O586" t="str">
        <f>IFERROR(VLOOKUP($A586,'N71'!$A$1:$P$72,11,FALSE),"Sem Registro")</f>
        <v>Sem Registro</v>
      </c>
      <c r="P586" t="str">
        <f>IFERROR(VLOOKUP($A586,'N46'!$A$1:$P$47,4,FALSE),"Sem Registro")</f>
        <v>Sem Registro</v>
      </c>
      <c r="Q586" t="str">
        <f>IFERROR(VLOOKUP($A586,'N46'!$A$1:$P$47,5,FALSE),"Sem Registro")</f>
        <v>Sem Registro</v>
      </c>
      <c r="R586" t="str">
        <f>IFERROR(VLOOKUP($A586,'N46'!$A$1:$P$47,6,FALSE),"Sem Registro")</f>
        <v>Sem Registro</v>
      </c>
      <c r="S586" t="str">
        <f>IFERROR(VLOOKUP($A586,'N46'!$A$1:$P$47,7,FALSE),"Sem Registro")</f>
        <v>Sem Registro</v>
      </c>
      <c r="T586" t="str">
        <f>IFERROR(VLOOKUP($A586,'N46'!$A$1:$P$47,8,FALSE),"Sem Registro")</f>
        <v>Sem Registro</v>
      </c>
      <c r="U586" t="str">
        <f>IFERROR(VLOOKUP($A586,'N46'!$A$1:$P$47,9,FALSE),"Sem Registro")</f>
        <v>Sem Registro</v>
      </c>
      <c r="V586" t="str">
        <f>IFERROR(VLOOKUP($A586,'N46'!$A$1:$P$47,10,FALSE),"Sem Registro")</f>
        <v>Sem Registro</v>
      </c>
      <c r="W586" t="str">
        <f>IFERROR(VLOOKUP($A586,'N46'!$A$1:$P$47,11,FALSE),"Sem Registro")</f>
        <v>Sem Registro</v>
      </c>
    </row>
    <row r="587" spans="1:23" x14ac:dyDescent="0.3">
      <c r="A587" t="s">
        <v>163</v>
      </c>
      <c r="B587">
        <v>3552403</v>
      </c>
      <c r="C587">
        <v>570.00790900000004</v>
      </c>
      <c r="D587">
        <v>2.1860093437215826</v>
      </c>
      <c r="E587">
        <v>5.4509277404722001</v>
      </c>
      <c r="F587">
        <v>-22.822145000000003</v>
      </c>
      <c r="G587">
        <v>-47.265802732090094</v>
      </c>
      <c r="H587" t="str">
        <f>IFERROR(VLOOKUP($A587,'N71'!$A$1:$P$72,4,FALSE),"Sem Registro")</f>
        <v>G1</v>
      </c>
      <c r="I587" t="str">
        <f>IFERROR(VLOOKUP($A587,'N71'!$A$1:$P$72,5,FALSE),"Sem Registro")</f>
        <v>G1</v>
      </c>
      <c r="J587" t="str">
        <f>IFERROR(VLOOKUP($A587,'N71'!$A$1:$P$72,6,FALSE),"Sem Registro")</f>
        <v>G3</v>
      </c>
      <c r="K587" t="str">
        <f>IFERROR(VLOOKUP($A587,'N71'!$A$1:$P$72,7,FALSE),"Sem Registro")</f>
        <v>G1</v>
      </c>
      <c r="L587" t="str">
        <f>IFERROR(VLOOKUP($A587,'N71'!$A$1:$P$72,8,FALSE),"Sem Registro")</f>
        <v>G4</v>
      </c>
      <c r="M587" t="str">
        <f>IFERROR(VLOOKUP($A587,'N71'!$A$1:$P$72,9,FALSE),"Sem Registro")</f>
        <v>G1</v>
      </c>
      <c r="N587" t="str">
        <f>IFERROR(VLOOKUP($A587,'N71'!$A$1:$P$72,10,FALSE),"Sem Registro")</f>
        <v>G5</v>
      </c>
      <c r="O587" t="str">
        <f>IFERROR(VLOOKUP($A587,'N71'!$A$1:$P$72,11,FALSE),"Sem Registro")</f>
        <v>G1</v>
      </c>
      <c r="P587" t="str">
        <f>IFERROR(VLOOKUP($A587,'N46'!$A$1:$P$47,4,FALSE),"Sem Registro")</f>
        <v>Sem Registro</v>
      </c>
      <c r="Q587" t="str">
        <f>IFERROR(VLOOKUP($A587,'N46'!$A$1:$P$47,5,FALSE),"Sem Registro")</f>
        <v>Sem Registro</v>
      </c>
      <c r="R587" t="str">
        <f>IFERROR(VLOOKUP($A587,'N46'!$A$1:$P$47,6,FALSE),"Sem Registro")</f>
        <v>Sem Registro</v>
      </c>
      <c r="S587" t="str">
        <f>IFERROR(VLOOKUP($A587,'N46'!$A$1:$P$47,7,FALSE),"Sem Registro")</f>
        <v>Sem Registro</v>
      </c>
      <c r="T587" t="str">
        <f>IFERROR(VLOOKUP($A587,'N46'!$A$1:$P$47,8,FALSE),"Sem Registro")</f>
        <v>Sem Registro</v>
      </c>
      <c r="U587" t="str">
        <f>IFERROR(VLOOKUP($A587,'N46'!$A$1:$P$47,9,FALSE),"Sem Registro")</f>
        <v>Sem Registro</v>
      </c>
      <c r="V587" t="str">
        <f>IFERROR(VLOOKUP($A587,'N46'!$A$1:$P$47,10,FALSE),"Sem Registro")</f>
        <v>Sem Registro</v>
      </c>
      <c r="W587" t="str">
        <f>IFERROR(VLOOKUP($A587,'N46'!$A$1:$P$47,11,FALSE),"Sem Registro")</f>
        <v>Sem Registro</v>
      </c>
    </row>
    <row r="588" spans="1:23" x14ac:dyDescent="0.3">
      <c r="A588" t="s">
        <v>625</v>
      </c>
      <c r="B588">
        <v>3552551</v>
      </c>
      <c r="C588">
        <v>353.76624299999997</v>
      </c>
      <c r="D588">
        <v>2.519285771379193</v>
      </c>
      <c r="E588">
        <v>3.5980240723341899</v>
      </c>
      <c r="F588">
        <v>-20.503344266962252</v>
      </c>
      <c r="G588">
        <v>-51.028222586512868</v>
      </c>
      <c r="H588" t="str">
        <f>IFERROR(VLOOKUP($A588,'N71'!$A$1:$P$72,4,FALSE),"Sem Registro")</f>
        <v>Sem Registro</v>
      </c>
      <c r="I588" t="str">
        <f>IFERROR(VLOOKUP($A588,'N71'!$A$1:$P$72,5,FALSE),"Sem Registro")</f>
        <v>Sem Registro</v>
      </c>
      <c r="J588" t="str">
        <f>IFERROR(VLOOKUP($A588,'N71'!$A$1:$P$72,6,FALSE),"Sem Registro")</f>
        <v>Sem Registro</v>
      </c>
      <c r="K588" t="str">
        <f>IFERROR(VLOOKUP($A588,'N71'!$A$1:$P$72,7,FALSE),"Sem Registro")</f>
        <v>Sem Registro</v>
      </c>
      <c r="L588" t="str">
        <f>IFERROR(VLOOKUP($A588,'N71'!$A$1:$P$72,8,FALSE),"Sem Registro")</f>
        <v>Sem Registro</v>
      </c>
      <c r="M588" t="str">
        <f>IFERROR(VLOOKUP($A588,'N71'!$A$1:$P$72,9,FALSE),"Sem Registro")</f>
        <v>Sem Registro</v>
      </c>
      <c r="N588" t="str">
        <f>IFERROR(VLOOKUP($A588,'N71'!$A$1:$P$72,10,FALSE),"Sem Registro")</f>
        <v>Sem Registro</v>
      </c>
      <c r="O588" t="str">
        <f>IFERROR(VLOOKUP($A588,'N71'!$A$1:$P$72,11,FALSE),"Sem Registro")</f>
        <v>Sem Registro</v>
      </c>
      <c r="P588" t="str">
        <f>IFERROR(VLOOKUP($A588,'N46'!$A$1:$P$47,4,FALSE),"Sem Registro")</f>
        <v>Sem Registro</v>
      </c>
      <c r="Q588" t="str">
        <f>IFERROR(VLOOKUP($A588,'N46'!$A$1:$P$47,5,FALSE),"Sem Registro")</f>
        <v>Sem Registro</v>
      </c>
      <c r="R588" t="str">
        <f>IFERROR(VLOOKUP($A588,'N46'!$A$1:$P$47,6,FALSE),"Sem Registro")</f>
        <v>Sem Registro</v>
      </c>
      <c r="S588" t="str">
        <f>IFERROR(VLOOKUP($A588,'N46'!$A$1:$P$47,7,FALSE),"Sem Registro")</f>
        <v>Sem Registro</v>
      </c>
      <c r="T588" t="str">
        <f>IFERROR(VLOOKUP($A588,'N46'!$A$1:$P$47,8,FALSE),"Sem Registro")</f>
        <v>Sem Registro</v>
      </c>
      <c r="U588" t="str">
        <f>IFERROR(VLOOKUP($A588,'N46'!$A$1:$P$47,9,FALSE),"Sem Registro")</f>
        <v>Sem Registro</v>
      </c>
      <c r="V588" t="str">
        <f>IFERROR(VLOOKUP($A588,'N46'!$A$1:$P$47,10,FALSE),"Sem Registro")</f>
        <v>Sem Registro</v>
      </c>
      <c r="W588" t="str">
        <f>IFERROR(VLOOKUP($A588,'N46'!$A$1:$P$47,11,FALSE),"Sem Registro")</f>
        <v>Sem Registro</v>
      </c>
    </row>
    <row r="589" spans="1:23" x14ac:dyDescent="0.3">
      <c r="A589" t="s">
        <v>626</v>
      </c>
      <c r="B589">
        <v>3552502</v>
      </c>
      <c r="C589">
        <v>745.79481199999998</v>
      </c>
      <c r="D589">
        <v>2.3143644768383909</v>
      </c>
      <c r="E589">
        <v>5.4736869184632457</v>
      </c>
      <c r="F589">
        <v>-23.536827500000005</v>
      </c>
      <c r="G589">
        <v>-46.307810467288199</v>
      </c>
      <c r="H589" t="str">
        <f>IFERROR(VLOOKUP($A589,'N71'!$A$1:$P$72,4,FALSE),"Sem Registro")</f>
        <v>Sem Registro</v>
      </c>
      <c r="I589" t="str">
        <f>IFERROR(VLOOKUP($A589,'N71'!$A$1:$P$72,5,FALSE),"Sem Registro")</f>
        <v>Sem Registro</v>
      </c>
      <c r="J589" t="str">
        <f>IFERROR(VLOOKUP($A589,'N71'!$A$1:$P$72,6,FALSE),"Sem Registro")</f>
        <v>Sem Registro</v>
      </c>
      <c r="K589" t="str">
        <f>IFERROR(VLOOKUP($A589,'N71'!$A$1:$P$72,7,FALSE),"Sem Registro")</f>
        <v>Sem Registro</v>
      </c>
      <c r="L589" t="str">
        <f>IFERROR(VLOOKUP($A589,'N71'!$A$1:$P$72,8,FALSE),"Sem Registro")</f>
        <v>Sem Registro</v>
      </c>
      <c r="M589" t="str">
        <f>IFERROR(VLOOKUP($A589,'N71'!$A$1:$P$72,9,FALSE),"Sem Registro")</f>
        <v>Sem Registro</v>
      </c>
      <c r="N589" t="str">
        <f>IFERROR(VLOOKUP($A589,'N71'!$A$1:$P$72,10,FALSE),"Sem Registro")</f>
        <v>Sem Registro</v>
      </c>
      <c r="O589" t="str">
        <f>IFERROR(VLOOKUP($A589,'N71'!$A$1:$P$72,11,FALSE),"Sem Registro")</f>
        <v>Sem Registro</v>
      </c>
      <c r="P589" t="str">
        <f>IFERROR(VLOOKUP($A589,'N46'!$A$1:$P$47,4,FALSE),"Sem Registro")</f>
        <v>Sem Registro</v>
      </c>
      <c r="Q589" t="str">
        <f>IFERROR(VLOOKUP($A589,'N46'!$A$1:$P$47,5,FALSE),"Sem Registro")</f>
        <v>Sem Registro</v>
      </c>
      <c r="R589" t="str">
        <f>IFERROR(VLOOKUP($A589,'N46'!$A$1:$P$47,6,FALSE),"Sem Registro")</f>
        <v>Sem Registro</v>
      </c>
      <c r="S589" t="str">
        <f>IFERROR(VLOOKUP($A589,'N46'!$A$1:$P$47,7,FALSE),"Sem Registro")</f>
        <v>Sem Registro</v>
      </c>
      <c r="T589" t="str">
        <f>IFERROR(VLOOKUP($A589,'N46'!$A$1:$P$47,8,FALSE),"Sem Registro")</f>
        <v>Sem Registro</v>
      </c>
      <c r="U589" t="str">
        <f>IFERROR(VLOOKUP($A589,'N46'!$A$1:$P$47,9,FALSE),"Sem Registro")</f>
        <v>Sem Registro</v>
      </c>
      <c r="V589" t="str">
        <f>IFERROR(VLOOKUP($A589,'N46'!$A$1:$P$47,10,FALSE),"Sem Registro")</f>
        <v>Sem Registro</v>
      </c>
      <c r="W589" t="str">
        <f>IFERROR(VLOOKUP($A589,'N46'!$A$1:$P$47,11,FALSE),"Sem Registro")</f>
        <v>Sem Registro</v>
      </c>
    </row>
    <row r="590" spans="1:23" x14ac:dyDescent="0.3">
      <c r="A590" t="s">
        <v>627</v>
      </c>
      <c r="B590">
        <v>3552601</v>
      </c>
      <c r="C590">
        <v>518.24198000000001</v>
      </c>
      <c r="D590">
        <v>2.538814941523083</v>
      </c>
      <c r="E590">
        <v>4.0936667822279027</v>
      </c>
      <c r="F590">
        <v>-20.957600676059251</v>
      </c>
      <c r="G590">
        <v>-49.032621409186611</v>
      </c>
      <c r="H590" t="str">
        <f>IFERROR(VLOOKUP($A590,'N71'!$A$1:$P$72,4,FALSE),"Sem Registro")</f>
        <v>Sem Registro</v>
      </c>
      <c r="I590" t="str">
        <f>IFERROR(VLOOKUP($A590,'N71'!$A$1:$P$72,5,FALSE),"Sem Registro")</f>
        <v>Sem Registro</v>
      </c>
      <c r="J590" t="str">
        <f>IFERROR(VLOOKUP($A590,'N71'!$A$1:$P$72,6,FALSE),"Sem Registro")</f>
        <v>Sem Registro</v>
      </c>
      <c r="K590" t="str">
        <f>IFERROR(VLOOKUP($A590,'N71'!$A$1:$P$72,7,FALSE),"Sem Registro")</f>
        <v>Sem Registro</v>
      </c>
      <c r="L590" t="str">
        <f>IFERROR(VLOOKUP($A590,'N71'!$A$1:$P$72,8,FALSE),"Sem Registro")</f>
        <v>Sem Registro</v>
      </c>
      <c r="M590" t="str">
        <f>IFERROR(VLOOKUP($A590,'N71'!$A$1:$P$72,9,FALSE),"Sem Registro")</f>
        <v>Sem Registro</v>
      </c>
      <c r="N590" t="str">
        <f>IFERROR(VLOOKUP($A590,'N71'!$A$1:$P$72,10,FALSE),"Sem Registro")</f>
        <v>Sem Registro</v>
      </c>
      <c r="O590" t="str">
        <f>IFERROR(VLOOKUP($A590,'N71'!$A$1:$P$72,11,FALSE),"Sem Registro")</f>
        <v>Sem Registro</v>
      </c>
      <c r="P590" t="str">
        <f>IFERROR(VLOOKUP($A590,'N46'!$A$1:$P$47,4,FALSE),"Sem Registro")</f>
        <v>Sem Registro</v>
      </c>
      <c r="Q590" t="str">
        <f>IFERROR(VLOOKUP($A590,'N46'!$A$1:$P$47,5,FALSE),"Sem Registro")</f>
        <v>Sem Registro</v>
      </c>
      <c r="R590" t="str">
        <f>IFERROR(VLOOKUP($A590,'N46'!$A$1:$P$47,6,FALSE),"Sem Registro")</f>
        <v>Sem Registro</v>
      </c>
      <c r="S590" t="str">
        <f>IFERROR(VLOOKUP($A590,'N46'!$A$1:$P$47,7,FALSE),"Sem Registro")</f>
        <v>Sem Registro</v>
      </c>
      <c r="T590" t="str">
        <f>IFERROR(VLOOKUP($A590,'N46'!$A$1:$P$47,8,FALSE),"Sem Registro")</f>
        <v>Sem Registro</v>
      </c>
      <c r="U590" t="str">
        <f>IFERROR(VLOOKUP($A590,'N46'!$A$1:$P$47,9,FALSE),"Sem Registro")</f>
        <v>Sem Registro</v>
      </c>
      <c r="V590" t="str">
        <f>IFERROR(VLOOKUP($A590,'N46'!$A$1:$P$47,10,FALSE),"Sem Registro")</f>
        <v>Sem Registro</v>
      </c>
      <c r="W590" t="str">
        <f>IFERROR(VLOOKUP($A590,'N46'!$A$1:$P$47,11,FALSE),"Sem Registro")</f>
        <v>Sem Registro</v>
      </c>
    </row>
    <row r="591" spans="1:23" x14ac:dyDescent="0.3">
      <c r="A591" t="s">
        <v>628</v>
      </c>
      <c r="B591">
        <v>3552700</v>
      </c>
      <c r="C591">
        <v>487.04240199999998</v>
      </c>
      <c r="D591">
        <v>2.5665600437655884</v>
      </c>
      <c r="E591">
        <v>4.2173786479394417</v>
      </c>
      <c r="F591">
        <v>-21.732514500000008</v>
      </c>
      <c r="G591">
        <v>-48.68678761401565</v>
      </c>
      <c r="H591" t="str">
        <f>IFERROR(VLOOKUP($A591,'N71'!$A$1:$P$72,4,FALSE),"Sem Registro")</f>
        <v>Sem Registro</v>
      </c>
      <c r="I591" t="str">
        <f>IFERROR(VLOOKUP($A591,'N71'!$A$1:$P$72,5,FALSE),"Sem Registro")</f>
        <v>Sem Registro</v>
      </c>
      <c r="J591" t="str">
        <f>IFERROR(VLOOKUP($A591,'N71'!$A$1:$P$72,6,FALSE),"Sem Registro")</f>
        <v>Sem Registro</v>
      </c>
      <c r="K591" t="str">
        <f>IFERROR(VLOOKUP($A591,'N71'!$A$1:$P$72,7,FALSE),"Sem Registro")</f>
        <v>Sem Registro</v>
      </c>
      <c r="L591" t="str">
        <f>IFERROR(VLOOKUP($A591,'N71'!$A$1:$P$72,8,FALSE),"Sem Registro")</f>
        <v>Sem Registro</v>
      </c>
      <c r="M591" t="str">
        <f>IFERROR(VLOOKUP($A591,'N71'!$A$1:$P$72,9,FALSE),"Sem Registro")</f>
        <v>Sem Registro</v>
      </c>
      <c r="N591" t="str">
        <f>IFERROR(VLOOKUP($A591,'N71'!$A$1:$P$72,10,FALSE),"Sem Registro")</f>
        <v>Sem Registro</v>
      </c>
      <c r="O591" t="str">
        <f>IFERROR(VLOOKUP($A591,'N71'!$A$1:$P$72,11,FALSE),"Sem Registro")</f>
        <v>Sem Registro</v>
      </c>
      <c r="P591" t="str">
        <f>IFERROR(VLOOKUP($A591,'N46'!$A$1:$P$47,4,FALSE),"Sem Registro")</f>
        <v>Sem Registro</v>
      </c>
      <c r="Q591" t="str">
        <f>IFERROR(VLOOKUP($A591,'N46'!$A$1:$P$47,5,FALSE),"Sem Registro")</f>
        <v>Sem Registro</v>
      </c>
      <c r="R591" t="str">
        <f>IFERROR(VLOOKUP($A591,'N46'!$A$1:$P$47,6,FALSE),"Sem Registro")</f>
        <v>Sem Registro</v>
      </c>
      <c r="S591" t="str">
        <f>IFERROR(VLOOKUP($A591,'N46'!$A$1:$P$47,7,FALSE),"Sem Registro")</f>
        <v>Sem Registro</v>
      </c>
      <c r="T591" t="str">
        <f>IFERROR(VLOOKUP($A591,'N46'!$A$1:$P$47,8,FALSE),"Sem Registro")</f>
        <v>Sem Registro</v>
      </c>
      <c r="U591" t="str">
        <f>IFERROR(VLOOKUP($A591,'N46'!$A$1:$P$47,9,FALSE),"Sem Registro")</f>
        <v>Sem Registro</v>
      </c>
      <c r="V591" t="str">
        <f>IFERROR(VLOOKUP($A591,'N46'!$A$1:$P$47,10,FALSE),"Sem Registro")</f>
        <v>Sem Registro</v>
      </c>
      <c r="W591" t="str">
        <f>IFERROR(VLOOKUP($A591,'N46'!$A$1:$P$47,11,FALSE),"Sem Registro")</f>
        <v>Sem Registro</v>
      </c>
    </row>
    <row r="592" spans="1:23" x14ac:dyDescent="0.3">
      <c r="A592" t="s">
        <v>629</v>
      </c>
      <c r="B592">
        <v>3552809</v>
      </c>
      <c r="C592">
        <v>803.23913100000004</v>
      </c>
      <c r="D592">
        <v>1.3093746249166704</v>
      </c>
      <c r="E592">
        <v>5.4618945236025969</v>
      </c>
      <c r="F592">
        <v>-23.623328500000003</v>
      </c>
      <c r="G592">
        <v>-46.785780034210205</v>
      </c>
      <c r="H592" t="str">
        <f>IFERROR(VLOOKUP($A592,'N71'!$A$1:$P$72,4,FALSE),"Sem Registro")</f>
        <v>Sem Registro</v>
      </c>
      <c r="I592" t="str">
        <f>IFERROR(VLOOKUP($A592,'N71'!$A$1:$P$72,5,FALSE),"Sem Registro")</f>
        <v>Sem Registro</v>
      </c>
      <c r="J592" t="str">
        <f>IFERROR(VLOOKUP($A592,'N71'!$A$1:$P$72,6,FALSE),"Sem Registro")</f>
        <v>Sem Registro</v>
      </c>
      <c r="K592" t="str">
        <f>IFERROR(VLOOKUP($A592,'N71'!$A$1:$P$72,7,FALSE),"Sem Registro")</f>
        <v>Sem Registro</v>
      </c>
      <c r="L592" t="str">
        <f>IFERROR(VLOOKUP($A592,'N71'!$A$1:$P$72,8,FALSE),"Sem Registro")</f>
        <v>Sem Registro</v>
      </c>
      <c r="M592" t="str">
        <f>IFERROR(VLOOKUP($A592,'N71'!$A$1:$P$72,9,FALSE),"Sem Registro")</f>
        <v>Sem Registro</v>
      </c>
      <c r="N592" t="str">
        <f>IFERROR(VLOOKUP($A592,'N71'!$A$1:$P$72,10,FALSE),"Sem Registro")</f>
        <v>Sem Registro</v>
      </c>
      <c r="O592" t="str">
        <f>IFERROR(VLOOKUP($A592,'N71'!$A$1:$P$72,11,FALSE),"Sem Registro")</f>
        <v>Sem Registro</v>
      </c>
      <c r="P592" t="str">
        <f>IFERROR(VLOOKUP($A592,'N46'!$A$1:$P$47,4,FALSE),"Sem Registro")</f>
        <v>Sem Registro</v>
      </c>
      <c r="Q592" t="str">
        <f>IFERROR(VLOOKUP($A592,'N46'!$A$1:$P$47,5,FALSE),"Sem Registro")</f>
        <v>Sem Registro</v>
      </c>
      <c r="R592" t="str">
        <f>IFERROR(VLOOKUP($A592,'N46'!$A$1:$P$47,6,FALSE),"Sem Registro")</f>
        <v>Sem Registro</v>
      </c>
      <c r="S592" t="str">
        <f>IFERROR(VLOOKUP($A592,'N46'!$A$1:$P$47,7,FALSE),"Sem Registro")</f>
        <v>Sem Registro</v>
      </c>
      <c r="T592" t="str">
        <f>IFERROR(VLOOKUP($A592,'N46'!$A$1:$P$47,8,FALSE),"Sem Registro")</f>
        <v>Sem Registro</v>
      </c>
      <c r="U592" t="str">
        <f>IFERROR(VLOOKUP($A592,'N46'!$A$1:$P$47,9,FALSE),"Sem Registro")</f>
        <v>Sem Registro</v>
      </c>
      <c r="V592" t="str">
        <f>IFERROR(VLOOKUP($A592,'N46'!$A$1:$P$47,10,FALSE),"Sem Registro")</f>
        <v>Sem Registro</v>
      </c>
      <c r="W592" t="str">
        <f>IFERROR(VLOOKUP($A592,'N46'!$A$1:$P$47,11,FALSE),"Sem Registro")</f>
        <v>Sem Registro</v>
      </c>
    </row>
    <row r="593" spans="1:23" x14ac:dyDescent="0.3">
      <c r="A593" t="s">
        <v>630</v>
      </c>
      <c r="B593">
        <v>3552908</v>
      </c>
      <c r="C593">
        <v>403.682391</v>
      </c>
      <c r="D593">
        <v>2.783379681406934</v>
      </c>
      <c r="E593">
        <v>3.7983052820219765</v>
      </c>
      <c r="F593">
        <v>-22.388266261606002</v>
      </c>
      <c r="G593">
        <v>-51.284773424105047</v>
      </c>
      <c r="H593" t="str">
        <f>IFERROR(VLOOKUP($A593,'N71'!$A$1:$P$72,4,FALSE),"Sem Registro")</f>
        <v>Sem Registro</v>
      </c>
      <c r="I593" t="str">
        <f>IFERROR(VLOOKUP($A593,'N71'!$A$1:$P$72,5,FALSE),"Sem Registro")</f>
        <v>Sem Registro</v>
      </c>
      <c r="J593" t="str">
        <f>IFERROR(VLOOKUP($A593,'N71'!$A$1:$P$72,6,FALSE),"Sem Registro")</f>
        <v>Sem Registro</v>
      </c>
      <c r="K593" t="str">
        <f>IFERROR(VLOOKUP($A593,'N71'!$A$1:$P$72,7,FALSE),"Sem Registro")</f>
        <v>Sem Registro</v>
      </c>
      <c r="L593" t="str">
        <f>IFERROR(VLOOKUP($A593,'N71'!$A$1:$P$72,8,FALSE),"Sem Registro")</f>
        <v>Sem Registro</v>
      </c>
      <c r="M593" t="str">
        <f>IFERROR(VLOOKUP($A593,'N71'!$A$1:$P$72,9,FALSE),"Sem Registro")</f>
        <v>Sem Registro</v>
      </c>
      <c r="N593" t="str">
        <f>IFERROR(VLOOKUP($A593,'N71'!$A$1:$P$72,10,FALSE),"Sem Registro")</f>
        <v>Sem Registro</v>
      </c>
      <c r="O593" t="str">
        <f>IFERROR(VLOOKUP($A593,'N71'!$A$1:$P$72,11,FALSE),"Sem Registro")</f>
        <v>Sem Registro</v>
      </c>
      <c r="P593" t="str">
        <f>IFERROR(VLOOKUP($A593,'N46'!$A$1:$P$47,4,FALSE),"Sem Registro")</f>
        <v>Sem Registro</v>
      </c>
      <c r="Q593" t="str">
        <f>IFERROR(VLOOKUP($A593,'N46'!$A$1:$P$47,5,FALSE),"Sem Registro")</f>
        <v>Sem Registro</v>
      </c>
      <c r="R593" t="str">
        <f>IFERROR(VLOOKUP($A593,'N46'!$A$1:$P$47,6,FALSE),"Sem Registro")</f>
        <v>Sem Registro</v>
      </c>
      <c r="S593" t="str">
        <f>IFERROR(VLOOKUP($A593,'N46'!$A$1:$P$47,7,FALSE),"Sem Registro")</f>
        <v>Sem Registro</v>
      </c>
      <c r="T593" t="str">
        <f>IFERROR(VLOOKUP($A593,'N46'!$A$1:$P$47,8,FALSE),"Sem Registro")</f>
        <v>Sem Registro</v>
      </c>
      <c r="U593" t="str">
        <f>IFERROR(VLOOKUP($A593,'N46'!$A$1:$P$47,9,FALSE),"Sem Registro")</f>
        <v>Sem Registro</v>
      </c>
      <c r="V593" t="str">
        <f>IFERROR(VLOOKUP($A593,'N46'!$A$1:$P$47,10,FALSE),"Sem Registro")</f>
        <v>Sem Registro</v>
      </c>
      <c r="W593" t="str">
        <f>IFERROR(VLOOKUP($A593,'N46'!$A$1:$P$47,11,FALSE),"Sem Registro")</f>
        <v>Sem Registro</v>
      </c>
    </row>
    <row r="594" spans="1:23" x14ac:dyDescent="0.3">
      <c r="A594" t="s">
        <v>631</v>
      </c>
      <c r="B594">
        <v>3553005</v>
      </c>
      <c r="C594">
        <v>540.89401399999997</v>
      </c>
      <c r="D594">
        <v>2.1623612501776015</v>
      </c>
      <c r="E594">
        <v>4.1417318947671413</v>
      </c>
      <c r="F594">
        <v>-23.449814118588002</v>
      </c>
      <c r="G594">
        <v>-49.405771115567497</v>
      </c>
      <c r="H594" t="str">
        <f>IFERROR(VLOOKUP($A594,'N71'!$A$1:$P$72,4,FALSE),"Sem Registro")</f>
        <v>Sem Registro</v>
      </c>
      <c r="I594" t="str">
        <f>IFERROR(VLOOKUP($A594,'N71'!$A$1:$P$72,5,FALSE),"Sem Registro")</f>
        <v>Sem Registro</v>
      </c>
      <c r="J594" t="str">
        <f>IFERROR(VLOOKUP($A594,'N71'!$A$1:$P$72,6,FALSE),"Sem Registro")</f>
        <v>Sem Registro</v>
      </c>
      <c r="K594" t="str">
        <f>IFERROR(VLOOKUP($A594,'N71'!$A$1:$P$72,7,FALSE),"Sem Registro")</f>
        <v>Sem Registro</v>
      </c>
      <c r="L594" t="str">
        <f>IFERROR(VLOOKUP($A594,'N71'!$A$1:$P$72,8,FALSE),"Sem Registro")</f>
        <v>Sem Registro</v>
      </c>
      <c r="M594" t="str">
        <f>IFERROR(VLOOKUP($A594,'N71'!$A$1:$P$72,9,FALSE),"Sem Registro")</f>
        <v>Sem Registro</v>
      </c>
      <c r="N594" t="str">
        <f>IFERROR(VLOOKUP($A594,'N71'!$A$1:$P$72,10,FALSE),"Sem Registro")</f>
        <v>Sem Registro</v>
      </c>
      <c r="O594" t="str">
        <f>IFERROR(VLOOKUP($A594,'N71'!$A$1:$P$72,11,FALSE),"Sem Registro")</f>
        <v>Sem Registro</v>
      </c>
      <c r="P594" t="str">
        <f>IFERROR(VLOOKUP($A594,'N46'!$A$1:$P$47,4,FALSE),"Sem Registro")</f>
        <v>Sem Registro</v>
      </c>
      <c r="Q594" t="str">
        <f>IFERROR(VLOOKUP($A594,'N46'!$A$1:$P$47,5,FALSE),"Sem Registro")</f>
        <v>Sem Registro</v>
      </c>
      <c r="R594" t="str">
        <f>IFERROR(VLOOKUP($A594,'N46'!$A$1:$P$47,6,FALSE),"Sem Registro")</f>
        <v>Sem Registro</v>
      </c>
      <c r="S594" t="str">
        <f>IFERROR(VLOOKUP($A594,'N46'!$A$1:$P$47,7,FALSE),"Sem Registro")</f>
        <v>Sem Registro</v>
      </c>
      <c r="T594" t="str">
        <f>IFERROR(VLOOKUP($A594,'N46'!$A$1:$P$47,8,FALSE),"Sem Registro")</f>
        <v>Sem Registro</v>
      </c>
      <c r="U594" t="str">
        <f>IFERROR(VLOOKUP($A594,'N46'!$A$1:$P$47,9,FALSE),"Sem Registro")</f>
        <v>Sem Registro</v>
      </c>
      <c r="V594" t="str">
        <f>IFERROR(VLOOKUP($A594,'N46'!$A$1:$P$47,10,FALSE),"Sem Registro")</f>
        <v>Sem Registro</v>
      </c>
      <c r="W594" t="str">
        <f>IFERROR(VLOOKUP($A594,'N46'!$A$1:$P$47,11,FALSE),"Sem Registro")</f>
        <v>Sem Registro</v>
      </c>
    </row>
    <row r="595" spans="1:23" x14ac:dyDescent="0.3">
      <c r="A595" t="s">
        <v>632</v>
      </c>
      <c r="B595">
        <v>3553104</v>
      </c>
      <c r="C595">
        <v>579.33126000000004</v>
      </c>
      <c r="D595">
        <v>2.0296231824762359</v>
      </c>
      <c r="E595">
        <v>3.7989957344438814</v>
      </c>
      <c r="F595">
        <v>-21.146736273607853</v>
      </c>
      <c r="G595">
        <v>-48.511955222080744</v>
      </c>
      <c r="H595" t="str">
        <f>IFERROR(VLOOKUP($A595,'N71'!$A$1:$P$72,4,FALSE),"Sem Registro")</f>
        <v>Sem Registro</v>
      </c>
      <c r="I595" t="str">
        <f>IFERROR(VLOOKUP($A595,'N71'!$A$1:$P$72,5,FALSE),"Sem Registro")</f>
        <v>Sem Registro</v>
      </c>
      <c r="J595" t="str">
        <f>IFERROR(VLOOKUP($A595,'N71'!$A$1:$P$72,6,FALSE),"Sem Registro")</f>
        <v>Sem Registro</v>
      </c>
      <c r="K595" t="str">
        <f>IFERROR(VLOOKUP($A595,'N71'!$A$1:$P$72,7,FALSE),"Sem Registro")</f>
        <v>Sem Registro</v>
      </c>
      <c r="L595" t="str">
        <f>IFERROR(VLOOKUP($A595,'N71'!$A$1:$P$72,8,FALSE),"Sem Registro")</f>
        <v>Sem Registro</v>
      </c>
      <c r="M595" t="str">
        <f>IFERROR(VLOOKUP($A595,'N71'!$A$1:$P$72,9,FALSE),"Sem Registro")</f>
        <v>Sem Registro</v>
      </c>
      <c r="N595" t="str">
        <f>IFERROR(VLOOKUP($A595,'N71'!$A$1:$P$72,10,FALSE),"Sem Registro")</f>
        <v>Sem Registro</v>
      </c>
      <c r="O595" t="str">
        <f>IFERROR(VLOOKUP($A595,'N71'!$A$1:$P$72,11,FALSE),"Sem Registro")</f>
        <v>Sem Registro</v>
      </c>
      <c r="P595" t="str">
        <f>IFERROR(VLOOKUP($A595,'N46'!$A$1:$P$47,4,FALSE),"Sem Registro")</f>
        <v>Sem Registro</v>
      </c>
      <c r="Q595" t="str">
        <f>IFERROR(VLOOKUP($A595,'N46'!$A$1:$P$47,5,FALSE),"Sem Registro")</f>
        <v>Sem Registro</v>
      </c>
      <c r="R595" t="str">
        <f>IFERROR(VLOOKUP($A595,'N46'!$A$1:$P$47,6,FALSE),"Sem Registro")</f>
        <v>Sem Registro</v>
      </c>
      <c r="S595" t="str">
        <f>IFERROR(VLOOKUP($A595,'N46'!$A$1:$P$47,7,FALSE),"Sem Registro")</f>
        <v>Sem Registro</v>
      </c>
      <c r="T595" t="str">
        <f>IFERROR(VLOOKUP($A595,'N46'!$A$1:$P$47,8,FALSE),"Sem Registro")</f>
        <v>Sem Registro</v>
      </c>
      <c r="U595" t="str">
        <f>IFERROR(VLOOKUP($A595,'N46'!$A$1:$P$47,9,FALSE),"Sem Registro")</f>
        <v>Sem Registro</v>
      </c>
      <c r="V595" t="str">
        <f>IFERROR(VLOOKUP($A595,'N46'!$A$1:$P$47,10,FALSE),"Sem Registro")</f>
        <v>Sem Registro</v>
      </c>
      <c r="W595" t="str">
        <f>IFERROR(VLOOKUP($A595,'N46'!$A$1:$P$47,11,FALSE),"Sem Registro")</f>
        <v>Sem Registro</v>
      </c>
    </row>
    <row r="596" spans="1:23" x14ac:dyDescent="0.3">
      <c r="A596" t="s">
        <v>633</v>
      </c>
      <c r="B596">
        <v>3553203</v>
      </c>
      <c r="C596">
        <v>625.14617499999997</v>
      </c>
      <c r="D596">
        <v>2.1220814720144987</v>
      </c>
      <c r="E596">
        <v>3.7455432019980242</v>
      </c>
      <c r="F596">
        <v>-21.129556288279101</v>
      </c>
      <c r="G596">
        <v>-48.453935342282819</v>
      </c>
      <c r="H596" t="str">
        <f>IFERROR(VLOOKUP($A596,'N71'!$A$1:$P$72,4,FALSE),"Sem Registro")</f>
        <v>Sem Registro</v>
      </c>
      <c r="I596" t="str">
        <f>IFERROR(VLOOKUP($A596,'N71'!$A$1:$P$72,5,FALSE),"Sem Registro")</f>
        <v>Sem Registro</v>
      </c>
      <c r="J596" t="str">
        <f>IFERROR(VLOOKUP($A596,'N71'!$A$1:$P$72,6,FALSE),"Sem Registro")</f>
        <v>Sem Registro</v>
      </c>
      <c r="K596" t="str">
        <f>IFERROR(VLOOKUP($A596,'N71'!$A$1:$P$72,7,FALSE),"Sem Registro")</f>
        <v>Sem Registro</v>
      </c>
      <c r="L596" t="str">
        <f>IFERROR(VLOOKUP($A596,'N71'!$A$1:$P$72,8,FALSE),"Sem Registro")</f>
        <v>Sem Registro</v>
      </c>
      <c r="M596" t="str">
        <f>IFERROR(VLOOKUP($A596,'N71'!$A$1:$P$72,9,FALSE),"Sem Registro")</f>
        <v>Sem Registro</v>
      </c>
      <c r="N596" t="str">
        <f>IFERROR(VLOOKUP($A596,'N71'!$A$1:$P$72,10,FALSE),"Sem Registro")</f>
        <v>Sem Registro</v>
      </c>
      <c r="O596" t="str">
        <f>IFERROR(VLOOKUP($A596,'N71'!$A$1:$P$72,11,FALSE),"Sem Registro")</f>
        <v>Sem Registro</v>
      </c>
      <c r="P596" t="str">
        <f>IFERROR(VLOOKUP($A596,'N46'!$A$1:$P$47,4,FALSE),"Sem Registro")</f>
        <v>Sem Registro</v>
      </c>
      <c r="Q596" t="str">
        <f>IFERROR(VLOOKUP($A596,'N46'!$A$1:$P$47,5,FALSE),"Sem Registro")</f>
        <v>Sem Registro</v>
      </c>
      <c r="R596" t="str">
        <f>IFERROR(VLOOKUP($A596,'N46'!$A$1:$P$47,6,FALSE),"Sem Registro")</f>
        <v>Sem Registro</v>
      </c>
      <c r="S596" t="str">
        <f>IFERROR(VLOOKUP($A596,'N46'!$A$1:$P$47,7,FALSE),"Sem Registro")</f>
        <v>Sem Registro</v>
      </c>
      <c r="T596" t="str">
        <f>IFERROR(VLOOKUP($A596,'N46'!$A$1:$P$47,8,FALSE),"Sem Registro")</f>
        <v>Sem Registro</v>
      </c>
      <c r="U596" t="str">
        <f>IFERROR(VLOOKUP($A596,'N46'!$A$1:$P$47,9,FALSE),"Sem Registro")</f>
        <v>Sem Registro</v>
      </c>
      <c r="V596" t="str">
        <f>IFERROR(VLOOKUP($A596,'N46'!$A$1:$P$47,10,FALSE),"Sem Registro")</f>
        <v>Sem Registro</v>
      </c>
      <c r="W596" t="str">
        <f>IFERROR(VLOOKUP($A596,'N46'!$A$1:$P$47,11,FALSE),"Sem Registro")</f>
        <v>Sem Registro</v>
      </c>
    </row>
    <row r="597" spans="1:23" x14ac:dyDescent="0.3">
      <c r="A597" t="s">
        <v>634</v>
      </c>
      <c r="B597">
        <v>3553302</v>
      </c>
      <c r="C597">
        <v>693.87781199999995</v>
      </c>
      <c r="D597">
        <v>2.749572458273458</v>
      </c>
      <c r="E597">
        <v>4.3656190022545038</v>
      </c>
      <c r="F597">
        <v>-21.703033000000005</v>
      </c>
      <c r="G597">
        <v>-47.271615513066408</v>
      </c>
      <c r="H597" t="str">
        <f>IFERROR(VLOOKUP($A597,'N71'!$A$1:$P$72,4,FALSE),"Sem Registro")</f>
        <v>Sem Registro</v>
      </c>
      <c r="I597" t="str">
        <f>IFERROR(VLOOKUP($A597,'N71'!$A$1:$P$72,5,FALSE),"Sem Registro")</f>
        <v>Sem Registro</v>
      </c>
      <c r="J597" t="str">
        <f>IFERROR(VLOOKUP($A597,'N71'!$A$1:$P$72,6,FALSE),"Sem Registro")</f>
        <v>Sem Registro</v>
      </c>
      <c r="K597" t="str">
        <f>IFERROR(VLOOKUP($A597,'N71'!$A$1:$P$72,7,FALSE),"Sem Registro")</f>
        <v>Sem Registro</v>
      </c>
      <c r="L597" t="str">
        <f>IFERROR(VLOOKUP($A597,'N71'!$A$1:$P$72,8,FALSE),"Sem Registro")</f>
        <v>Sem Registro</v>
      </c>
      <c r="M597" t="str">
        <f>IFERROR(VLOOKUP($A597,'N71'!$A$1:$P$72,9,FALSE),"Sem Registro")</f>
        <v>Sem Registro</v>
      </c>
      <c r="N597" t="str">
        <f>IFERROR(VLOOKUP($A597,'N71'!$A$1:$P$72,10,FALSE),"Sem Registro")</f>
        <v>Sem Registro</v>
      </c>
      <c r="O597" t="str">
        <f>IFERROR(VLOOKUP($A597,'N71'!$A$1:$P$72,11,FALSE),"Sem Registro")</f>
        <v>Sem Registro</v>
      </c>
      <c r="P597" t="str">
        <f>IFERROR(VLOOKUP($A597,'N46'!$A$1:$P$47,4,FALSE),"Sem Registro")</f>
        <v>Sem Registro</v>
      </c>
      <c r="Q597" t="str">
        <f>IFERROR(VLOOKUP($A597,'N46'!$A$1:$P$47,5,FALSE),"Sem Registro")</f>
        <v>Sem Registro</v>
      </c>
      <c r="R597" t="str">
        <f>IFERROR(VLOOKUP($A597,'N46'!$A$1:$P$47,6,FALSE),"Sem Registro")</f>
        <v>Sem Registro</v>
      </c>
      <c r="S597" t="str">
        <f>IFERROR(VLOOKUP($A597,'N46'!$A$1:$P$47,7,FALSE),"Sem Registro")</f>
        <v>Sem Registro</v>
      </c>
      <c r="T597" t="str">
        <f>IFERROR(VLOOKUP($A597,'N46'!$A$1:$P$47,8,FALSE),"Sem Registro")</f>
        <v>Sem Registro</v>
      </c>
      <c r="U597" t="str">
        <f>IFERROR(VLOOKUP($A597,'N46'!$A$1:$P$47,9,FALSE),"Sem Registro")</f>
        <v>Sem Registro</v>
      </c>
      <c r="V597" t="str">
        <f>IFERROR(VLOOKUP($A597,'N46'!$A$1:$P$47,10,FALSE),"Sem Registro")</f>
        <v>Sem Registro</v>
      </c>
      <c r="W597" t="str">
        <f>IFERROR(VLOOKUP($A597,'N46'!$A$1:$P$47,11,FALSE),"Sem Registro")</f>
        <v>Sem Registro</v>
      </c>
    </row>
    <row r="598" spans="1:23" x14ac:dyDescent="0.3">
      <c r="A598" t="s">
        <v>635</v>
      </c>
      <c r="B598">
        <v>3553401</v>
      </c>
      <c r="C598">
        <v>514.70759799999996</v>
      </c>
      <c r="D598">
        <v>2.8734473252221928</v>
      </c>
      <c r="E598">
        <v>4.414421777942561</v>
      </c>
      <c r="F598">
        <v>-20.625112136135055</v>
      </c>
      <c r="G598">
        <v>-49.648820199371762</v>
      </c>
      <c r="H598" t="str">
        <f>IFERROR(VLOOKUP($A598,'N71'!$A$1:$P$72,4,FALSE),"Sem Registro")</f>
        <v>Sem Registro</v>
      </c>
      <c r="I598" t="str">
        <f>IFERROR(VLOOKUP($A598,'N71'!$A$1:$P$72,5,FALSE),"Sem Registro")</f>
        <v>Sem Registro</v>
      </c>
      <c r="J598" t="str">
        <f>IFERROR(VLOOKUP($A598,'N71'!$A$1:$P$72,6,FALSE),"Sem Registro")</f>
        <v>Sem Registro</v>
      </c>
      <c r="K598" t="str">
        <f>IFERROR(VLOOKUP($A598,'N71'!$A$1:$P$72,7,FALSE),"Sem Registro")</f>
        <v>Sem Registro</v>
      </c>
      <c r="L598" t="str">
        <f>IFERROR(VLOOKUP($A598,'N71'!$A$1:$P$72,8,FALSE),"Sem Registro")</f>
        <v>Sem Registro</v>
      </c>
      <c r="M598" t="str">
        <f>IFERROR(VLOOKUP($A598,'N71'!$A$1:$P$72,9,FALSE),"Sem Registro")</f>
        <v>Sem Registro</v>
      </c>
      <c r="N598" t="str">
        <f>IFERROR(VLOOKUP($A598,'N71'!$A$1:$P$72,10,FALSE),"Sem Registro")</f>
        <v>Sem Registro</v>
      </c>
      <c r="O598" t="str">
        <f>IFERROR(VLOOKUP($A598,'N71'!$A$1:$P$72,11,FALSE),"Sem Registro")</f>
        <v>Sem Registro</v>
      </c>
      <c r="P598" t="str">
        <f>IFERROR(VLOOKUP($A598,'N46'!$A$1:$P$47,4,FALSE),"Sem Registro")</f>
        <v>Sem Registro</v>
      </c>
      <c r="Q598" t="str">
        <f>IFERROR(VLOOKUP($A598,'N46'!$A$1:$P$47,5,FALSE),"Sem Registro")</f>
        <v>Sem Registro</v>
      </c>
      <c r="R598" t="str">
        <f>IFERROR(VLOOKUP($A598,'N46'!$A$1:$P$47,6,FALSE),"Sem Registro")</f>
        <v>Sem Registro</v>
      </c>
      <c r="S598" t="str">
        <f>IFERROR(VLOOKUP($A598,'N46'!$A$1:$P$47,7,FALSE),"Sem Registro")</f>
        <v>Sem Registro</v>
      </c>
      <c r="T598" t="str">
        <f>IFERROR(VLOOKUP($A598,'N46'!$A$1:$P$47,8,FALSE),"Sem Registro")</f>
        <v>Sem Registro</v>
      </c>
      <c r="U598" t="str">
        <f>IFERROR(VLOOKUP($A598,'N46'!$A$1:$P$47,9,FALSE),"Sem Registro")</f>
        <v>Sem Registro</v>
      </c>
      <c r="V598" t="str">
        <f>IFERROR(VLOOKUP($A598,'N46'!$A$1:$P$47,10,FALSE),"Sem Registro")</f>
        <v>Sem Registro</v>
      </c>
      <c r="W598" t="str">
        <f>IFERROR(VLOOKUP($A598,'N46'!$A$1:$P$47,11,FALSE),"Sem Registro")</f>
        <v>Sem Registro</v>
      </c>
    </row>
    <row r="599" spans="1:23" x14ac:dyDescent="0.3">
      <c r="A599" t="s">
        <v>164</v>
      </c>
      <c r="B599">
        <v>3553500</v>
      </c>
      <c r="C599">
        <v>889.77241100000003</v>
      </c>
      <c r="D599">
        <v>2.8780044702680252</v>
      </c>
      <c r="E599">
        <v>3.8924841793646876</v>
      </c>
      <c r="F599">
        <v>-23.973148266790606</v>
      </c>
      <c r="G599">
        <v>-47.505288235203587</v>
      </c>
      <c r="H599" t="str">
        <f>IFERROR(VLOOKUP($A599,'N71'!$A$1:$P$72,4,FALSE),"Sem Registro")</f>
        <v>G2</v>
      </c>
      <c r="I599" t="str">
        <f>IFERROR(VLOOKUP($A599,'N71'!$A$1:$P$72,5,FALSE),"Sem Registro")</f>
        <v>G2</v>
      </c>
      <c r="J599" t="str">
        <f>IFERROR(VLOOKUP($A599,'N71'!$A$1:$P$72,6,FALSE),"Sem Registro")</f>
        <v>G2</v>
      </c>
      <c r="K599" t="str">
        <f>IFERROR(VLOOKUP($A599,'N71'!$A$1:$P$72,7,FALSE),"Sem Registro")</f>
        <v>G2</v>
      </c>
      <c r="L599" t="str">
        <f>IFERROR(VLOOKUP($A599,'N71'!$A$1:$P$72,8,FALSE),"Sem Registro")</f>
        <v>G2</v>
      </c>
      <c r="M599" t="str">
        <f>IFERROR(VLOOKUP($A599,'N71'!$A$1:$P$72,9,FALSE),"Sem Registro")</f>
        <v>G3</v>
      </c>
      <c r="N599" t="str">
        <f>IFERROR(VLOOKUP($A599,'N71'!$A$1:$P$72,10,FALSE),"Sem Registro")</f>
        <v>G3</v>
      </c>
      <c r="O599" t="str">
        <f>IFERROR(VLOOKUP($A599,'N71'!$A$1:$P$72,11,FALSE),"Sem Registro")</f>
        <v>G3</v>
      </c>
      <c r="P599" t="str">
        <f>IFERROR(VLOOKUP($A599,'N46'!$A$1:$P$47,4,FALSE),"Sem Registro")</f>
        <v>Sem Registro</v>
      </c>
      <c r="Q599" t="str">
        <f>IFERROR(VLOOKUP($A599,'N46'!$A$1:$P$47,5,FALSE),"Sem Registro")</f>
        <v>Sem Registro</v>
      </c>
      <c r="R599" t="str">
        <f>IFERROR(VLOOKUP($A599,'N46'!$A$1:$P$47,6,FALSE),"Sem Registro")</f>
        <v>Sem Registro</v>
      </c>
      <c r="S599" t="str">
        <f>IFERROR(VLOOKUP($A599,'N46'!$A$1:$P$47,7,FALSE),"Sem Registro")</f>
        <v>Sem Registro</v>
      </c>
      <c r="T599" t="str">
        <f>IFERROR(VLOOKUP($A599,'N46'!$A$1:$P$47,8,FALSE),"Sem Registro")</f>
        <v>Sem Registro</v>
      </c>
      <c r="U599" t="str">
        <f>IFERROR(VLOOKUP($A599,'N46'!$A$1:$P$47,9,FALSE),"Sem Registro")</f>
        <v>Sem Registro</v>
      </c>
      <c r="V599" t="str">
        <f>IFERROR(VLOOKUP($A599,'N46'!$A$1:$P$47,10,FALSE),"Sem Registro")</f>
        <v>Sem Registro</v>
      </c>
      <c r="W599" t="str">
        <f>IFERROR(VLOOKUP($A599,'N46'!$A$1:$P$47,11,FALSE),"Sem Registro")</f>
        <v>Sem Registro</v>
      </c>
    </row>
    <row r="600" spans="1:23" x14ac:dyDescent="0.3">
      <c r="A600" t="s">
        <v>165</v>
      </c>
      <c r="B600">
        <v>3553609</v>
      </c>
      <c r="C600">
        <v>806.79211399999997</v>
      </c>
      <c r="D600">
        <v>2.3461396874072928</v>
      </c>
      <c r="E600">
        <v>4.1126050015345745</v>
      </c>
      <c r="F600">
        <v>-21.47188540230535</v>
      </c>
      <c r="G600">
        <v>-46.745515210683564</v>
      </c>
      <c r="H600" t="str">
        <f>IFERROR(VLOOKUP($A600,'N71'!$A$1:$P$72,4,FALSE),"Sem Registro")</f>
        <v>Sem Registro</v>
      </c>
      <c r="I600" t="str">
        <f>IFERROR(VLOOKUP($A600,'N71'!$A$1:$P$72,5,FALSE),"Sem Registro")</f>
        <v>Sem Registro</v>
      </c>
      <c r="J600" t="str">
        <f>IFERROR(VLOOKUP($A600,'N71'!$A$1:$P$72,6,FALSE),"Sem Registro")</f>
        <v>Sem Registro</v>
      </c>
      <c r="K600" t="str">
        <f>IFERROR(VLOOKUP($A600,'N71'!$A$1:$P$72,7,FALSE),"Sem Registro")</f>
        <v>Sem Registro</v>
      </c>
      <c r="L600" t="str">
        <f>IFERROR(VLOOKUP($A600,'N71'!$A$1:$P$72,8,FALSE),"Sem Registro")</f>
        <v>Sem Registro</v>
      </c>
      <c r="M600" t="str">
        <f>IFERROR(VLOOKUP($A600,'N71'!$A$1:$P$72,9,FALSE),"Sem Registro")</f>
        <v>Sem Registro</v>
      </c>
      <c r="N600" t="str">
        <f>IFERROR(VLOOKUP($A600,'N71'!$A$1:$P$72,10,FALSE),"Sem Registro")</f>
        <v>Sem Registro</v>
      </c>
      <c r="O600" t="str">
        <f>IFERROR(VLOOKUP($A600,'N71'!$A$1:$P$72,11,FALSE),"Sem Registro")</f>
        <v>Sem Registro</v>
      </c>
      <c r="P600" t="str">
        <f>IFERROR(VLOOKUP($A600,'N46'!$A$1:$P$47,4,FALSE),"Sem Registro")</f>
        <v>Sem Registro</v>
      </c>
      <c r="Q600" t="str">
        <f>IFERROR(VLOOKUP($A600,'N46'!$A$1:$P$47,5,FALSE),"Sem Registro")</f>
        <v>Sem Registro</v>
      </c>
      <c r="R600" t="str">
        <f>IFERROR(VLOOKUP($A600,'N46'!$A$1:$P$47,6,FALSE),"Sem Registro")</f>
        <v>Sem Registro</v>
      </c>
      <c r="S600" t="str">
        <f>IFERROR(VLOOKUP($A600,'N46'!$A$1:$P$47,7,FALSE),"Sem Registro")</f>
        <v>Sem Registro</v>
      </c>
      <c r="T600" t="str">
        <f>IFERROR(VLOOKUP($A600,'N46'!$A$1:$P$47,8,FALSE),"Sem Registro")</f>
        <v>Sem Registro</v>
      </c>
      <c r="U600" t="str">
        <f>IFERROR(VLOOKUP($A600,'N46'!$A$1:$P$47,9,FALSE),"Sem Registro")</f>
        <v>Sem Registro</v>
      </c>
      <c r="V600" t="str">
        <f>IFERROR(VLOOKUP($A600,'N46'!$A$1:$P$47,10,FALSE),"Sem Registro")</f>
        <v>Sem Registro</v>
      </c>
      <c r="W600" t="str">
        <f>IFERROR(VLOOKUP($A600,'N46'!$A$1:$P$47,11,FALSE),"Sem Registro")</f>
        <v>Sem Registro</v>
      </c>
    </row>
    <row r="601" spans="1:23" x14ac:dyDescent="0.3">
      <c r="A601" t="s">
        <v>636</v>
      </c>
      <c r="B601">
        <v>3553658</v>
      </c>
      <c r="C601">
        <v>646.42840799999999</v>
      </c>
      <c r="D601">
        <v>1.7315243011103396</v>
      </c>
      <c r="E601">
        <v>3.4488608456074408</v>
      </c>
      <c r="F601">
        <v>-21.072608500000001</v>
      </c>
      <c r="G601">
        <v>-48.408654918410541</v>
      </c>
      <c r="H601" t="str">
        <f>IFERROR(VLOOKUP($A601,'N71'!$A$1:$P$72,4,FALSE),"Sem Registro")</f>
        <v>Sem Registro</v>
      </c>
      <c r="I601" t="str">
        <f>IFERROR(VLOOKUP($A601,'N71'!$A$1:$P$72,5,FALSE),"Sem Registro")</f>
        <v>Sem Registro</v>
      </c>
      <c r="J601" t="str">
        <f>IFERROR(VLOOKUP($A601,'N71'!$A$1:$P$72,6,FALSE),"Sem Registro")</f>
        <v>Sem Registro</v>
      </c>
      <c r="K601" t="str">
        <f>IFERROR(VLOOKUP($A601,'N71'!$A$1:$P$72,7,FALSE),"Sem Registro")</f>
        <v>Sem Registro</v>
      </c>
      <c r="L601" t="str">
        <f>IFERROR(VLOOKUP($A601,'N71'!$A$1:$P$72,8,FALSE),"Sem Registro")</f>
        <v>Sem Registro</v>
      </c>
      <c r="M601" t="str">
        <f>IFERROR(VLOOKUP($A601,'N71'!$A$1:$P$72,9,FALSE),"Sem Registro")</f>
        <v>Sem Registro</v>
      </c>
      <c r="N601" t="str">
        <f>IFERROR(VLOOKUP($A601,'N71'!$A$1:$P$72,10,FALSE),"Sem Registro")</f>
        <v>Sem Registro</v>
      </c>
      <c r="O601" t="str">
        <f>IFERROR(VLOOKUP($A601,'N71'!$A$1:$P$72,11,FALSE),"Sem Registro")</f>
        <v>Sem Registro</v>
      </c>
      <c r="P601" t="str">
        <f>IFERROR(VLOOKUP($A601,'N46'!$A$1:$P$47,4,FALSE),"Sem Registro")</f>
        <v>Sem Registro</v>
      </c>
      <c r="Q601" t="str">
        <f>IFERROR(VLOOKUP($A601,'N46'!$A$1:$P$47,5,FALSE),"Sem Registro")</f>
        <v>Sem Registro</v>
      </c>
      <c r="R601" t="str">
        <f>IFERROR(VLOOKUP($A601,'N46'!$A$1:$P$47,6,FALSE),"Sem Registro")</f>
        <v>Sem Registro</v>
      </c>
      <c r="S601" t="str">
        <f>IFERROR(VLOOKUP($A601,'N46'!$A$1:$P$47,7,FALSE),"Sem Registro")</f>
        <v>Sem Registro</v>
      </c>
      <c r="T601" t="str">
        <f>IFERROR(VLOOKUP($A601,'N46'!$A$1:$P$47,8,FALSE),"Sem Registro")</f>
        <v>Sem Registro</v>
      </c>
      <c r="U601" t="str">
        <f>IFERROR(VLOOKUP($A601,'N46'!$A$1:$P$47,9,FALSE),"Sem Registro")</f>
        <v>Sem Registro</v>
      </c>
      <c r="V601" t="str">
        <f>IFERROR(VLOOKUP($A601,'N46'!$A$1:$P$47,10,FALSE),"Sem Registro")</f>
        <v>Sem Registro</v>
      </c>
      <c r="W601" t="str">
        <f>IFERROR(VLOOKUP($A601,'N46'!$A$1:$P$47,11,FALSE),"Sem Registro")</f>
        <v>Sem Registro</v>
      </c>
    </row>
    <row r="602" spans="1:23" x14ac:dyDescent="0.3">
      <c r="A602" t="s">
        <v>637</v>
      </c>
      <c r="B602">
        <v>3553708</v>
      </c>
      <c r="C602">
        <v>566.25329799999997</v>
      </c>
      <c r="D602">
        <v>2.7740313063297051</v>
      </c>
      <c r="E602">
        <v>4.7572213647745869</v>
      </c>
      <c r="F602">
        <v>-21.410008000000005</v>
      </c>
      <c r="G602">
        <v>-48.506742182853621</v>
      </c>
      <c r="H602" t="str">
        <f>IFERROR(VLOOKUP($A602,'N71'!$A$1:$P$72,4,FALSE),"Sem Registro")</f>
        <v>Sem Registro</v>
      </c>
      <c r="I602" t="str">
        <f>IFERROR(VLOOKUP($A602,'N71'!$A$1:$P$72,5,FALSE),"Sem Registro")</f>
        <v>Sem Registro</v>
      </c>
      <c r="J602" t="str">
        <f>IFERROR(VLOOKUP($A602,'N71'!$A$1:$P$72,6,FALSE),"Sem Registro")</f>
        <v>Sem Registro</v>
      </c>
      <c r="K602" t="str">
        <f>IFERROR(VLOOKUP($A602,'N71'!$A$1:$P$72,7,FALSE),"Sem Registro")</f>
        <v>Sem Registro</v>
      </c>
      <c r="L602" t="str">
        <f>IFERROR(VLOOKUP($A602,'N71'!$A$1:$P$72,8,FALSE),"Sem Registro")</f>
        <v>Sem Registro</v>
      </c>
      <c r="M602" t="str">
        <f>IFERROR(VLOOKUP($A602,'N71'!$A$1:$P$72,9,FALSE),"Sem Registro")</f>
        <v>Sem Registro</v>
      </c>
      <c r="N602" t="str">
        <f>IFERROR(VLOOKUP($A602,'N71'!$A$1:$P$72,10,FALSE),"Sem Registro")</f>
        <v>Sem Registro</v>
      </c>
      <c r="O602" t="str">
        <f>IFERROR(VLOOKUP($A602,'N71'!$A$1:$P$72,11,FALSE),"Sem Registro")</f>
        <v>Sem Registro</v>
      </c>
      <c r="P602" t="str">
        <f>IFERROR(VLOOKUP($A602,'N46'!$A$1:$P$47,4,FALSE),"Sem Registro")</f>
        <v>Sem Registro</v>
      </c>
      <c r="Q602" t="str">
        <f>IFERROR(VLOOKUP($A602,'N46'!$A$1:$P$47,5,FALSE),"Sem Registro")</f>
        <v>Sem Registro</v>
      </c>
      <c r="R602" t="str">
        <f>IFERROR(VLOOKUP($A602,'N46'!$A$1:$P$47,6,FALSE),"Sem Registro")</f>
        <v>Sem Registro</v>
      </c>
      <c r="S602" t="str">
        <f>IFERROR(VLOOKUP($A602,'N46'!$A$1:$P$47,7,FALSE),"Sem Registro")</f>
        <v>Sem Registro</v>
      </c>
      <c r="T602" t="str">
        <f>IFERROR(VLOOKUP($A602,'N46'!$A$1:$P$47,8,FALSE),"Sem Registro")</f>
        <v>Sem Registro</v>
      </c>
      <c r="U602" t="str">
        <f>IFERROR(VLOOKUP($A602,'N46'!$A$1:$P$47,9,FALSE),"Sem Registro")</f>
        <v>Sem Registro</v>
      </c>
      <c r="V602" t="str">
        <f>IFERROR(VLOOKUP($A602,'N46'!$A$1:$P$47,10,FALSE),"Sem Registro")</f>
        <v>Sem Registro</v>
      </c>
      <c r="W602" t="str">
        <f>IFERROR(VLOOKUP($A602,'N46'!$A$1:$P$47,11,FALSE),"Sem Registro")</f>
        <v>Sem Registro</v>
      </c>
    </row>
    <row r="603" spans="1:23" x14ac:dyDescent="0.3">
      <c r="A603" t="s">
        <v>638</v>
      </c>
      <c r="B603">
        <v>3553807</v>
      </c>
      <c r="C603">
        <v>623.50954400000001</v>
      </c>
      <c r="D603">
        <v>2.6517769720362852</v>
      </c>
      <c r="E603">
        <v>4.3658248068593641</v>
      </c>
      <c r="F603">
        <v>-23.5320605077168</v>
      </c>
      <c r="G603">
        <v>-49.244088538389882</v>
      </c>
      <c r="H603" t="str">
        <f>IFERROR(VLOOKUP($A603,'N71'!$A$1:$P$72,4,FALSE),"Sem Registro")</f>
        <v>Sem Registro</v>
      </c>
      <c r="I603" t="str">
        <f>IFERROR(VLOOKUP($A603,'N71'!$A$1:$P$72,5,FALSE),"Sem Registro")</f>
        <v>Sem Registro</v>
      </c>
      <c r="J603" t="str">
        <f>IFERROR(VLOOKUP($A603,'N71'!$A$1:$P$72,6,FALSE),"Sem Registro")</f>
        <v>Sem Registro</v>
      </c>
      <c r="K603" t="str">
        <f>IFERROR(VLOOKUP($A603,'N71'!$A$1:$P$72,7,FALSE),"Sem Registro")</f>
        <v>Sem Registro</v>
      </c>
      <c r="L603" t="str">
        <f>IFERROR(VLOOKUP($A603,'N71'!$A$1:$P$72,8,FALSE),"Sem Registro")</f>
        <v>Sem Registro</v>
      </c>
      <c r="M603" t="str">
        <f>IFERROR(VLOOKUP($A603,'N71'!$A$1:$P$72,9,FALSE),"Sem Registro")</f>
        <v>Sem Registro</v>
      </c>
      <c r="N603" t="str">
        <f>IFERROR(VLOOKUP($A603,'N71'!$A$1:$P$72,10,FALSE),"Sem Registro")</f>
        <v>Sem Registro</v>
      </c>
      <c r="O603" t="str">
        <f>IFERROR(VLOOKUP($A603,'N71'!$A$1:$P$72,11,FALSE),"Sem Registro")</f>
        <v>Sem Registro</v>
      </c>
      <c r="P603" t="str">
        <f>IFERROR(VLOOKUP($A603,'N46'!$A$1:$P$47,4,FALSE),"Sem Registro")</f>
        <v>Sem Registro</v>
      </c>
      <c r="Q603" t="str">
        <f>IFERROR(VLOOKUP($A603,'N46'!$A$1:$P$47,5,FALSE),"Sem Registro")</f>
        <v>Sem Registro</v>
      </c>
      <c r="R603" t="str">
        <f>IFERROR(VLOOKUP($A603,'N46'!$A$1:$P$47,6,FALSE),"Sem Registro")</f>
        <v>Sem Registro</v>
      </c>
      <c r="S603" t="str">
        <f>IFERROR(VLOOKUP($A603,'N46'!$A$1:$P$47,7,FALSE),"Sem Registro")</f>
        <v>Sem Registro</v>
      </c>
      <c r="T603" t="str">
        <f>IFERROR(VLOOKUP($A603,'N46'!$A$1:$P$47,8,FALSE),"Sem Registro")</f>
        <v>Sem Registro</v>
      </c>
      <c r="U603" t="str">
        <f>IFERROR(VLOOKUP($A603,'N46'!$A$1:$P$47,9,FALSE),"Sem Registro")</f>
        <v>Sem Registro</v>
      </c>
      <c r="V603" t="str">
        <f>IFERROR(VLOOKUP($A603,'N46'!$A$1:$P$47,10,FALSE),"Sem Registro")</f>
        <v>Sem Registro</v>
      </c>
      <c r="W603" t="str">
        <f>IFERROR(VLOOKUP($A603,'N46'!$A$1:$P$47,11,FALSE),"Sem Registro")</f>
        <v>Sem Registro</v>
      </c>
    </row>
    <row r="604" spans="1:23" x14ac:dyDescent="0.3">
      <c r="A604" t="s">
        <v>639</v>
      </c>
      <c r="B604">
        <v>3553856</v>
      </c>
      <c r="C604">
        <v>684.66981699999997</v>
      </c>
      <c r="D604">
        <v>2.3650984427759338</v>
      </c>
      <c r="E604">
        <v>3.7673043174532732</v>
      </c>
      <c r="F604">
        <v>-23.919257149652857</v>
      </c>
      <c r="G604">
        <v>-48.697328636961991</v>
      </c>
      <c r="H604" t="str">
        <f>IFERROR(VLOOKUP($A604,'N71'!$A$1:$P$72,4,FALSE),"Sem Registro")</f>
        <v>Sem Registro</v>
      </c>
      <c r="I604" t="str">
        <f>IFERROR(VLOOKUP($A604,'N71'!$A$1:$P$72,5,FALSE),"Sem Registro")</f>
        <v>Sem Registro</v>
      </c>
      <c r="J604" t="str">
        <f>IFERROR(VLOOKUP($A604,'N71'!$A$1:$P$72,6,FALSE),"Sem Registro")</f>
        <v>Sem Registro</v>
      </c>
      <c r="K604" t="str">
        <f>IFERROR(VLOOKUP($A604,'N71'!$A$1:$P$72,7,FALSE),"Sem Registro")</f>
        <v>Sem Registro</v>
      </c>
      <c r="L604" t="str">
        <f>IFERROR(VLOOKUP($A604,'N71'!$A$1:$P$72,8,FALSE),"Sem Registro")</f>
        <v>Sem Registro</v>
      </c>
      <c r="M604" t="str">
        <f>IFERROR(VLOOKUP($A604,'N71'!$A$1:$P$72,9,FALSE),"Sem Registro")</f>
        <v>Sem Registro</v>
      </c>
      <c r="N604" t="str">
        <f>IFERROR(VLOOKUP($A604,'N71'!$A$1:$P$72,10,FALSE),"Sem Registro")</f>
        <v>Sem Registro</v>
      </c>
      <c r="O604" t="str">
        <f>IFERROR(VLOOKUP($A604,'N71'!$A$1:$P$72,11,FALSE),"Sem Registro")</f>
        <v>Sem Registro</v>
      </c>
      <c r="P604" t="str">
        <f>IFERROR(VLOOKUP($A604,'N46'!$A$1:$P$47,4,FALSE),"Sem Registro")</f>
        <v>Sem Registro</v>
      </c>
      <c r="Q604" t="str">
        <f>IFERROR(VLOOKUP($A604,'N46'!$A$1:$P$47,5,FALSE),"Sem Registro")</f>
        <v>Sem Registro</v>
      </c>
      <c r="R604" t="str">
        <f>IFERROR(VLOOKUP($A604,'N46'!$A$1:$P$47,6,FALSE),"Sem Registro")</f>
        <v>Sem Registro</v>
      </c>
      <c r="S604" t="str">
        <f>IFERROR(VLOOKUP($A604,'N46'!$A$1:$P$47,7,FALSE),"Sem Registro")</f>
        <v>Sem Registro</v>
      </c>
      <c r="T604" t="str">
        <f>IFERROR(VLOOKUP($A604,'N46'!$A$1:$P$47,8,FALSE),"Sem Registro")</f>
        <v>Sem Registro</v>
      </c>
      <c r="U604" t="str">
        <f>IFERROR(VLOOKUP($A604,'N46'!$A$1:$P$47,9,FALSE),"Sem Registro")</f>
        <v>Sem Registro</v>
      </c>
      <c r="V604" t="str">
        <f>IFERROR(VLOOKUP($A604,'N46'!$A$1:$P$47,10,FALSE),"Sem Registro")</f>
        <v>Sem Registro</v>
      </c>
      <c r="W604" t="str">
        <f>IFERROR(VLOOKUP($A604,'N46'!$A$1:$P$47,11,FALSE),"Sem Registro")</f>
        <v>Sem Registro</v>
      </c>
    </row>
    <row r="605" spans="1:23" x14ac:dyDescent="0.3">
      <c r="A605" t="s">
        <v>640</v>
      </c>
      <c r="B605">
        <v>3553906</v>
      </c>
      <c r="C605">
        <v>444.57417400000003</v>
      </c>
      <c r="D605">
        <v>2.3040271193465314</v>
      </c>
      <c r="E605">
        <v>3.8732043092770407</v>
      </c>
      <c r="F605">
        <v>-22.301668295471856</v>
      </c>
      <c r="G605">
        <v>-51.559572575554753</v>
      </c>
      <c r="H605" t="str">
        <f>IFERROR(VLOOKUP($A605,'N71'!$A$1:$P$72,4,FALSE),"Sem Registro")</f>
        <v>Sem Registro</v>
      </c>
      <c r="I605" t="str">
        <f>IFERROR(VLOOKUP($A605,'N71'!$A$1:$P$72,5,FALSE),"Sem Registro")</f>
        <v>Sem Registro</v>
      </c>
      <c r="J605" t="str">
        <f>IFERROR(VLOOKUP($A605,'N71'!$A$1:$P$72,6,FALSE),"Sem Registro")</f>
        <v>Sem Registro</v>
      </c>
      <c r="K605" t="str">
        <f>IFERROR(VLOOKUP($A605,'N71'!$A$1:$P$72,7,FALSE),"Sem Registro")</f>
        <v>Sem Registro</v>
      </c>
      <c r="L605" t="str">
        <f>IFERROR(VLOOKUP($A605,'N71'!$A$1:$P$72,8,FALSE),"Sem Registro")</f>
        <v>Sem Registro</v>
      </c>
      <c r="M605" t="str">
        <f>IFERROR(VLOOKUP($A605,'N71'!$A$1:$P$72,9,FALSE),"Sem Registro")</f>
        <v>Sem Registro</v>
      </c>
      <c r="N605" t="str">
        <f>IFERROR(VLOOKUP($A605,'N71'!$A$1:$P$72,10,FALSE),"Sem Registro")</f>
        <v>Sem Registro</v>
      </c>
      <c r="O605" t="str">
        <f>IFERROR(VLOOKUP($A605,'N71'!$A$1:$P$72,11,FALSE),"Sem Registro")</f>
        <v>Sem Registro</v>
      </c>
      <c r="P605" t="str">
        <f>IFERROR(VLOOKUP($A605,'N46'!$A$1:$P$47,4,FALSE),"Sem Registro")</f>
        <v>Sem Registro</v>
      </c>
      <c r="Q605" t="str">
        <f>IFERROR(VLOOKUP($A605,'N46'!$A$1:$P$47,5,FALSE),"Sem Registro")</f>
        <v>Sem Registro</v>
      </c>
      <c r="R605" t="str">
        <f>IFERROR(VLOOKUP($A605,'N46'!$A$1:$P$47,6,FALSE),"Sem Registro")</f>
        <v>Sem Registro</v>
      </c>
      <c r="S605" t="str">
        <f>IFERROR(VLOOKUP($A605,'N46'!$A$1:$P$47,7,FALSE),"Sem Registro")</f>
        <v>Sem Registro</v>
      </c>
      <c r="T605" t="str">
        <f>IFERROR(VLOOKUP($A605,'N46'!$A$1:$P$47,8,FALSE),"Sem Registro")</f>
        <v>Sem Registro</v>
      </c>
      <c r="U605" t="str">
        <f>IFERROR(VLOOKUP($A605,'N46'!$A$1:$P$47,9,FALSE),"Sem Registro")</f>
        <v>Sem Registro</v>
      </c>
      <c r="V605" t="str">
        <f>IFERROR(VLOOKUP($A605,'N46'!$A$1:$P$47,10,FALSE),"Sem Registro")</f>
        <v>Sem Registro</v>
      </c>
      <c r="W605" t="str">
        <f>IFERROR(VLOOKUP($A605,'N46'!$A$1:$P$47,11,FALSE),"Sem Registro")</f>
        <v>Sem Registro</v>
      </c>
    </row>
    <row r="606" spans="1:23" x14ac:dyDescent="0.3">
      <c r="A606" t="s">
        <v>641</v>
      </c>
      <c r="B606">
        <v>3553955</v>
      </c>
      <c r="C606">
        <v>450.76618300000001</v>
      </c>
      <c r="D606">
        <v>2.4813179121810336</v>
      </c>
      <c r="E606">
        <v>4.1760912590556813</v>
      </c>
      <c r="F606">
        <v>-22.744771194284205</v>
      </c>
      <c r="G606">
        <v>-50.576565135086703</v>
      </c>
      <c r="H606" t="str">
        <f>IFERROR(VLOOKUP($A606,'N71'!$A$1:$P$72,4,FALSE),"Sem Registro")</f>
        <v>Sem Registro</v>
      </c>
      <c r="I606" t="str">
        <f>IFERROR(VLOOKUP($A606,'N71'!$A$1:$P$72,5,FALSE),"Sem Registro")</f>
        <v>Sem Registro</v>
      </c>
      <c r="J606" t="str">
        <f>IFERROR(VLOOKUP($A606,'N71'!$A$1:$P$72,6,FALSE),"Sem Registro")</f>
        <v>Sem Registro</v>
      </c>
      <c r="K606" t="str">
        <f>IFERROR(VLOOKUP($A606,'N71'!$A$1:$P$72,7,FALSE),"Sem Registro")</f>
        <v>Sem Registro</v>
      </c>
      <c r="L606" t="str">
        <f>IFERROR(VLOOKUP($A606,'N71'!$A$1:$P$72,8,FALSE),"Sem Registro")</f>
        <v>Sem Registro</v>
      </c>
      <c r="M606" t="str">
        <f>IFERROR(VLOOKUP($A606,'N71'!$A$1:$P$72,9,FALSE),"Sem Registro")</f>
        <v>Sem Registro</v>
      </c>
      <c r="N606" t="str">
        <f>IFERROR(VLOOKUP($A606,'N71'!$A$1:$P$72,10,FALSE),"Sem Registro")</f>
        <v>Sem Registro</v>
      </c>
      <c r="O606" t="str">
        <f>IFERROR(VLOOKUP($A606,'N71'!$A$1:$P$72,11,FALSE),"Sem Registro")</f>
        <v>Sem Registro</v>
      </c>
      <c r="P606" t="str">
        <f>IFERROR(VLOOKUP($A606,'N46'!$A$1:$P$47,4,FALSE),"Sem Registro")</f>
        <v>Sem Registro</v>
      </c>
      <c r="Q606" t="str">
        <f>IFERROR(VLOOKUP($A606,'N46'!$A$1:$P$47,5,FALSE),"Sem Registro")</f>
        <v>Sem Registro</v>
      </c>
      <c r="R606" t="str">
        <f>IFERROR(VLOOKUP($A606,'N46'!$A$1:$P$47,6,FALSE),"Sem Registro")</f>
        <v>Sem Registro</v>
      </c>
      <c r="S606" t="str">
        <f>IFERROR(VLOOKUP($A606,'N46'!$A$1:$P$47,7,FALSE),"Sem Registro")</f>
        <v>Sem Registro</v>
      </c>
      <c r="T606" t="str">
        <f>IFERROR(VLOOKUP($A606,'N46'!$A$1:$P$47,8,FALSE),"Sem Registro")</f>
        <v>Sem Registro</v>
      </c>
      <c r="U606" t="str">
        <f>IFERROR(VLOOKUP($A606,'N46'!$A$1:$P$47,9,FALSE),"Sem Registro")</f>
        <v>Sem Registro</v>
      </c>
      <c r="V606" t="str">
        <f>IFERROR(VLOOKUP($A606,'N46'!$A$1:$P$47,10,FALSE),"Sem Registro")</f>
        <v>Sem Registro</v>
      </c>
      <c r="W606" t="str">
        <f>IFERROR(VLOOKUP($A606,'N46'!$A$1:$P$47,11,FALSE),"Sem Registro")</f>
        <v>Sem Registro</v>
      </c>
    </row>
    <row r="607" spans="1:23" x14ac:dyDescent="0.3">
      <c r="A607" t="s">
        <v>642</v>
      </c>
      <c r="B607">
        <v>3554003</v>
      </c>
      <c r="C607">
        <v>622.41667199999995</v>
      </c>
      <c r="D607">
        <v>2.7191232067716853</v>
      </c>
      <c r="E607">
        <v>5.0855260397442619</v>
      </c>
      <c r="F607">
        <v>-23.348576500000004</v>
      </c>
      <c r="G607">
        <v>-47.849464033660901</v>
      </c>
      <c r="H607" t="str">
        <f>IFERROR(VLOOKUP($A607,'N71'!$A$1:$P$72,4,FALSE),"Sem Registro")</f>
        <v>Sem Registro</v>
      </c>
      <c r="I607" t="str">
        <f>IFERROR(VLOOKUP($A607,'N71'!$A$1:$P$72,5,FALSE),"Sem Registro")</f>
        <v>Sem Registro</v>
      </c>
      <c r="J607" t="str">
        <f>IFERROR(VLOOKUP($A607,'N71'!$A$1:$P$72,6,FALSE),"Sem Registro")</f>
        <v>Sem Registro</v>
      </c>
      <c r="K607" t="str">
        <f>IFERROR(VLOOKUP($A607,'N71'!$A$1:$P$72,7,FALSE),"Sem Registro")</f>
        <v>Sem Registro</v>
      </c>
      <c r="L607" t="str">
        <f>IFERROR(VLOOKUP($A607,'N71'!$A$1:$P$72,8,FALSE),"Sem Registro")</f>
        <v>Sem Registro</v>
      </c>
      <c r="M607" t="str">
        <f>IFERROR(VLOOKUP($A607,'N71'!$A$1:$P$72,9,FALSE),"Sem Registro")</f>
        <v>Sem Registro</v>
      </c>
      <c r="N607" t="str">
        <f>IFERROR(VLOOKUP($A607,'N71'!$A$1:$P$72,10,FALSE),"Sem Registro")</f>
        <v>Sem Registro</v>
      </c>
      <c r="O607" t="str">
        <f>IFERROR(VLOOKUP($A607,'N71'!$A$1:$P$72,11,FALSE),"Sem Registro")</f>
        <v>Sem Registro</v>
      </c>
      <c r="P607" t="str">
        <f>IFERROR(VLOOKUP($A607,'N46'!$A$1:$P$47,4,FALSE),"Sem Registro")</f>
        <v>Sem Registro</v>
      </c>
      <c r="Q607" t="str">
        <f>IFERROR(VLOOKUP($A607,'N46'!$A$1:$P$47,5,FALSE),"Sem Registro")</f>
        <v>Sem Registro</v>
      </c>
      <c r="R607" t="str">
        <f>IFERROR(VLOOKUP($A607,'N46'!$A$1:$P$47,6,FALSE),"Sem Registro")</f>
        <v>Sem Registro</v>
      </c>
      <c r="S607" t="str">
        <f>IFERROR(VLOOKUP($A607,'N46'!$A$1:$P$47,7,FALSE),"Sem Registro")</f>
        <v>Sem Registro</v>
      </c>
      <c r="T607" t="str">
        <f>IFERROR(VLOOKUP($A607,'N46'!$A$1:$P$47,8,FALSE),"Sem Registro")</f>
        <v>Sem Registro</v>
      </c>
      <c r="U607" t="str">
        <f>IFERROR(VLOOKUP($A607,'N46'!$A$1:$P$47,9,FALSE),"Sem Registro")</f>
        <v>Sem Registro</v>
      </c>
      <c r="V607" t="str">
        <f>IFERROR(VLOOKUP($A607,'N46'!$A$1:$P$47,10,FALSE),"Sem Registro")</f>
        <v>Sem Registro</v>
      </c>
      <c r="W607" t="str">
        <f>IFERROR(VLOOKUP($A607,'N46'!$A$1:$P$47,11,FALSE),"Sem Registro")</f>
        <v>Sem Registro</v>
      </c>
    </row>
    <row r="608" spans="1:23" x14ac:dyDescent="0.3">
      <c r="A608" t="s">
        <v>166</v>
      </c>
      <c r="B608">
        <v>3554102</v>
      </c>
      <c r="C608">
        <v>586.07850599999995</v>
      </c>
      <c r="D608">
        <v>2.7958821019525852</v>
      </c>
      <c r="E608">
        <v>5.4982057589864661</v>
      </c>
      <c r="F608">
        <v>-23.026555500000004</v>
      </c>
      <c r="G608">
        <v>-45.556608696687441</v>
      </c>
      <c r="H608" t="str">
        <f>IFERROR(VLOOKUP($A608,'N71'!$A$1:$P$72,4,FALSE),"Sem Registro")</f>
        <v>Sem Registro</v>
      </c>
      <c r="I608" t="str">
        <f>IFERROR(VLOOKUP($A608,'N71'!$A$1:$P$72,5,FALSE),"Sem Registro")</f>
        <v>Sem Registro</v>
      </c>
      <c r="J608" t="str">
        <f>IFERROR(VLOOKUP($A608,'N71'!$A$1:$P$72,6,FALSE),"Sem Registro")</f>
        <v>Sem Registro</v>
      </c>
      <c r="K608" t="str">
        <f>IFERROR(VLOOKUP($A608,'N71'!$A$1:$P$72,7,FALSE),"Sem Registro")</f>
        <v>Sem Registro</v>
      </c>
      <c r="L608" t="str">
        <f>IFERROR(VLOOKUP($A608,'N71'!$A$1:$P$72,8,FALSE),"Sem Registro")</f>
        <v>Sem Registro</v>
      </c>
      <c r="M608" t="str">
        <f>IFERROR(VLOOKUP($A608,'N71'!$A$1:$P$72,9,FALSE),"Sem Registro")</f>
        <v>Sem Registro</v>
      </c>
      <c r="N608" t="str">
        <f>IFERROR(VLOOKUP($A608,'N71'!$A$1:$P$72,10,FALSE),"Sem Registro")</f>
        <v>Sem Registro</v>
      </c>
      <c r="O608" t="str">
        <f>IFERROR(VLOOKUP($A608,'N71'!$A$1:$P$72,11,FALSE),"Sem Registro")</f>
        <v>Sem Registro</v>
      </c>
      <c r="P608" t="str">
        <f>IFERROR(VLOOKUP($A608,'N46'!$A$1:$P$47,4,FALSE),"Sem Registro")</f>
        <v>Sem Registro</v>
      </c>
      <c r="Q608" t="str">
        <f>IFERROR(VLOOKUP($A608,'N46'!$A$1:$P$47,5,FALSE),"Sem Registro")</f>
        <v>Sem Registro</v>
      </c>
      <c r="R608" t="str">
        <f>IFERROR(VLOOKUP($A608,'N46'!$A$1:$P$47,6,FALSE),"Sem Registro")</f>
        <v>Sem Registro</v>
      </c>
      <c r="S608" t="str">
        <f>IFERROR(VLOOKUP($A608,'N46'!$A$1:$P$47,7,FALSE),"Sem Registro")</f>
        <v>Sem Registro</v>
      </c>
      <c r="T608" t="str">
        <f>IFERROR(VLOOKUP($A608,'N46'!$A$1:$P$47,8,FALSE),"Sem Registro")</f>
        <v>Sem Registro</v>
      </c>
      <c r="U608" t="str">
        <f>IFERROR(VLOOKUP($A608,'N46'!$A$1:$P$47,9,FALSE),"Sem Registro")</f>
        <v>Sem Registro</v>
      </c>
      <c r="V608" t="str">
        <f>IFERROR(VLOOKUP($A608,'N46'!$A$1:$P$47,10,FALSE),"Sem Registro")</f>
        <v>Sem Registro</v>
      </c>
      <c r="W608" t="str">
        <f>IFERROR(VLOOKUP($A608,'N46'!$A$1:$P$47,11,FALSE),"Sem Registro")</f>
        <v>Sem Registro</v>
      </c>
    </row>
    <row r="609" spans="1:23" x14ac:dyDescent="0.3">
      <c r="A609" t="s">
        <v>643</v>
      </c>
      <c r="B609">
        <v>3554201</v>
      </c>
      <c r="C609">
        <v>709.35716600000001</v>
      </c>
      <c r="D609">
        <v>2.4715689254613227</v>
      </c>
      <c r="E609">
        <v>3.6562899011913594</v>
      </c>
      <c r="F609">
        <v>-23.340591746250151</v>
      </c>
      <c r="G609">
        <v>-49.377441961138608</v>
      </c>
      <c r="H609" t="str">
        <f>IFERROR(VLOOKUP($A609,'N71'!$A$1:$P$72,4,FALSE),"Sem Registro")</f>
        <v>Sem Registro</v>
      </c>
      <c r="I609" t="str">
        <f>IFERROR(VLOOKUP($A609,'N71'!$A$1:$P$72,5,FALSE),"Sem Registro")</f>
        <v>Sem Registro</v>
      </c>
      <c r="J609" t="str">
        <f>IFERROR(VLOOKUP($A609,'N71'!$A$1:$P$72,6,FALSE),"Sem Registro")</f>
        <v>Sem Registro</v>
      </c>
      <c r="K609" t="str">
        <f>IFERROR(VLOOKUP($A609,'N71'!$A$1:$P$72,7,FALSE),"Sem Registro")</f>
        <v>Sem Registro</v>
      </c>
      <c r="L609" t="str">
        <f>IFERROR(VLOOKUP($A609,'N71'!$A$1:$P$72,8,FALSE),"Sem Registro")</f>
        <v>Sem Registro</v>
      </c>
      <c r="M609" t="str">
        <f>IFERROR(VLOOKUP($A609,'N71'!$A$1:$P$72,9,FALSE),"Sem Registro")</f>
        <v>Sem Registro</v>
      </c>
      <c r="N609" t="str">
        <f>IFERROR(VLOOKUP($A609,'N71'!$A$1:$P$72,10,FALSE),"Sem Registro")</f>
        <v>Sem Registro</v>
      </c>
      <c r="O609" t="str">
        <f>IFERROR(VLOOKUP($A609,'N71'!$A$1:$P$72,11,FALSE),"Sem Registro")</f>
        <v>Sem Registro</v>
      </c>
      <c r="P609" t="str">
        <f>IFERROR(VLOOKUP($A609,'N46'!$A$1:$P$47,4,FALSE),"Sem Registro")</f>
        <v>Sem Registro</v>
      </c>
      <c r="Q609" t="str">
        <f>IFERROR(VLOOKUP($A609,'N46'!$A$1:$P$47,5,FALSE),"Sem Registro")</f>
        <v>Sem Registro</v>
      </c>
      <c r="R609" t="str">
        <f>IFERROR(VLOOKUP($A609,'N46'!$A$1:$P$47,6,FALSE),"Sem Registro")</f>
        <v>Sem Registro</v>
      </c>
      <c r="S609" t="str">
        <f>IFERROR(VLOOKUP($A609,'N46'!$A$1:$P$47,7,FALSE),"Sem Registro")</f>
        <v>Sem Registro</v>
      </c>
      <c r="T609" t="str">
        <f>IFERROR(VLOOKUP($A609,'N46'!$A$1:$P$47,8,FALSE),"Sem Registro")</f>
        <v>Sem Registro</v>
      </c>
      <c r="U609" t="str">
        <f>IFERROR(VLOOKUP($A609,'N46'!$A$1:$P$47,9,FALSE),"Sem Registro")</f>
        <v>Sem Registro</v>
      </c>
      <c r="V609" t="str">
        <f>IFERROR(VLOOKUP($A609,'N46'!$A$1:$P$47,10,FALSE),"Sem Registro")</f>
        <v>Sem Registro</v>
      </c>
      <c r="W609" t="str">
        <f>IFERROR(VLOOKUP($A609,'N46'!$A$1:$P$47,11,FALSE),"Sem Registro")</f>
        <v>Sem Registro</v>
      </c>
    </row>
    <row r="610" spans="1:23" x14ac:dyDescent="0.3">
      <c r="A610" t="s">
        <v>167</v>
      </c>
      <c r="B610">
        <v>3554300</v>
      </c>
      <c r="C610">
        <v>352.74982899999998</v>
      </c>
      <c r="D610">
        <v>3.1919546045885201</v>
      </c>
      <c r="E610">
        <v>4.3645134736915097</v>
      </c>
      <c r="F610">
        <v>-22.531007000000002</v>
      </c>
      <c r="G610">
        <v>-52.171194822163727</v>
      </c>
      <c r="H610" t="str">
        <f>IFERROR(VLOOKUP($A610,'N71'!$A$1:$P$72,4,FALSE),"Sem Registro")</f>
        <v>G1</v>
      </c>
      <c r="I610" t="str">
        <f>IFERROR(VLOOKUP($A610,'N71'!$A$1:$P$72,5,FALSE),"Sem Registro")</f>
        <v>G1</v>
      </c>
      <c r="J610" t="str">
        <f>IFERROR(VLOOKUP($A610,'N71'!$A$1:$P$72,6,FALSE),"Sem Registro")</f>
        <v>G1</v>
      </c>
      <c r="K610" t="str">
        <f>IFERROR(VLOOKUP($A610,'N71'!$A$1:$P$72,7,FALSE),"Sem Registro")</f>
        <v>G1</v>
      </c>
      <c r="L610" t="str">
        <f>IFERROR(VLOOKUP($A610,'N71'!$A$1:$P$72,8,FALSE),"Sem Registro")</f>
        <v>G1</v>
      </c>
      <c r="M610" t="str">
        <f>IFERROR(VLOOKUP($A610,'N71'!$A$1:$P$72,9,FALSE),"Sem Registro")</f>
        <v>G1</v>
      </c>
      <c r="N610" t="str">
        <f>IFERROR(VLOOKUP($A610,'N71'!$A$1:$P$72,10,FALSE),"Sem Registro")</f>
        <v>G2</v>
      </c>
      <c r="O610" t="str">
        <f>IFERROR(VLOOKUP($A610,'N71'!$A$1:$P$72,11,FALSE),"Sem Registro")</f>
        <v>G1</v>
      </c>
      <c r="P610" t="str">
        <f>IFERROR(VLOOKUP($A610,'N46'!$A$1:$P$47,4,FALSE),"Sem Registro")</f>
        <v>G1</v>
      </c>
      <c r="Q610" t="str">
        <f>IFERROR(VLOOKUP($A610,'N46'!$A$1:$P$47,5,FALSE),"Sem Registro")</f>
        <v>G1</v>
      </c>
      <c r="R610" t="str">
        <f>IFERROR(VLOOKUP($A610,'N46'!$A$1:$P$47,6,FALSE),"Sem Registro")</f>
        <v>G1</v>
      </c>
      <c r="S610" t="str">
        <f>IFERROR(VLOOKUP($A610,'N46'!$A$1:$P$47,7,FALSE),"Sem Registro")</f>
        <v>G1</v>
      </c>
      <c r="T610" t="str">
        <f>IFERROR(VLOOKUP($A610,'N46'!$A$1:$P$47,8,FALSE),"Sem Registro")</f>
        <v>G2</v>
      </c>
      <c r="U610" t="str">
        <f>IFERROR(VLOOKUP($A610,'N46'!$A$1:$P$47,9,FALSE),"Sem Registro")</f>
        <v>G1</v>
      </c>
      <c r="V610" t="str">
        <f>IFERROR(VLOOKUP($A610,'N46'!$A$1:$P$47,10,FALSE),"Sem Registro")</f>
        <v>G2</v>
      </c>
      <c r="W610" t="str">
        <f>IFERROR(VLOOKUP($A610,'N46'!$A$1:$P$47,11,FALSE),"Sem Registro")</f>
        <v>G1</v>
      </c>
    </row>
    <row r="611" spans="1:23" x14ac:dyDescent="0.3">
      <c r="A611" t="s">
        <v>644</v>
      </c>
      <c r="B611">
        <v>3554409</v>
      </c>
      <c r="C611">
        <v>515.71438499999999</v>
      </c>
      <c r="D611">
        <v>2.3454541117148229</v>
      </c>
      <c r="E611">
        <v>3.9717395908877782</v>
      </c>
      <c r="F611">
        <v>-20.787841656654852</v>
      </c>
      <c r="G611">
        <v>-48.341536137232502</v>
      </c>
      <c r="H611" t="str">
        <f>IFERROR(VLOOKUP($A611,'N71'!$A$1:$P$72,4,FALSE),"Sem Registro")</f>
        <v>Sem Registro</v>
      </c>
      <c r="I611" t="str">
        <f>IFERROR(VLOOKUP($A611,'N71'!$A$1:$P$72,5,FALSE),"Sem Registro")</f>
        <v>Sem Registro</v>
      </c>
      <c r="J611" t="str">
        <f>IFERROR(VLOOKUP($A611,'N71'!$A$1:$P$72,6,FALSE),"Sem Registro")</f>
        <v>Sem Registro</v>
      </c>
      <c r="K611" t="str">
        <f>IFERROR(VLOOKUP($A611,'N71'!$A$1:$P$72,7,FALSE),"Sem Registro")</f>
        <v>Sem Registro</v>
      </c>
      <c r="L611" t="str">
        <f>IFERROR(VLOOKUP($A611,'N71'!$A$1:$P$72,8,FALSE),"Sem Registro")</f>
        <v>Sem Registro</v>
      </c>
      <c r="M611" t="str">
        <f>IFERROR(VLOOKUP($A611,'N71'!$A$1:$P$72,9,FALSE),"Sem Registro")</f>
        <v>Sem Registro</v>
      </c>
      <c r="N611" t="str">
        <f>IFERROR(VLOOKUP($A611,'N71'!$A$1:$P$72,10,FALSE),"Sem Registro")</f>
        <v>Sem Registro</v>
      </c>
      <c r="O611" t="str">
        <f>IFERROR(VLOOKUP($A611,'N71'!$A$1:$P$72,11,FALSE),"Sem Registro")</f>
        <v>Sem Registro</v>
      </c>
      <c r="P611" t="str">
        <f>IFERROR(VLOOKUP($A611,'N46'!$A$1:$P$47,4,FALSE),"Sem Registro")</f>
        <v>Sem Registro</v>
      </c>
      <c r="Q611" t="str">
        <f>IFERROR(VLOOKUP($A611,'N46'!$A$1:$P$47,5,FALSE),"Sem Registro")</f>
        <v>Sem Registro</v>
      </c>
      <c r="R611" t="str">
        <f>IFERROR(VLOOKUP($A611,'N46'!$A$1:$P$47,6,FALSE),"Sem Registro")</f>
        <v>Sem Registro</v>
      </c>
      <c r="S611" t="str">
        <f>IFERROR(VLOOKUP($A611,'N46'!$A$1:$P$47,7,FALSE),"Sem Registro")</f>
        <v>Sem Registro</v>
      </c>
      <c r="T611" t="str">
        <f>IFERROR(VLOOKUP($A611,'N46'!$A$1:$P$47,8,FALSE),"Sem Registro")</f>
        <v>Sem Registro</v>
      </c>
      <c r="U611" t="str">
        <f>IFERROR(VLOOKUP($A611,'N46'!$A$1:$P$47,9,FALSE),"Sem Registro")</f>
        <v>Sem Registro</v>
      </c>
      <c r="V611" t="str">
        <f>IFERROR(VLOOKUP($A611,'N46'!$A$1:$P$47,10,FALSE),"Sem Registro")</f>
        <v>Sem Registro</v>
      </c>
      <c r="W611" t="str">
        <f>IFERROR(VLOOKUP($A611,'N46'!$A$1:$P$47,11,FALSE),"Sem Registro")</f>
        <v>Sem Registro</v>
      </c>
    </row>
    <row r="612" spans="1:23" x14ac:dyDescent="0.3">
      <c r="A612" t="s">
        <v>645</v>
      </c>
      <c r="B612">
        <v>3554508</v>
      </c>
      <c r="C612">
        <v>483.84113400000001</v>
      </c>
      <c r="D612">
        <v>2.6068068512055138</v>
      </c>
      <c r="E612">
        <v>4.6240344464380225</v>
      </c>
      <c r="F612">
        <v>-23.097889485000003</v>
      </c>
      <c r="G612">
        <v>-47.711472527996328</v>
      </c>
      <c r="H612" t="str">
        <f>IFERROR(VLOOKUP($A612,'N71'!$A$1:$P$72,4,FALSE),"Sem Registro")</f>
        <v>Sem Registro</v>
      </c>
      <c r="I612" t="str">
        <f>IFERROR(VLOOKUP($A612,'N71'!$A$1:$P$72,5,FALSE),"Sem Registro")</f>
        <v>Sem Registro</v>
      </c>
      <c r="J612" t="str">
        <f>IFERROR(VLOOKUP($A612,'N71'!$A$1:$P$72,6,FALSE),"Sem Registro")</f>
        <v>Sem Registro</v>
      </c>
      <c r="K612" t="str">
        <f>IFERROR(VLOOKUP($A612,'N71'!$A$1:$P$72,7,FALSE),"Sem Registro")</f>
        <v>Sem Registro</v>
      </c>
      <c r="L612" t="str">
        <f>IFERROR(VLOOKUP($A612,'N71'!$A$1:$P$72,8,FALSE),"Sem Registro")</f>
        <v>Sem Registro</v>
      </c>
      <c r="M612" t="str">
        <f>IFERROR(VLOOKUP($A612,'N71'!$A$1:$P$72,9,FALSE),"Sem Registro")</f>
        <v>Sem Registro</v>
      </c>
      <c r="N612" t="str">
        <f>IFERROR(VLOOKUP($A612,'N71'!$A$1:$P$72,10,FALSE),"Sem Registro")</f>
        <v>Sem Registro</v>
      </c>
      <c r="O612" t="str">
        <f>IFERROR(VLOOKUP($A612,'N71'!$A$1:$P$72,11,FALSE),"Sem Registro")</f>
        <v>Sem Registro</v>
      </c>
      <c r="P612" t="str">
        <f>IFERROR(VLOOKUP($A612,'N46'!$A$1:$P$47,4,FALSE),"Sem Registro")</f>
        <v>Sem Registro</v>
      </c>
      <c r="Q612" t="str">
        <f>IFERROR(VLOOKUP($A612,'N46'!$A$1:$P$47,5,FALSE),"Sem Registro")</f>
        <v>Sem Registro</v>
      </c>
      <c r="R612" t="str">
        <f>IFERROR(VLOOKUP($A612,'N46'!$A$1:$P$47,6,FALSE),"Sem Registro")</f>
        <v>Sem Registro</v>
      </c>
      <c r="S612" t="str">
        <f>IFERROR(VLOOKUP($A612,'N46'!$A$1:$P$47,7,FALSE),"Sem Registro")</f>
        <v>Sem Registro</v>
      </c>
      <c r="T612" t="str">
        <f>IFERROR(VLOOKUP($A612,'N46'!$A$1:$P$47,8,FALSE),"Sem Registro")</f>
        <v>Sem Registro</v>
      </c>
      <c r="U612" t="str">
        <f>IFERROR(VLOOKUP($A612,'N46'!$A$1:$P$47,9,FALSE),"Sem Registro")</f>
        <v>Sem Registro</v>
      </c>
      <c r="V612" t="str">
        <f>IFERROR(VLOOKUP($A612,'N46'!$A$1:$P$47,10,FALSE),"Sem Registro")</f>
        <v>Sem Registro</v>
      </c>
      <c r="W612" t="str">
        <f>IFERROR(VLOOKUP($A612,'N46'!$A$1:$P$47,11,FALSE),"Sem Registro")</f>
        <v>Sem Registro</v>
      </c>
    </row>
    <row r="613" spans="1:23" x14ac:dyDescent="0.3">
      <c r="A613" t="s">
        <v>646</v>
      </c>
      <c r="B613">
        <v>3554607</v>
      </c>
      <c r="C613">
        <v>810.95214899999996</v>
      </c>
      <c r="D613">
        <v>2.2940030257255981</v>
      </c>
      <c r="E613">
        <v>3.4245549766067134</v>
      </c>
      <c r="F613">
        <v>-23.202363382960307</v>
      </c>
      <c r="G613">
        <v>-49.603542894931422</v>
      </c>
      <c r="H613" t="str">
        <f>IFERROR(VLOOKUP($A613,'N71'!$A$1:$P$72,4,FALSE),"Sem Registro")</f>
        <v>Sem Registro</v>
      </c>
      <c r="I613" t="str">
        <f>IFERROR(VLOOKUP($A613,'N71'!$A$1:$P$72,5,FALSE),"Sem Registro")</f>
        <v>Sem Registro</v>
      </c>
      <c r="J613" t="str">
        <f>IFERROR(VLOOKUP($A613,'N71'!$A$1:$P$72,6,FALSE),"Sem Registro")</f>
        <v>Sem Registro</v>
      </c>
      <c r="K613" t="str">
        <f>IFERROR(VLOOKUP($A613,'N71'!$A$1:$P$72,7,FALSE),"Sem Registro")</f>
        <v>Sem Registro</v>
      </c>
      <c r="L613" t="str">
        <f>IFERROR(VLOOKUP($A613,'N71'!$A$1:$P$72,8,FALSE),"Sem Registro")</f>
        <v>Sem Registro</v>
      </c>
      <c r="M613" t="str">
        <f>IFERROR(VLOOKUP($A613,'N71'!$A$1:$P$72,9,FALSE),"Sem Registro")</f>
        <v>Sem Registro</v>
      </c>
      <c r="N613" t="str">
        <f>IFERROR(VLOOKUP($A613,'N71'!$A$1:$P$72,10,FALSE),"Sem Registro")</f>
        <v>Sem Registro</v>
      </c>
      <c r="O613" t="str">
        <f>IFERROR(VLOOKUP($A613,'N71'!$A$1:$P$72,11,FALSE),"Sem Registro")</f>
        <v>Sem Registro</v>
      </c>
      <c r="P613" t="str">
        <f>IFERROR(VLOOKUP($A613,'N46'!$A$1:$P$47,4,FALSE),"Sem Registro")</f>
        <v>Sem Registro</v>
      </c>
      <c r="Q613" t="str">
        <f>IFERROR(VLOOKUP($A613,'N46'!$A$1:$P$47,5,FALSE),"Sem Registro")</f>
        <v>Sem Registro</v>
      </c>
      <c r="R613" t="str">
        <f>IFERROR(VLOOKUP($A613,'N46'!$A$1:$P$47,6,FALSE),"Sem Registro")</f>
        <v>Sem Registro</v>
      </c>
      <c r="S613" t="str">
        <f>IFERROR(VLOOKUP($A613,'N46'!$A$1:$P$47,7,FALSE),"Sem Registro")</f>
        <v>Sem Registro</v>
      </c>
      <c r="T613" t="str">
        <f>IFERROR(VLOOKUP($A613,'N46'!$A$1:$P$47,8,FALSE),"Sem Registro")</f>
        <v>Sem Registro</v>
      </c>
      <c r="U613" t="str">
        <f>IFERROR(VLOOKUP($A613,'N46'!$A$1:$P$47,9,FALSE),"Sem Registro")</f>
        <v>Sem Registro</v>
      </c>
      <c r="V613" t="str">
        <f>IFERROR(VLOOKUP($A613,'N46'!$A$1:$P$47,10,FALSE),"Sem Registro")</f>
        <v>Sem Registro</v>
      </c>
      <c r="W613" t="str">
        <f>IFERROR(VLOOKUP($A613,'N46'!$A$1:$P$47,11,FALSE),"Sem Registro")</f>
        <v>Sem Registro</v>
      </c>
    </row>
    <row r="614" spans="1:23" x14ac:dyDescent="0.3">
      <c r="A614" t="s">
        <v>647</v>
      </c>
      <c r="B614">
        <v>3554656</v>
      </c>
      <c r="C614">
        <v>582.709068</v>
      </c>
      <c r="D614">
        <v>1.8533818036435505</v>
      </c>
      <c r="E614">
        <v>3.3823773034681137</v>
      </c>
      <c r="F614">
        <v>-23.243769527262103</v>
      </c>
      <c r="G614">
        <v>-48.198238839887324</v>
      </c>
      <c r="H614" t="str">
        <f>IFERROR(VLOOKUP($A614,'N71'!$A$1:$P$72,4,FALSE),"Sem Registro")</f>
        <v>Sem Registro</v>
      </c>
      <c r="I614" t="str">
        <f>IFERROR(VLOOKUP($A614,'N71'!$A$1:$P$72,5,FALSE),"Sem Registro")</f>
        <v>Sem Registro</v>
      </c>
      <c r="J614" t="str">
        <f>IFERROR(VLOOKUP($A614,'N71'!$A$1:$P$72,6,FALSE),"Sem Registro")</f>
        <v>Sem Registro</v>
      </c>
      <c r="K614" t="str">
        <f>IFERROR(VLOOKUP($A614,'N71'!$A$1:$P$72,7,FALSE),"Sem Registro")</f>
        <v>Sem Registro</v>
      </c>
      <c r="L614" t="str">
        <f>IFERROR(VLOOKUP($A614,'N71'!$A$1:$P$72,8,FALSE),"Sem Registro")</f>
        <v>Sem Registro</v>
      </c>
      <c r="M614" t="str">
        <f>IFERROR(VLOOKUP($A614,'N71'!$A$1:$P$72,9,FALSE),"Sem Registro")</f>
        <v>Sem Registro</v>
      </c>
      <c r="N614" t="str">
        <f>IFERROR(VLOOKUP($A614,'N71'!$A$1:$P$72,10,FALSE),"Sem Registro")</f>
        <v>Sem Registro</v>
      </c>
      <c r="O614" t="str">
        <f>IFERROR(VLOOKUP($A614,'N71'!$A$1:$P$72,11,FALSE),"Sem Registro")</f>
        <v>Sem Registro</v>
      </c>
      <c r="P614" t="str">
        <f>IFERROR(VLOOKUP($A614,'N46'!$A$1:$P$47,4,FALSE),"Sem Registro")</f>
        <v>Sem Registro</v>
      </c>
      <c r="Q614" t="str">
        <f>IFERROR(VLOOKUP($A614,'N46'!$A$1:$P$47,5,FALSE),"Sem Registro")</f>
        <v>Sem Registro</v>
      </c>
      <c r="R614" t="str">
        <f>IFERROR(VLOOKUP($A614,'N46'!$A$1:$P$47,6,FALSE),"Sem Registro")</f>
        <v>Sem Registro</v>
      </c>
      <c r="S614" t="str">
        <f>IFERROR(VLOOKUP($A614,'N46'!$A$1:$P$47,7,FALSE),"Sem Registro")</f>
        <v>Sem Registro</v>
      </c>
      <c r="T614" t="str">
        <f>IFERROR(VLOOKUP($A614,'N46'!$A$1:$P$47,8,FALSE),"Sem Registro")</f>
        <v>Sem Registro</v>
      </c>
      <c r="U614" t="str">
        <f>IFERROR(VLOOKUP($A614,'N46'!$A$1:$P$47,9,FALSE),"Sem Registro")</f>
        <v>Sem Registro</v>
      </c>
      <c r="V614" t="str">
        <f>IFERROR(VLOOKUP($A614,'N46'!$A$1:$P$47,10,FALSE),"Sem Registro")</f>
        <v>Sem Registro</v>
      </c>
      <c r="W614" t="str">
        <f>IFERROR(VLOOKUP($A614,'N46'!$A$1:$P$47,11,FALSE),"Sem Registro")</f>
        <v>Sem Registro</v>
      </c>
    </row>
    <row r="615" spans="1:23" x14ac:dyDescent="0.3">
      <c r="A615" t="s">
        <v>168</v>
      </c>
      <c r="B615">
        <v>3554706</v>
      </c>
      <c r="C615">
        <v>794.43520799999999</v>
      </c>
      <c r="D615">
        <v>2.4986771365944649</v>
      </c>
      <c r="E615">
        <v>4.0004340774793183</v>
      </c>
      <c r="F615">
        <v>-22.427493614698104</v>
      </c>
      <c r="G615">
        <v>-48.172157585145634</v>
      </c>
      <c r="H615" t="str">
        <f>IFERROR(VLOOKUP($A615,'N71'!$A$1:$P$72,4,FALSE),"Sem Registro")</f>
        <v>Sem Registro</v>
      </c>
      <c r="I615" t="str">
        <f>IFERROR(VLOOKUP($A615,'N71'!$A$1:$P$72,5,FALSE),"Sem Registro")</f>
        <v>Sem Registro</v>
      </c>
      <c r="J615" t="str">
        <f>IFERROR(VLOOKUP($A615,'N71'!$A$1:$P$72,6,FALSE),"Sem Registro")</f>
        <v>Sem Registro</v>
      </c>
      <c r="K615" t="str">
        <f>IFERROR(VLOOKUP($A615,'N71'!$A$1:$P$72,7,FALSE),"Sem Registro")</f>
        <v>Sem Registro</v>
      </c>
      <c r="L615" t="str">
        <f>IFERROR(VLOOKUP($A615,'N71'!$A$1:$P$72,8,FALSE),"Sem Registro")</f>
        <v>Sem Registro</v>
      </c>
      <c r="M615" t="str">
        <f>IFERROR(VLOOKUP($A615,'N71'!$A$1:$P$72,9,FALSE),"Sem Registro")</f>
        <v>Sem Registro</v>
      </c>
      <c r="N615" t="str">
        <f>IFERROR(VLOOKUP($A615,'N71'!$A$1:$P$72,10,FALSE),"Sem Registro")</f>
        <v>Sem Registro</v>
      </c>
      <c r="O615" t="str">
        <f>IFERROR(VLOOKUP($A615,'N71'!$A$1:$P$72,11,FALSE),"Sem Registro")</f>
        <v>Sem Registro</v>
      </c>
      <c r="P615" t="str">
        <f>IFERROR(VLOOKUP($A615,'N46'!$A$1:$P$47,4,FALSE),"Sem Registro")</f>
        <v>Sem Registro</v>
      </c>
      <c r="Q615" t="str">
        <f>IFERROR(VLOOKUP($A615,'N46'!$A$1:$P$47,5,FALSE),"Sem Registro")</f>
        <v>Sem Registro</v>
      </c>
      <c r="R615" t="str">
        <f>IFERROR(VLOOKUP($A615,'N46'!$A$1:$P$47,6,FALSE),"Sem Registro")</f>
        <v>Sem Registro</v>
      </c>
      <c r="S615" t="str">
        <f>IFERROR(VLOOKUP($A615,'N46'!$A$1:$P$47,7,FALSE),"Sem Registro")</f>
        <v>Sem Registro</v>
      </c>
      <c r="T615" t="str">
        <f>IFERROR(VLOOKUP($A615,'N46'!$A$1:$P$47,8,FALSE),"Sem Registro")</f>
        <v>Sem Registro</v>
      </c>
      <c r="U615" t="str">
        <f>IFERROR(VLOOKUP($A615,'N46'!$A$1:$P$47,9,FALSE),"Sem Registro")</f>
        <v>Sem Registro</v>
      </c>
      <c r="V615" t="str">
        <f>IFERROR(VLOOKUP($A615,'N46'!$A$1:$P$47,10,FALSE),"Sem Registro")</f>
        <v>Sem Registro</v>
      </c>
      <c r="W615" t="str">
        <f>IFERROR(VLOOKUP($A615,'N46'!$A$1:$P$47,11,FALSE),"Sem Registro")</f>
        <v>Sem Registro</v>
      </c>
    </row>
    <row r="616" spans="1:23" x14ac:dyDescent="0.3">
      <c r="A616" t="s">
        <v>648</v>
      </c>
      <c r="B616">
        <v>3554755</v>
      </c>
      <c r="C616">
        <v>528.44563000000005</v>
      </c>
      <c r="D616">
        <v>1.8022330855475504</v>
      </c>
      <c r="E616">
        <v>3.236537261488694</v>
      </c>
      <c r="F616">
        <v>-22.038073647059949</v>
      </c>
      <c r="G616">
        <v>-48.340183393753499</v>
      </c>
      <c r="H616" t="str">
        <f>IFERROR(VLOOKUP($A616,'N71'!$A$1:$P$72,4,FALSE),"Sem Registro")</f>
        <v>Sem Registro</v>
      </c>
      <c r="I616" t="str">
        <f>IFERROR(VLOOKUP($A616,'N71'!$A$1:$P$72,5,FALSE),"Sem Registro")</f>
        <v>Sem Registro</v>
      </c>
      <c r="J616" t="str">
        <f>IFERROR(VLOOKUP($A616,'N71'!$A$1:$P$72,6,FALSE),"Sem Registro")</f>
        <v>Sem Registro</v>
      </c>
      <c r="K616" t="str">
        <f>IFERROR(VLOOKUP($A616,'N71'!$A$1:$P$72,7,FALSE),"Sem Registro")</f>
        <v>Sem Registro</v>
      </c>
      <c r="L616" t="str">
        <f>IFERROR(VLOOKUP($A616,'N71'!$A$1:$P$72,8,FALSE),"Sem Registro")</f>
        <v>Sem Registro</v>
      </c>
      <c r="M616" t="str">
        <f>IFERROR(VLOOKUP($A616,'N71'!$A$1:$P$72,9,FALSE),"Sem Registro")</f>
        <v>Sem Registro</v>
      </c>
      <c r="N616" t="str">
        <f>IFERROR(VLOOKUP($A616,'N71'!$A$1:$P$72,10,FALSE),"Sem Registro")</f>
        <v>Sem Registro</v>
      </c>
      <c r="O616" t="str">
        <f>IFERROR(VLOOKUP($A616,'N71'!$A$1:$P$72,11,FALSE),"Sem Registro")</f>
        <v>Sem Registro</v>
      </c>
      <c r="P616" t="str">
        <f>IFERROR(VLOOKUP($A616,'N46'!$A$1:$P$47,4,FALSE),"Sem Registro")</f>
        <v>Sem Registro</v>
      </c>
      <c r="Q616" t="str">
        <f>IFERROR(VLOOKUP($A616,'N46'!$A$1:$P$47,5,FALSE),"Sem Registro")</f>
        <v>Sem Registro</v>
      </c>
      <c r="R616" t="str">
        <f>IFERROR(VLOOKUP($A616,'N46'!$A$1:$P$47,6,FALSE),"Sem Registro")</f>
        <v>Sem Registro</v>
      </c>
      <c r="S616" t="str">
        <f>IFERROR(VLOOKUP($A616,'N46'!$A$1:$P$47,7,FALSE),"Sem Registro")</f>
        <v>Sem Registro</v>
      </c>
      <c r="T616" t="str">
        <f>IFERROR(VLOOKUP($A616,'N46'!$A$1:$P$47,8,FALSE),"Sem Registro")</f>
        <v>Sem Registro</v>
      </c>
      <c r="U616" t="str">
        <f>IFERROR(VLOOKUP($A616,'N46'!$A$1:$P$47,9,FALSE),"Sem Registro")</f>
        <v>Sem Registro</v>
      </c>
      <c r="V616" t="str">
        <f>IFERROR(VLOOKUP($A616,'N46'!$A$1:$P$47,10,FALSE),"Sem Registro")</f>
        <v>Sem Registro</v>
      </c>
      <c r="W616" t="str">
        <f>IFERROR(VLOOKUP($A616,'N46'!$A$1:$P$47,11,FALSE),"Sem Registro")</f>
        <v>Sem Registro</v>
      </c>
    </row>
    <row r="617" spans="1:23" x14ac:dyDescent="0.3">
      <c r="A617" t="s">
        <v>649</v>
      </c>
      <c r="B617">
        <v>3554805</v>
      </c>
      <c r="C617">
        <v>561.411205</v>
      </c>
      <c r="D617">
        <v>2.2812470512214222</v>
      </c>
      <c r="E617">
        <v>4.6738039593845588</v>
      </c>
      <c r="F617">
        <v>-22.960415205393254</v>
      </c>
      <c r="G617">
        <v>-45.550746882346836</v>
      </c>
      <c r="H617" t="str">
        <f>IFERROR(VLOOKUP($A617,'N71'!$A$1:$P$72,4,FALSE),"Sem Registro")</f>
        <v>Sem Registro</v>
      </c>
      <c r="I617" t="str">
        <f>IFERROR(VLOOKUP($A617,'N71'!$A$1:$P$72,5,FALSE),"Sem Registro")</f>
        <v>Sem Registro</v>
      </c>
      <c r="J617" t="str">
        <f>IFERROR(VLOOKUP($A617,'N71'!$A$1:$P$72,6,FALSE),"Sem Registro")</f>
        <v>Sem Registro</v>
      </c>
      <c r="K617" t="str">
        <f>IFERROR(VLOOKUP($A617,'N71'!$A$1:$P$72,7,FALSE),"Sem Registro")</f>
        <v>Sem Registro</v>
      </c>
      <c r="L617" t="str">
        <f>IFERROR(VLOOKUP($A617,'N71'!$A$1:$P$72,8,FALSE),"Sem Registro")</f>
        <v>Sem Registro</v>
      </c>
      <c r="M617" t="str">
        <f>IFERROR(VLOOKUP($A617,'N71'!$A$1:$P$72,9,FALSE),"Sem Registro")</f>
        <v>Sem Registro</v>
      </c>
      <c r="N617" t="str">
        <f>IFERROR(VLOOKUP($A617,'N71'!$A$1:$P$72,10,FALSE),"Sem Registro")</f>
        <v>Sem Registro</v>
      </c>
      <c r="O617" t="str">
        <f>IFERROR(VLOOKUP($A617,'N71'!$A$1:$P$72,11,FALSE),"Sem Registro")</f>
        <v>Sem Registro</v>
      </c>
      <c r="P617" t="str">
        <f>IFERROR(VLOOKUP($A617,'N46'!$A$1:$P$47,4,FALSE),"Sem Registro")</f>
        <v>Sem Registro</v>
      </c>
      <c r="Q617" t="str">
        <f>IFERROR(VLOOKUP($A617,'N46'!$A$1:$P$47,5,FALSE),"Sem Registro")</f>
        <v>Sem Registro</v>
      </c>
      <c r="R617" t="str">
        <f>IFERROR(VLOOKUP($A617,'N46'!$A$1:$P$47,6,FALSE),"Sem Registro")</f>
        <v>Sem Registro</v>
      </c>
      <c r="S617" t="str">
        <f>IFERROR(VLOOKUP($A617,'N46'!$A$1:$P$47,7,FALSE),"Sem Registro")</f>
        <v>Sem Registro</v>
      </c>
      <c r="T617" t="str">
        <f>IFERROR(VLOOKUP($A617,'N46'!$A$1:$P$47,8,FALSE),"Sem Registro")</f>
        <v>Sem Registro</v>
      </c>
      <c r="U617" t="str">
        <f>IFERROR(VLOOKUP($A617,'N46'!$A$1:$P$47,9,FALSE),"Sem Registro")</f>
        <v>Sem Registro</v>
      </c>
      <c r="V617" t="str">
        <f>IFERROR(VLOOKUP($A617,'N46'!$A$1:$P$47,10,FALSE),"Sem Registro")</f>
        <v>Sem Registro</v>
      </c>
      <c r="W617" t="str">
        <f>IFERROR(VLOOKUP($A617,'N46'!$A$1:$P$47,11,FALSE),"Sem Registro")</f>
        <v>Sem Registro</v>
      </c>
    </row>
    <row r="618" spans="1:23" x14ac:dyDescent="0.3">
      <c r="A618" t="s">
        <v>650</v>
      </c>
      <c r="B618">
        <v>3554904</v>
      </c>
      <c r="C618">
        <v>424.67347599999999</v>
      </c>
      <c r="D618">
        <v>2.180682012519926</v>
      </c>
      <c r="E618">
        <v>3.763951826033324</v>
      </c>
      <c r="F618">
        <v>-20.228012803363956</v>
      </c>
      <c r="G618">
        <v>-50.884882785455289</v>
      </c>
      <c r="H618" t="str">
        <f>IFERROR(VLOOKUP($A618,'N71'!$A$1:$P$72,4,FALSE),"Sem Registro")</f>
        <v>Sem Registro</v>
      </c>
      <c r="I618" t="str">
        <f>IFERROR(VLOOKUP($A618,'N71'!$A$1:$P$72,5,FALSE),"Sem Registro")</f>
        <v>Sem Registro</v>
      </c>
      <c r="J618" t="str">
        <f>IFERROR(VLOOKUP($A618,'N71'!$A$1:$P$72,6,FALSE),"Sem Registro")</f>
        <v>Sem Registro</v>
      </c>
      <c r="K618" t="str">
        <f>IFERROR(VLOOKUP($A618,'N71'!$A$1:$P$72,7,FALSE),"Sem Registro")</f>
        <v>Sem Registro</v>
      </c>
      <c r="L618" t="str">
        <f>IFERROR(VLOOKUP($A618,'N71'!$A$1:$P$72,8,FALSE),"Sem Registro")</f>
        <v>Sem Registro</v>
      </c>
      <c r="M618" t="str">
        <f>IFERROR(VLOOKUP($A618,'N71'!$A$1:$P$72,9,FALSE),"Sem Registro")</f>
        <v>Sem Registro</v>
      </c>
      <c r="N618" t="str">
        <f>IFERROR(VLOOKUP($A618,'N71'!$A$1:$P$72,10,FALSE),"Sem Registro")</f>
        <v>Sem Registro</v>
      </c>
      <c r="O618" t="str">
        <f>IFERROR(VLOOKUP($A618,'N71'!$A$1:$P$72,11,FALSE),"Sem Registro")</f>
        <v>Sem Registro</v>
      </c>
      <c r="P618" t="str">
        <f>IFERROR(VLOOKUP($A618,'N46'!$A$1:$P$47,4,FALSE),"Sem Registro")</f>
        <v>Sem Registro</v>
      </c>
      <c r="Q618" t="str">
        <f>IFERROR(VLOOKUP($A618,'N46'!$A$1:$P$47,5,FALSE),"Sem Registro")</f>
        <v>Sem Registro</v>
      </c>
      <c r="R618" t="str">
        <f>IFERROR(VLOOKUP($A618,'N46'!$A$1:$P$47,6,FALSE),"Sem Registro")</f>
        <v>Sem Registro</v>
      </c>
      <c r="S618" t="str">
        <f>IFERROR(VLOOKUP($A618,'N46'!$A$1:$P$47,7,FALSE),"Sem Registro")</f>
        <v>Sem Registro</v>
      </c>
      <c r="T618" t="str">
        <f>IFERROR(VLOOKUP($A618,'N46'!$A$1:$P$47,8,FALSE),"Sem Registro")</f>
        <v>Sem Registro</v>
      </c>
      <c r="U618" t="str">
        <f>IFERROR(VLOOKUP($A618,'N46'!$A$1:$P$47,9,FALSE),"Sem Registro")</f>
        <v>Sem Registro</v>
      </c>
      <c r="V618" t="str">
        <f>IFERROR(VLOOKUP($A618,'N46'!$A$1:$P$47,10,FALSE),"Sem Registro")</f>
        <v>Sem Registro</v>
      </c>
      <c r="W618" t="str">
        <f>IFERROR(VLOOKUP($A618,'N46'!$A$1:$P$47,11,FALSE),"Sem Registro")</f>
        <v>Sem Registro</v>
      </c>
    </row>
    <row r="619" spans="1:23" x14ac:dyDescent="0.3">
      <c r="A619" t="s">
        <v>651</v>
      </c>
      <c r="B619">
        <v>3554953</v>
      </c>
      <c r="C619">
        <v>785.91438500000004</v>
      </c>
      <c r="D619">
        <v>2.1028828617830406</v>
      </c>
      <c r="E619">
        <v>3.8384712790719289</v>
      </c>
      <c r="F619">
        <v>-22.814756155163252</v>
      </c>
      <c r="G619">
        <v>-46.697023859532528</v>
      </c>
      <c r="H619" t="str">
        <f>IFERROR(VLOOKUP($A619,'N71'!$A$1:$P$72,4,FALSE),"Sem Registro")</f>
        <v>Sem Registro</v>
      </c>
      <c r="I619" t="str">
        <f>IFERROR(VLOOKUP($A619,'N71'!$A$1:$P$72,5,FALSE),"Sem Registro")</f>
        <v>Sem Registro</v>
      </c>
      <c r="J619" t="str">
        <f>IFERROR(VLOOKUP($A619,'N71'!$A$1:$P$72,6,FALSE),"Sem Registro")</f>
        <v>Sem Registro</v>
      </c>
      <c r="K619" t="str">
        <f>IFERROR(VLOOKUP($A619,'N71'!$A$1:$P$72,7,FALSE),"Sem Registro")</f>
        <v>Sem Registro</v>
      </c>
      <c r="L619" t="str">
        <f>IFERROR(VLOOKUP($A619,'N71'!$A$1:$P$72,8,FALSE),"Sem Registro")</f>
        <v>Sem Registro</v>
      </c>
      <c r="M619" t="str">
        <f>IFERROR(VLOOKUP($A619,'N71'!$A$1:$P$72,9,FALSE),"Sem Registro")</f>
        <v>Sem Registro</v>
      </c>
      <c r="N619" t="str">
        <f>IFERROR(VLOOKUP($A619,'N71'!$A$1:$P$72,10,FALSE),"Sem Registro")</f>
        <v>Sem Registro</v>
      </c>
      <c r="O619" t="str">
        <f>IFERROR(VLOOKUP($A619,'N71'!$A$1:$P$72,11,FALSE),"Sem Registro")</f>
        <v>Sem Registro</v>
      </c>
      <c r="P619" t="str">
        <f>IFERROR(VLOOKUP($A619,'N46'!$A$1:$P$47,4,FALSE),"Sem Registro")</f>
        <v>Sem Registro</v>
      </c>
      <c r="Q619" t="str">
        <f>IFERROR(VLOOKUP($A619,'N46'!$A$1:$P$47,5,FALSE),"Sem Registro")</f>
        <v>Sem Registro</v>
      </c>
      <c r="R619" t="str">
        <f>IFERROR(VLOOKUP($A619,'N46'!$A$1:$P$47,6,FALSE),"Sem Registro")</f>
        <v>Sem Registro</v>
      </c>
      <c r="S619" t="str">
        <f>IFERROR(VLOOKUP($A619,'N46'!$A$1:$P$47,7,FALSE),"Sem Registro")</f>
        <v>Sem Registro</v>
      </c>
      <c r="T619" t="str">
        <f>IFERROR(VLOOKUP($A619,'N46'!$A$1:$P$47,8,FALSE),"Sem Registro")</f>
        <v>Sem Registro</v>
      </c>
      <c r="U619" t="str">
        <f>IFERROR(VLOOKUP($A619,'N46'!$A$1:$P$47,9,FALSE),"Sem Registro")</f>
        <v>Sem Registro</v>
      </c>
      <c r="V619" t="str">
        <f>IFERROR(VLOOKUP($A619,'N46'!$A$1:$P$47,10,FALSE),"Sem Registro")</f>
        <v>Sem Registro</v>
      </c>
      <c r="W619" t="str">
        <f>IFERROR(VLOOKUP($A619,'N46'!$A$1:$P$47,11,FALSE),"Sem Registro")</f>
        <v>Sem Registro</v>
      </c>
    </row>
    <row r="620" spans="1:23" x14ac:dyDescent="0.3">
      <c r="A620" t="s">
        <v>652</v>
      </c>
      <c r="B620">
        <v>3555000</v>
      </c>
      <c r="C620">
        <v>528.06524300000001</v>
      </c>
      <c r="D620">
        <v>2.7979499619051582</v>
      </c>
      <c r="E620">
        <v>4.8164004016476971</v>
      </c>
      <c r="F620">
        <v>-21.934821510000003</v>
      </c>
      <c r="G620">
        <v>-50.514006421722954</v>
      </c>
      <c r="H620" t="str">
        <f>IFERROR(VLOOKUP($A620,'N71'!$A$1:$P$72,4,FALSE),"Sem Registro")</f>
        <v>Sem Registro</v>
      </c>
      <c r="I620" t="str">
        <f>IFERROR(VLOOKUP($A620,'N71'!$A$1:$P$72,5,FALSE),"Sem Registro")</f>
        <v>Sem Registro</v>
      </c>
      <c r="J620" t="str">
        <f>IFERROR(VLOOKUP($A620,'N71'!$A$1:$P$72,6,FALSE),"Sem Registro")</f>
        <v>Sem Registro</v>
      </c>
      <c r="K620" t="str">
        <f>IFERROR(VLOOKUP($A620,'N71'!$A$1:$P$72,7,FALSE),"Sem Registro")</f>
        <v>Sem Registro</v>
      </c>
      <c r="L620" t="str">
        <f>IFERROR(VLOOKUP($A620,'N71'!$A$1:$P$72,8,FALSE),"Sem Registro")</f>
        <v>Sem Registro</v>
      </c>
      <c r="M620" t="str">
        <f>IFERROR(VLOOKUP($A620,'N71'!$A$1:$P$72,9,FALSE),"Sem Registro")</f>
        <v>Sem Registro</v>
      </c>
      <c r="N620" t="str">
        <f>IFERROR(VLOOKUP($A620,'N71'!$A$1:$P$72,10,FALSE),"Sem Registro")</f>
        <v>Sem Registro</v>
      </c>
      <c r="O620" t="str">
        <f>IFERROR(VLOOKUP($A620,'N71'!$A$1:$P$72,11,FALSE),"Sem Registro")</f>
        <v>Sem Registro</v>
      </c>
      <c r="P620" t="str">
        <f>IFERROR(VLOOKUP($A620,'N46'!$A$1:$P$47,4,FALSE),"Sem Registro")</f>
        <v>Sem Registro</v>
      </c>
      <c r="Q620" t="str">
        <f>IFERROR(VLOOKUP($A620,'N46'!$A$1:$P$47,5,FALSE),"Sem Registro")</f>
        <v>Sem Registro</v>
      </c>
      <c r="R620" t="str">
        <f>IFERROR(VLOOKUP($A620,'N46'!$A$1:$P$47,6,FALSE),"Sem Registro")</f>
        <v>Sem Registro</v>
      </c>
      <c r="S620" t="str">
        <f>IFERROR(VLOOKUP($A620,'N46'!$A$1:$P$47,7,FALSE),"Sem Registro")</f>
        <v>Sem Registro</v>
      </c>
      <c r="T620" t="str">
        <f>IFERROR(VLOOKUP($A620,'N46'!$A$1:$P$47,8,FALSE),"Sem Registro")</f>
        <v>Sem Registro</v>
      </c>
      <c r="U620" t="str">
        <f>IFERROR(VLOOKUP($A620,'N46'!$A$1:$P$47,9,FALSE),"Sem Registro")</f>
        <v>Sem Registro</v>
      </c>
      <c r="V620" t="str">
        <f>IFERROR(VLOOKUP($A620,'N46'!$A$1:$P$47,10,FALSE),"Sem Registro")</f>
        <v>Sem Registro</v>
      </c>
      <c r="W620" t="str">
        <f>IFERROR(VLOOKUP($A620,'N46'!$A$1:$P$47,11,FALSE),"Sem Registro")</f>
        <v>Sem Registro</v>
      </c>
    </row>
    <row r="621" spans="1:23" x14ac:dyDescent="0.3">
      <c r="A621" t="s">
        <v>653</v>
      </c>
      <c r="B621">
        <v>3555109</v>
      </c>
      <c r="C621">
        <v>400.12967300000003</v>
      </c>
      <c r="D621">
        <v>2.3887581878491044</v>
      </c>
      <c r="E621">
        <v>4.1901915805753021</v>
      </c>
      <c r="F621">
        <v>-21.386395317688653</v>
      </c>
      <c r="G621">
        <v>-51.576720575971144</v>
      </c>
      <c r="H621" t="str">
        <f>IFERROR(VLOOKUP($A621,'N71'!$A$1:$P$72,4,FALSE),"Sem Registro")</f>
        <v>Sem Registro</v>
      </c>
      <c r="I621" t="str">
        <f>IFERROR(VLOOKUP($A621,'N71'!$A$1:$P$72,5,FALSE),"Sem Registro")</f>
        <v>Sem Registro</v>
      </c>
      <c r="J621" t="str">
        <f>IFERROR(VLOOKUP($A621,'N71'!$A$1:$P$72,6,FALSE),"Sem Registro")</f>
        <v>Sem Registro</v>
      </c>
      <c r="K621" t="str">
        <f>IFERROR(VLOOKUP($A621,'N71'!$A$1:$P$72,7,FALSE),"Sem Registro")</f>
        <v>Sem Registro</v>
      </c>
      <c r="L621" t="str">
        <f>IFERROR(VLOOKUP($A621,'N71'!$A$1:$P$72,8,FALSE),"Sem Registro")</f>
        <v>Sem Registro</v>
      </c>
      <c r="M621" t="str">
        <f>IFERROR(VLOOKUP($A621,'N71'!$A$1:$P$72,9,FALSE),"Sem Registro")</f>
        <v>Sem Registro</v>
      </c>
      <c r="N621" t="str">
        <f>IFERROR(VLOOKUP($A621,'N71'!$A$1:$P$72,10,FALSE),"Sem Registro")</f>
        <v>Sem Registro</v>
      </c>
      <c r="O621" t="str">
        <f>IFERROR(VLOOKUP($A621,'N71'!$A$1:$P$72,11,FALSE),"Sem Registro")</f>
        <v>Sem Registro</v>
      </c>
      <c r="P621" t="str">
        <f>IFERROR(VLOOKUP($A621,'N46'!$A$1:$P$47,4,FALSE),"Sem Registro")</f>
        <v>Sem Registro</v>
      </c>
      <c r="Q621" t="str">
        <f>IFERROR(VLOOKUP($A621,'N46'!$A$1:$P$47,5,FALSE),"Sem Registro")</f>
        <v>Sem Registro</v>
      </c>
      <c r="R621" t="str">
        <f>IFERROR(VLOOKUP($A621,'N46'!$A$1:$P$47,6,FALSE),"Sem Registro")</f>
        <v>Sem Registro</v>
      </c>
      <c r="S621" t="str">
        <f>IFERROR(VLOOKUP($A621,'N46'!$A$1:$P$47,7,FALSE),"Sem Registro")</f>
        <v>Sem Registro</v>
      </c>
      <c r="T621" t="str">
        <f>IFERROR(VLOOKUP($A621,'N46'!$A$1:$P$47,8,FALSE),"Sem Registro")</f>
        <v>Sem Registro</v>
      </c>
      <c r="U621" t="str">
        <f>IFERROR(VLOOKUP($A621,'N46'!$A$1:$P$47,9,FALSE),"Sem Registro")</f>
        <v>Sem Registro</v>
      </c>
      <c r="V621" t="str">
        <f>IFERROR(VLOOKUP($A621,'N46'!$A$1:$P$47,10,FALSE),"Sem Registro")</f>
        <v>Sem Registro</v>
      </c>
      <c r="W621" t="str">
        <f>IFERROR(VLOOKUP($A621,'N46'!$A$1:$P$47,11,FALSE),"Sem Registro")</f>
        <v>Sem Registro</v>
      </c>
    </row>
    <row r="622" spans="1:23" x14ac:dyDescent="0.3">
      <c r="A622" t="s">
        <v>654</v>
      </c>
      <c r="B622">
        <v>3555208</v>
      </c>
      <c r="C622">
        <v>446.72039100000001</v>
      </c>
      <c r="D622">
        <v>2.1853579726778092</v>
      </c>
      <c r="E622">
        <v>3.3044905277734875</v>
      </c>
      <c r="F622">
        <v>-20.950235089182453</v>
      </c>
      <c r="G622">
        <v>-50.10944175051926</v>
      </c>
      <c r="H622" t="str">
        <f>IFERROR(VLOOKUP($A622,'N71'!$A$1:$P$72,4,FALSE),"Sem Registro")</f>
        <v>Sem Registro</v>
      </c>
      <c r="I622" t="str">
        <f>IFERROR(VLOOKUP($A622,'N71'!$A$1:$P$72,5,FALSE),"Sem Registro")</f>
        <v>Sem Registro</v>
      </c>
      <c r="J622" t="str">
        <f>IFERROR(VLOOKUP($A622,'N71'!$A$1:$P$72,6,FALSE),"Sem Registro")</f>
        <v>Sem Registro</v>
      </c>
      <c r="K622" t="str">
        <f>IFERROR(VLOOKUP($A622,'N71'!$A$1:$P$72,7,FALSE),"Sem Registro")</f>
        <v>Sem Registro</v>
      </c>
      <c r="L622" t="str">
        <f>IFERROR(VLOOKUP($A622,'N71'!$A$1:$P$72,8,FALSE),"Sem Registro")</f>
        <v>Sem Registro</v>
      </c>
      <c r="M622" t="str">
        <f>IFERROR(VLOOKUP($A622,'N71'!$A$1:$P$72,9,FALSE),"Sem Registro")</f>
        <v>Sem Registro</v>
      </c>
      <c r="N622" t="str">
        <f>IFERROR(VLOOKUP($A622,'N71'!$A$1:$P$72,10,FALSE),"Sem Registro")</f>
        <v>Sem Registro</v>
      </c>
      <c r="O622" t="str">
        <f>IFERROR(VLOOKUP($A622,'N71'!$A$1:$P$72,11,FALSE),"Sem Registro")</f>
        <v>Sem Registro</v>
      </c>
      <c r="P622" t="str">
        <f>IFERROR(VLOOKUP($A622,'N46'!$A$1:$P$47,4,FALSE),"Sem Registro")</f>
        <v>Sem Registro</v>
      </c>
      <c r="Q622" t="str">
        <f>IFERROR(VLOOKUP($A622,'N46'!$A$1:$P$47,5,FALSE),"Sem Registro")</f>
        <v>Sem Registro</v>
      </c>
      <c r="R622" t="str">
        <f>IFERROR(VLOOKUP($A622,'N46'!$A$1:$P$47,6,FALSE),"Sem Registro")</f>
        <v>Sem Registro</v>
      </c>
      <c r="S622" t="str">
        <f>IFERROR(VLOOKUP($A622,'N46'!$A$1:$P$47,7,FALSE),"Sem Registro")</f>
        <v>Sem Registro</v>
      </c>
      <c r="T622" t="str">
        <f>IFERROR(VLOOKUP($A622,'N46'!$A$1:$P$47,8,FALSE),"Sem Registro")</f>
        <v>Sem Registro</v>
      </c>
      <c r="U622" t="str">
        <f>IFERROR(VLOOKUP($A622,'N46'!$A$1:$P$47,9,FALSE),"Sem Registro")</f>
        <v>Sem Registro</v>
      </c>
      <c r="V622" t="str">
        <f>IFERROR(VLOOKUP($A622,'N46'!$A$1:$P$47,10,FALSE),"Sem Registro")</f>
        <v>Sem Registro</v>
      </c>
      <c r="W622" t="str">
        <f>IFERROR(VLOOKUP($A622,'N46'!$A$1:$P$47,11,FALSE),"Sem Registro")</f>
        <v>Sem Registro</v>
      </c>
    </row>
    <row r="623" spans="1:23" x14ac:dyDescent="0.3">
      <c r="A623" t="s">
        <v>655</v>
      </c>
      <c r="B623">
        <v>3555307</v>
      </c>
      <c r="C623">
        <v>464.959159</v>
      </c>
      <c r="D623">
        <v>2.1696656187904129</v>
      </c>
      <c r="E623">
        <v>3.2372923375674589</v>
      </c>
      <c r="F623">
        <v>-20.051268617318417</v>
      </c>
      <c r="G623">
        <v>-50.477729431479297</v>
      </c>
      <c r="H623" t="str">
        <f>IFERROR(VLOOKUP($A623,'N71'!$A$1:$P$72,4,FALSE),"Sem Registro")</f>
        <v>Sem Registro</v>
      </c>
      <c r="I623" t="str">
        <f>IFERROR(VLOOKUP($A623,'N71'!$A$1:$P$72,5,FALSE),"Sem Registro")</f>
        <v>Sem Registro</v>
      </c>
      <c r="J623" t="str">
        <f>IFERROR(VLOOKUP($A623,'N71'!$A$1:$P$72,6,FALSE),"Sem Registro")</f>
        <v>Sem Registro</v>
      </c>
      <c r="K623" t="str">
        <f>IFERROR(VLOOKUP($A623,'N71'!$A$1:$P$72,7,FALSE),"Sem Registro")</f>
        <v>Sem Registro</v>
      </c>
      <c r="L623" t="str">
        <f>IFERROR(VLOOKUP($A623,'N71'!$A$1:$P$72,8,FALSE),"Sem Registro")</f>
        <v>Sem Registro</v>
      </c>
      <c r="M623" t="str">
        <f>IFERROR(VLOOKUP($A623,'N71'!$A$1:$P$72,9,FALSE),"Sem Registro")</f>
        <v>Sem Registro</v>
      </c>
      <c r="N623" t="str">
        <f>IFERROR(VLOOKUP($A623,'N71'!$A$1:$P$72,10,FALSE),"Sem Registro")</f>
        <v>Sem Registro</v>
      </c>
      <c r="O623" t="str">
        <f>IFERROR(VLOOKUP($A623,'N71'!$A$1:$P$72,11,FALSE),"Sem Registro")</f>
        <v>Sem Registro</v>
      </c>
      <c r="P623" t="str">
        <f>IFERROR(VLOOKUP($A623,'N46'!$A$1:$P$47,4,FALSE),"Sem Registro")</f>
        <v>Sem Registro</v>
      </c>
      <c r="Q623" t="str">
        <f>IFERROR(VLOOKUP($A623,'N46'!$A$1:$P$47,5,FALSE),"Sem Registro")</f>
        <v>Sem Registro</v>
      </c>
      <c r="R623" t="str">
        <f>IFERROR(VLOOKUP($A623,'N46'!$A$1:$P$47,6,FALSE),"Sem Registro")</f>
        <v>Sem Registro</v>
      </c>
      <c r="S623" t="str">
        <f>IFERROR(VLOOKUP($A623,'N46'!$A$1:$P$47,7,FALSE),"Sem Registro")</f>
        <v>Sem Registro</v>
      </c>
      <c r="T623" t="str">
        <f>IFERROR(VLOOKUP($A623,'N46'!$A$1:$P$47,8,FALSE),"Sem Registro")</f>
        <v>Sem Registro</v>
      </c>
      <c r="U623" t="str">
        <f>IFERROR(VLOOKUP($A623,'N46'!$A$1:$P$47,9,FALSE),"Sem Registro")</f>
        <v>Sem Registro</v>
      </c>
      <c r="V623" t="str">
        <f>IFERROR(VLOOKUP($A623,'N46'!$A$1:$P$47,10,FALSE),"Sem Registro")</f>
        <v>Sem Registro</v>
      </c>
      <c r="W623" t="str">
        <f>IFERROR(VLOOKUP($A623,'N46'!$A$1:$P$47,11,FALSE),"Sem Registro")</f>
        <v>Sem Registro</v>
      </c>
    </row>
    <row r="624" spans="1:23" x14ac:dyDescent="0.3">
      <c r="A624" t="s">
        <v>656</v>
      </c>
      <c r="B624">
        <v>3555356</v>
      </c>
      <c r="C624">
        <v>419.90224799999999</v>
      </c>
      <c r="D624">
        <v>2.3219317379701807</v>
      </c>
      <c r="E624">
        <v>3.7999605274059833</v>
      </c>
      <c r="F624">
        <v>-21.162470999800203</v>
      </c>
      <c r="G624">
        <v>-49.719672394223984</v>
      </c>
      <c r="H624" t="str">
        <f>IFERROR(VLOOKUP($A624,'N71'!$A$1:$P$72,4,FALSE),"Sem Registro")</f>
        <v>Sem Registro</v>
      </c>
      <c r="I624" t="str">
        <f>IFERROR(VLOOKUP($A624,'N71'!$A$1:$P$72,5,FALSE),"Sem Registro")</f>
        <v>Sem Registro</v>
      </c>
      <c r="J624" t="str">
        <f>IFERROR(VLOOKUP($A624,'N71'!$A$1:$P$72,6,FALSE),"Sem Registro")</f>
        <v>Sem Registro</v>
      </c>
      <c r="K624" t="str">
        <f>IFERROR(VLOOKUP($A624,'N71'!$A$1:$P$72,7,FALSE),"Sem Registro")</f>
        <v>Sem Registro</v>
      </c>
      <c r="L624" t="str">
        <f>IFERROR(VLOOKUP($A624,'N71'!$A$1:$P$72,8,FALSE),"Sem Registro")</f>
        <v>Sem Registro</v>
      </c>
      <c r="M624" t="str">
        <f>IFERROR(VLOOKUP($A624,'N71'!$A$1:$P$72,9,FALSE),"Sem Registro")</f>
        <v>Sem Registro</v>
      </c>
      <c r="N624" t="str">
        <f>IFERROR(VLOOKUP($A624,'N71'!$A$1:$P$72,10,FALSE),"Sem Registro")</f>
        <v>Sem Registro</v>
      </c>
      <c r="O624" t="str">
        <f>IFERROR(VLOOKUP($A624,'N71'!$A$1:$P$72,11,FALSE),"Sem Registro")</f>
        <v>Sem Registro</v>
      </c>
      <c r="P624" t="str">
        <f>IFERROR(VLOOKUP($A624,'N46'!$A$1:$P$47,4,FALSE),"Sem Registro")</f>
        <v>Sem Registro</v>
      </c>
      <c r="Q624" t="str">
        <f>IFERROR(VLOOKUP($A624,'N46'!$A$1:$P$47,5,FALSE),"Sem Registro")</f>
        <v>Sem Registro</v>
      </c>
      <c r="R624" t="str">
        <f>IFERROR(VLOOKUP($A624,'N46'!$A$1:$P$47,6,FALSE),"Sem Registro")</f>
        <v>Sem Registro</v>
      </c>
      <c r="S624" t="str">
        <f>IFERROR(VLOOKUP($A624,'N46'!$A$1:$P$47,7,FALSE),"Sem Registro")</f>
        <v>Sem Registro</v>
      </c>
      <c r="T624" t="str">
        <f>IFERROR(VLOOKUP($A624,'N46'!$A$1:$P$47,8,FALSE),"Sem Registro")</f>
        <v>Sem Registro</v>
      </c>
      <c r="U624" t="str">
        <f>IFERROR(VLOOKUP($A624,'N46'!$A$1:$P$47,9,FALSE),"Sem Registro")</f>
        <v>Sem Registro</v>
      </c>
      <c r="V624" t="str">
        <f>IFERROR(VLOOKUP($A624,'N46'!$A$1:$P$47,10,FALSE),"Sem Registro")</f>
        <v>Sem Registro</v>
      </c>
      <c r="W624" t="str">
        <f>IFERROR(VLOOKUP($A624,'N46'!$A$1:$P$47,11,FALSE),"Sem Registro")</f>
        <v>Sem Registro</v>
      </c>
    </row>
    <row r="625" spans="1:23" x14ac:dyDescent="0.3">
      <c r="A625" t="s">
        <v>169</v>
      </c>
      <c r="B625">
        <v>3555406</v>
      </c>
      <c r="C625">
        <v>5.0201219999999998</v>
      </c>
      <c r="D625">
        <v>2.8500976609941615</v>
      </c>
      <c r="E625">
        <v>4.9580810655158709</v>
      </c>
      <c r="F625">
        <v>-23.435964980516907</v>
      </c>
      <c r="G625">
        <v>-45.072091475479915</v>
      </c>
      <c r="H625" t="str">
        <f>IFERROR(VLOOKUP($A625,'N71'!$A$1:$P$72,4,FALSE),"Sem Registro")</f>
        <v>G2</v>
      </c>
      <c r="I625" t="str">
        <f>IFERROR(VLOOKUP($A625,'N71'!$A$1:$P$72,5,FALSE),"Sem Registro")</f>
        <v>G2</v>
      </c>
      <c r="J625" t="str">
        <f>IFERROR(VLOOKUP($A625,'N71'!$A$1:$P$72,6,FALSE),"Sem Registro")</f>
        <v>G2</v>
      </c>
      <c r="K625" t="str">
        <f>IFERROR(VLOOKUP($A625,'N71'!$A$1:$P$72,7,FALSE),"Sem Registro")</f>
        <v>G2</v>
      </c>
      <c r="L625" t="str">
        <f>IFERROR(VLOOKUP($A625,'N71'!$A$1:$P$72,8,FALSE),"Sem Registro")</f>
        <v>G3</v>
      </c>
      <c r="M625" t="str">
        <f>IFERROR(VLOOKUP($A625,'N71'!$A$1:$P$72,9,FALSE),"Sem Registro")</f>
        <v>G2</v>
      </c>
      <c r="N625" t="str">
        <f>IFERROR(VLOOKUP($A625,'N71'!$A$1:$P$72,10,FALSE),"Sem Registro")</f>
        <v>G4</v>
      </c>
      <c r="O625" t="str">
        <f>IFERROR(VLOOKUP($A625,'N71'!$A$1:$P$72,11,FALSE),"Sem Registro")</f>
        <v>G2</v>
      </c>
      <c r="P625" t="str">
        <f>IFERROR(VLOOKUP($A625,'N46'!$A$1:$P$47,4,FALSE),"Sem Registro")</f>
        <v>G2</v>
      </c>
      <c r="Q625" t="str">
        <f>IFERROR(VLOOKUP($A625,'N46'!$A$1:$P$47,5,FALSE),"Sem Registro")</f>
        <v>G2</v>
      </c>
      <c r="R625" t="str">
        <f>IFERROR(VLOOKUP($A625,'N46'!$A$1:$P$47,6,FALSE),"Sem Registro")</f>
        <v>G3</v>
      </c>
      <c r="S625" t="str">
        <f>IFERROR(VLOOKUP($A625,'N46'!$A$1:$P$47,7,FALSE),"Sem Registro")</f>
        <v>G3</v>
      </c>
      <c r="T625" t="str">
        <f>IFERROR(VLOOKUP($A625,'N46'!$A$1:$P$47,8,FALSE),"Sem Registro")</f>
        <v>G4</v>
      </c>
      <c r="U625" t="str">
        <f>IFERROR(VLOOKUP($A625,'N46'!$A$1:$P$47,9,FALSE),"Sem Registro")</f>
        <v>G4</v>
      </c>
      <c r="V625" t="str">
        <f>IFERROR(VLOOKUP($A625,'N46'!$A$1:$P$47,10,FALSE),"Sem Registro")</f>
        <v>G4</v>
      </c>
      <c r="W625" t="str">
        <f>IFERROR(VLOOKUP($A625,'N46'!$A$1:$P$47,11,FALSE),"Sem Registro")</f>
        <v>G4</v>
      </c>
    </row>
    <row r="626" spans="1:23" x14ac:dyDescent="0.3">
      <c r="A626" t="s">
        <v>170</v>
      </c>
      <c r="B626">
        <v>3555505</v>
      </c>
      <c r="C626">
        <v>480.64356299999997</v>
      </c>
      <c r="D626">
        <v>2.450524690058026</v>
      </c>
      <c r="E626">
        <v>3.6794278966121188</v>
      </c>
      <c r="F626">
        <v>-22.523835450207056</v>
      </c>
      <c r="G626">
        <v>-49.663271665553467</v>
      </c>
      <c r="H626" t="str">
        <f>IFERROR(VLOOKUP($A626,'N71'!$A$1:$P$72,4,FALSE),"Sem Registro")</f>
        <v>Sem Registro</v>
      </c>
      <c r="I626" t="str">
        <f>IFERROR(VLOOKUP($A626,'N71'!$A$1:$P$72,5,FALSE),"Sem Registro")</f>
        <v>Sem Registro</v>
      </c>
      <c r="J626" t="str">
        <f>IFERROR(VLOOKUP($A626,'N71'!$A$1:$P$72,6,FALSE),"Sem Registro")</f>
        <v>Sem Registro</v>
      </c>
      <c r="K626" t="str">
        <f>IFERROR(VLOOKUP($A626,'N71'!$A$1:$P$72,7,FALSE),"Sem Registro")</f>
        <v>Sem Registro</v>
      </c>
      <c r="L626" t="str">
        <f>IFERROR(VLOOKUP($A626,'N71'!$A$1:$P$72,8,FALSE),"Sem Registro")</f>
        <v>Sem Registro</v>
      </c>
      <c r="M626" t="str">
        <f>IFERROR(VLOOKUP($A626,'N71'!$A$1:$P$72,9,FALSE),"Sem Registro")</f>
        <v>Sem Registro</v>
      </c>
      <c r="N626" t="str">
        <f>IFERROR(VLOOKUP($A626,'N71'!$A$1:$P$72,10,FALSE),"Sem Registro")</f>
        <v>Sem Registro</v>
      </c>
      <c r="O626" t="str">
        <f>IFERROR(VLOOKUP($A626,'N71'!$A$1:$P$72,11,FALSE),"Sem Registro")</f>
        <v>Sem Registro</v>
      </c>
      <c r="P626" t="str">
        <f>IFERROR(VLOOKUP($A626,'N46'!$A$1:$P$47,4,FALSE),"Sem Registro")</f>
        <v>Sem Registro</v>
      </c>
      <c r="Q626" t="str">
        <f>IFERROR(VLOOKUP($A626,'N46'!$A$1:$P$47,5,FALSE),"Sem Registro")</f>
        <v>Sem Registro</v>
      </c>
      <c r="R626" t="str">
        <f>IFERROR(VLOOKUP($A626,'N46'!$A$1:$P$47,6,FALSE),"Sem Registro")</f>
        <v>Sem Registro</v>
      </c>
      <c r="S626" t="str">
        <f>IFERROR(VLOOKUP($A626,'N46'!$A$1:$P$47,7,FALSE),"Sem Registro")</f>
        <v>Sem Registro</v>
      </c>
      <c r="T626" t="str">
        <f>IFERROR(VLOOKUP($A626,'N46'!$A$1:$P$47,8,FALSE),"Sem Registro")</f>
        <v>Sem Registro</v>
      </c>
      <c r="U626" t="str">
        <f>IFERROR(VLOOKUP($A626,'N46'!$A$1:$P$47,9,FALSE),"Sem Registro")</f>
        <v>Sem Registro</v>
      </c>
      <c r="V626" t="str">
        <f>IFERROR(VLOOKUP($A626,'N46'!$A$1:$P$47,10,FALSE),"Sem Registro")</f>
        <v>Sem Registro</v>
      </c>
      <c r="W626" t="str">
        <f>IFERROR(VLOOKUP($A626,'N46'!$A$1:$P$47,11,FALSE),"Sem Registro")</f>
        <v>Sem Registro</v>
      </c>
    </row>
    <row r="627" spans="1:23" x14ac:dyDescent="0.3">
      <c r="A627" t="s">
        <v>657</v>
      </c>
      <c r="B627">
        <v>3555604</v>
      </c>
      <c r="C627">
        <v>504.43618800000002</v>
      </c>
      <c r="D627">
        <v>2.4021478490583599</v>
      </c>
      <c r="E627">
        <v>4.0047511555910011</v>
      </c>
      <c r="F627">
        <v>-20.953346399265751</v>
      </c>
      <c r="G627">
        <v>-49.177669534978428</v>
      </c>
      <c r="H627" t="str">
        <f>IFERROR(VLOOKUP($A627,'N71'!$A$1:$P$72,4,FALSE),"Sem Registro")</f>
        <v>Sem Registro</v>
      </c>
      <c r="I627" t="str">
        <f>IFERROR(VLOOKUP($A627,'N71'!$A$1:$P$72,5,FALSE),"Sem Registro")</f>
        <v>Sem Registro</v>
      </c>
      <c r="J627" t="str">
        <f>IFERROR(VLOOKUP($A627,'N71'!$A$1:$P$72,6,FALSE),"Sem Registro")</f>
        <v>Sem Registro</v>
      </c>
      <c r="K627" t="str">
        <f>IFERROR(VLOOKUP($A627,'N71'!$A$1:$P$72,7,FALSE),"Sem Registro")</f>
        <v>Sem Registro</v>
      </c>
      <c r="L627" t="str">
        <f>IFERROR(VLOOKUP($A627,'N71'!$A$1:$P$72,8,FALSE),"Sem Registro")</f>
        <v>Sem Registro</v>
      </c>
      <c r="M627" t="str">
        <f>IFERROR(VLOOKUP($A627,'N71'!$A$1:$P$72,9,FALSE),"Sem Registro")</f>
        <v>Sem Registro</v>
      </c>
      <c r="N627" t="str">
        <f>IFERROR(VLOOKUP($A627,'N71'!$A$1:$P$72,10,FALSE),"Sem Registro")</f>
        <v>Sem Registro</v>
      </c>
      <c r="O627" t="str">
        <f>IFERROR(VLOOKUP($A627,'N71'!$A$1:$P$72,11,FALSE),"Sem Registro")</f>
        <v>Sem Registro</v>
      </c>
      <c r="P627" t="str">
        <f>IFERROR(VLOOKUP($A627,'N46'!$A$1:$P$47,4,FALSE),"Sem Registro")</f>
        <v>Sem Registro</v>
      </c>
      <c r="Q627" t="str">
        <f>IFERROR(VLOOKUP($A627,'N46'!$A$1:$P$47,5,FALSE),"Sem Registro")</f>
        <v>Sem Registro</v>
      </c>
      <c r="R627" t="str">
        <f>IFERROR(VLOOKUP($A627,'N46'!$A$1:$P$47,6,FALSE),"Sem Registro")</f>
        <v>Sem Registro</v>
      </c>
      <c r="S627" t="str">
        <f>IFERROR(VLOOKUP($A627,'N46'!$A$1:$P$47,7,FALSE),"Sem Registro")</f>
        <v>Sem Registro</v>
      </c>
      <c r="T627" t="str">
        <f>IFERROR(VLOOKUP($A627,'N46'!$A$1:$P$47,8,FALSE),"Sem Registro")</f>
        <v>Sem Registro</v>
      </c>
      <c r="U627" t="str">
        <f>IFERROR(VLOOKUP($A627,'N46'!$A$1:$P$47,9,FALSE),"Sem Registro")</f>
        <v>Sem Registro</v>
      </c>
      <c r="V627" t="str">
        <f>IFERROR(VLOOKUP($A627,'N46'!$A$1:$P$47,10,FALSE),"Sem Registro")</f>
        <v>Sem Registro</v>
      </c>
      <c r="W627" t="str">
        <f>IFERROR(VLOOKUP($A627,'N46'!$A$1:$P$47,11,FALSE),"Sem Registro")</f>
        <v>Sem Registro</v>
      </c>
    </row>
    <row r="628" spans="1:23" x14ac:dyDescent="0.3">
      <c r="A628" t="s">
        <v>658</v>
      </c>
      <c r="B628">
        <v>3555703</v>
      </c>
      <c r="C628">
        <v>472.19981200000001</v>
      </c>
      <c r="D628">
        <v>1.8979348365453415</v>
      </c>
      <c r="E628">
        <v>3.2657609167176105</v>
      </c>
      <c r="F628">
        <v>-20.887768999370802</v>
      </c>
      <c r="G628">
        <v>-49.897393579108623</v>
      </c>
      <c r="H628" t="str">
        <f>IFERROR(VLOOKUP($A628,'N71'!$A$1:$P$72,4,FALSE),"Sem Registro")</f>
        <v>Sem Registro</v>
      </c>
      <c r="I628" t="str">
        <f>IFERROR(VLOOKUP($A628,'N71'!$A$1:$P$72,5,FALSE),"Sem Registro")</f>
        <v>Sem Registro</v>
      </c>
      <c r="J628" t="str">
        <f>IFERROR(VLOOKUP($A628,'N71'!$A$1:$P$72,6,FALSE),"Sem Registro")</f>
        <v>Sem Registro</v>
      </c>
      <c r="K628" t="str">
        <f>IFERROR(VLOOKUP($A628,'N71'!$A$1:$P$72,7,FALSE),"Sem Registro")</f>
        <v>Sem Registro</v>
      </c>
      <c r="L628" t="str">
        <f>IFERROR(VLOOKUP($A628,'N71'!$A$1:$P$72,8,FALSE),"Sem Registro")</f>
        <v>Sem Registro</v>
      </c>
      <c r="M628" t="str">
        <f>IFERROR(VLOOKUP($A628,'N71'!$A$1:$P$72,9,FALSE),"Sem Registro")</f>
        <v>Sem Registro</v>
      </c>
      <c r="N628" t="str">
        <f>IFERROR(VLOOKUP($A628,'N71'!$A$1:$P$72,10,FALSE),"Sem Registro")</f>
        <v>Sem Registro</v>
      </c>
      <c r="O628" t="str">
        <f>IFERROR(VLOOKUP($A628,'N71'!$A$1:$P$72,11,FALSE),"Sem Registro")</f>
        <v>Sem Registro</v>
      </c>
      <c r="P628" t="str">
        <f>IFERROR(VLOOKUP($A628,'N46'!$A$1:$P$47,4,FALSE),"Sem Registro")</f>
        <v>Sem Registro</v>
      </c>
      <c r="Q628" t="str">
        <f>IFERROR(VLOOKUP($A628,'N46'!$A$1:$P$47,5,FALSE),"Sem Registro")</f>
        <v>Sem Registro</v>
      </c>
      <c r="R628" t="str">
        <f>IFERROR(VLOOKUP($A628,'N46'!$A$1:$P$47,6,FALSE),"Sem Registro")</f>
        <v>Sem Registro</v>
      </c>
      <c r="S628" t="str">
        <f>IFERROR(VLOOKUP($A628,'N46'!$A$1:$P$47,7,FALSE),"Sem Registro")</f>
        <v>Sem Registro</v>
      </c>
      <c r="T628" t="str">
        <f>IFERROR(VLOOKUP($A628,'N46'!$A$1:$P$47,8,FALSE),"Sem Registro")</f>
        <v>Sem Registro</v>
      </c>
      <c r="U628" t="str">
        <f>IFERROR(VLOOKUP($A628,'N46'!$A$1:$P$47,9,FALSE),"Sem Registro")</f>
        <v>Sem Registro</v>
      </c>
      <c r="V628" t="str">
        <f>IFERROR(VLOOKUP($A628,'N46'!$A$1:$P$47,10,FALSE),"Sem Registro")</f>
        <v>Sem Registro</v>
      </c>
      <c r="W628" t="str">
        <f>IFERROR(VLOOKUP($A628,'N46'!$A$1:$P$47,11,FALSE),"Sem Registro")</f>
        <v>Sem Registro</v>
      </c>
    </row>
    <row r="629" spans="1:23" x14ac:dyDescent="0.3">
      <c r="A629" t="s">
        <v>659</v>
      </c>
      <c r="B629">
        <v>3555802</v>
      </c>
      <c r="C629">
        <v>448.394251</v>
      </c>
      <c r="D629">
        <v>2.3206903717279208</v>
      </c>
      <c r="E629">
        <v>3.9597090242464299</v>
      </c>
      <c r="F629">
        <v>-20.246264096670103</v>
      </c>
      <c r="G629">
        <v>-50.641800154077856</v>
      </c>
      <c r="H629" t="str">
        <f>IFERROR(VLOOKUP($A629,'N71'!$A$1:$P$72,4,FALSE),"Sem Registro")</f>
        <v>Sem Registro</v>
      </c>
      <c r="I629" t="str">
        <f>IFERROR(VLOOKUP($A629,'N71'!$A$1:$P$72,5,FALSE),"Sem Registro")</f>
        <v>Sem Registro</v>
      </c>
      <c r="J629" t="str">
        <f>IFERROR(VLOOKUP($A629,'N71'!$A$1:$P$72,6,FALSE),"Sem Registro")</f>
        <v>Sem Registro</v>
      </c>
      <c r="K629" t="str">
        <f>IFERROR(VLOOKUP($A629,'N71'!$A$1:$P$72,7,FALSE),"Sem Registro")</f>
        <v>Sem Registro</v>
      </c>
      <c r="L629" t="str">
        <f>IFERROR(VLOOKUP($A629,'N71'!$A$1:$P$72,8,FALSE),"Sem Registro")</f>
        <v>Sem Registro</v>
      </c>
      <c r="M629" t="str">
        <f>IFERROR(VLOOKUP($A629,'N71'!$A$1:$P$72,9,FALSE),"Sem Registro")</f>
        <v>Sem Registro</v>
      </c>
      <c r="N629" t="str">
        <f>IFERROR(VLOOKUP($A629,'N71'!$A$1:$P$72,10,FALSE),"Sem Registro")</f>
        <v>Sem Registro</v>
      </c>
      <c r="O629" t="str">
        <f>IFERROR(VLOOKUP($A629,'N71'!$A$1:$P$72,11,FALSE),"Sem Registro")</f>
        <v>Sem Registro</v>
      </c>
      <c r="P629" t="str">
        <f>IFERROR(VLOOKUP($A629,'N46'!$A$1:$P$47,4,FALSE),"Sem Registro")</f>
        <v>Sem Registro</v>
      </c>
      <c r="Q629" t="str">
        <f>IFERROR(VLOOKUP($A629,'N46'!$A$1:$P$47,5,FALSE),"Sem Registro")</f>
        <v>Sem Registro</v>
      </c>
      <c r="R629" t="str">
        <f>IFERROR(VLOOKUP($A629,'N46'!$A$1:$P$47,6,FALSE),"Sem Registro")</f>
        <v>Sem Registro</v>
      </c>
      <c r="S629" t="str">
        <f>IFERROR(VLOOKUP($A629,'N46'!$A$1:$P$47,7,FALSE),"Sem Registro")</f>
        <v>Sem Registro</v>
      </c>
      <c r="T629" t="str">
        <f>IFERROR(VLOOKUP($A629,'N46'!$A$1:$P$47,8,FALSE),"Sem Registro")</f>
        <v>Sem Registro</v>
      </c>
      <c r="U629" t="str">
        <f>IFERROR(VLOOKUP($A629,'N46'!$A$1:$P$47,9,FALSE),"Sem Registro")</f>
        <v>Sem Registro</v>
      </c>
      <c r="V629" t="str">
        <f>IFERROR(VLOOKUP($A629,'N46'!$A$1:$P$47,10,FALSE),"Sem Registro")</f>
        <v>Sem Registro</v>
      </c>
      <c r="W629" t="str">
        <f>IFERROR(VLOOKUP($A629,'N46'!$A$1:$P$47,11,FALSE),"Sem Registro")</f>
        <v>Sem Registro</v>
      </c>
    </row>
    <row r="630" spans="1:23" x14ac:dyDescent="0.3">
      <c r="A630" t="s">
        <v>660</v>
      </c>
      <c r="B630">
        <v>3555901</v>
      </c>
      <c r="C630">
        <v>453.96709800000002</v>
      </c>
      <c r="D630">
        <v>2.1670247521755779</v>
      </c>
      <c r="E630">
        <v>3.0663259253620376</v>
      </c>
      <c r="F630">
        <v>-21.786313652437702</v>
      </c>
      <c r="G630">
        <v>-49.283201601357113</v>
      </c>
      <c r="H630" t="str">
        <f>IFERROR(VLOOKUP($A630,'N71'!$A$1:$P$72,4,FALSE),"Sem Registro")</f>
        <v>Sem Registro</v>
      </c>
      <c r="I630" t="str">
        <f>IFERROR(VLOOKUP($A630,'N71'!$A$1:$P$72,5,FALSE),"Sem Registro")</f>
        <v>Sem Registro</v>
      </c>
      <c r="J630" t="str">
        <f>IFERROR(VLOOKUP($A630,'N71'!$A$1:$P$72,6,FALSE),"Sem Registro")</f>
        <v>Sem Registro</v>
      </c>
      <c r="K630" t="str">
        <f>IFERROR(VLOOKUP($A630,'N71'!$A$1:$P$72,7,FALSE),"Sem Registro")</f>
        <v>Sem Registro</v>
      </c>
      <c r="L630" t="str">
        <f>IFERROR(VLOOKUP($A630,'N71'!$A$1:$P$72,8,FALSE),"Sem Registro")</f>
        <v>Sem Registro</v>
      </c>
      <c r="M630" t="str">
        <f>IFERROR(VLOOKUP($A630,'N71'!$A$1:$P$72,9,FALSE),"Sem Registro")</f>
        <v>Sem Registro</v>
      </c>
      <c r="N630" t="str">
        <f>IFERROR(VLOOKUP($A630,'N71'!$A$1:$P$72,10,FALSE),"Sem Registro")</f>
        <v>Sem Registro</v>
      </c>
      <c r="O630" t="str">
        <f>IFERROR(VLOOKUP($A630,'N71'!$A$1:$P$72,11,FALSE),"Sem Registro")</f>
        <v>Sem Registro</v>
      </c>
      <c r="P630" t="str">
        <f>IFERROR(VLOOKUP($A630,'N46'!$A$1:$P$47,4,FALSE),"Sem Registro")</f>
        <v>Sem Registro</v>
      </c>
      <c r="Q630" t="str">
        <f>IFERROR(VLOOKUP($A630,'N46'!$A$1:$P$47,5,FALSE),"Sem Registro")</f>
        <v>Sem Registro</v>
      </c>
      <c r="R630" t="str">
        <f>IFERROR(VLOOKUP($A630,'N46'!$A$1:$P$47,6,FALSE),"Sem Registro")</f>
        <v>Sem Registro</v>
      </c>
      <c r="S630" t="str">
        <f>IFERROR(VLOOKUP($A630,'N46'!$A$1:$P$47,7,FALSE),"Sem Registro")</f>
        <v>Sem Registro</v>
      </c>
      <c r="T630" t="str">
        <f>IFERROR(VLOOKUP($A630,'N46'!$A$1:$P$47,8,FALSE),"Sem Registro")</f>
        <v>Sem Registro</v>
      </c>
      <c r="U630" t="str">
        <f>IFERROR(VLOOKUP($A630,'N46'!$A$1:$P$47,9,FALSE),"Sem Registro")</f>
        <v>Sem Registro</v>
      </c>
      <c r="V630" t="str">
        <f>IFERROR(VLOOKUP($A630,'N46'!$A$1:$P$47,10,FALSE),"Sem Registro")</f>
        <v>Sem Registro</v>
      </c>
      <c r="W630" t="str">
        <f>IFERROR(VLOOKUP($A630,'N46'!$A$1:$P$47,11,FALSE),"Sem Registro")</f>
        <v>Sem Registro</v>
      </c>
    </row>
    <row r="631" spans="1:23" x14ac:dyDescent="0.3">
      <c r="A631" t="s">
        <v>661</v>
      </c>
      <c r="B631">
        <v>3556008</v>
      </c>
      <c r="C631">
        <v>439.384184</v>
      </c>
      <c r="D631">
        <v>2.5104324007427796</v>
      </c>
      <c r="E631">
        <v>4.1401622296136367</v>
      </c>
      <c r="F631">
        <v>-21.200418812734753</v>
      </c>
      <c r="G631">
        <v>-49.290729849446706</v>
      </c>
      <c r="H631" t="str">
        <f>IFERROR(VLOOKUP($A631,'N71'!$A$1:$P$72,4,FALSE),"Sem Registro")</f>
        <v>Sem Registro</v>
      </c>
      <c r="I631" t="str">
        <f>IFERROR(VLOOKUP($A631,'N71'!$A$1:$P$72,5,FALSE),"Sem Registro")</f>
        <v>Sem Registro</v>
      </c>
      <c r="J631" t="str">
        <f>IFERROR(VLOOKUP($A631,'N71'!$A$1:$P$72,6,FALSE),"Sem Registro")</f>
        <v>Sem Registro</v>
      </c>
      <c r="K631" t="str">
        <f>IFERROR(VLOOKUP($A631,'N71'!$A$1:$P$72,7,FALSE),"Sem Registro")</f>
        <v>Sem Registro</v>
      </c>
      <c r="L631" t="str">
        <f>IFERROR(VLOOKUP($A631,'N71'!$A$1:$P$72,8,FALSE),"Sem Registro")</f>
        <v>Sem Registro</v>
      </c>
      <c r="M631" t="str">
        <f>IFERROR(VLOOKUP($A631,'N71'!$A$1:$P$72,9,FALSE),"Sem Registro")</f>
        <v>Sem Registro</v>
      </c>
      <c r="N631" t="str">
        <f>IFERROR(VLOOKUP($A631,'N71'!$A$1:$P$72,10,FALSE),"Sem Registro")</f>
        <v>Sem Registro</v>
      </c>
      <c r="O631" t="str">
        <f>IFERROR(VLOOKUP($A631,'N71'!$A$1:$P$72,11,FALSE),"Sem Registro")</f>
        <v>Sem Registro</v>
      </c>
      <c r="P631" t="str">
        <f>IFERROR(VLOOKUP($A631,'N46'!$A$1:$P$47,4,FALSE),"Sem Registro")</f>
        <v>Sem Registro</v>
      </c>
      <c r="Q631" t="str">
        <f>IFERROR(VLOOKUP($A631,'N46'!$A$1:$P$47,5,FALSE),"Sem Registro")</f>
        <v>Sem Registro</v>
      </c>
      <c r="R631" t="str">
        <f>IFERROR(VLOOKUP($A631,'N46'!$A$1:$P$47,6,FALSE),"Sem Registro")</f>
        <v>Sem Registro</v>
      </c>
      <c r="S631" t="str">
        <f>IFERROR(VLOOKUP($A631,'N46'!$A$1:$P$47,7,FALSE),"Sem Registro")</f>
        <v>Sem Registro</v>
      </c>
      <c r="T631" t="str">
        <f>IFERROR(VLOOKUP($A631,'N46'!$A$1:$P$47,8,FALSE),"Sem Registro")</f>
        <v>Sem Registro</v>
      </c>
      <c r="U631" t="str">
        <f>IFERROR(VLOOKUP($A631,'N46'!$A$1:$P$47,9,FALSE),"Sem Registro")</f>
        <v>Sem Registro</v>
      </c>
      <c r="V631" t="str">
        <f>IFERROR(VLOOKUP($A631,'N46'!$A$1:$P$47,10,FALSE),"Sem Registro")</f>
        <v>Sem Registro</v>
      </c>
      <c r="W631" t="str">
        <f>IFERROR(VLOOKUP($A631,'N46'!$A$1:$P$47,11,FALSE),"Sem Registro")</f>
        <v>Sem Registro</v>
      </c>
    </row>
    <row r="632" spans="1:23" x14ac:dyDescent="0.3">
      <c r="A632" t="s">
        <v>662</v>
      </c>
      <c r="B632">
        <v>3556107</v>
      </c>
      <c r="C632">
        <v>508.17497100000003</v>
      </c>
      <c r="D632">
        <v>2.1753407291061095</v>
      </c>
      <c r="E632">
        <v>4.1246998089321174</v>
      </c>
      <c r="F632">
        <v>-20.423370291877653</v>
      </c>
      <c r="G632">
        <v>-50.085868281705338</v>
      </c>
      <c r="H632" t="str">
        <f>IFERROR(VLOOKUP($A632,'N71'!$A$1:$P$72,4,FALSE),"Sem Registro")</f>
        <v>Sem Registro</v>
      </c>
      <c r="I632" t="str">
        <f>IFERROR(VLOOKUP($A632,'N71'!$A$1:$P$72,5,FALSE),"Sem Registro")</f>
        <v>Sem Registro</v>
      </c>
      <c r="J632" t="str">
        <f>IFERROR(VLOOKUP($A632,'N71'!$A$1:$P$72,6,FALSE),"Sem Registro")</f>
        <v>Sem Registro</v>
      </c>
      <c r="K632" t="str">
        <f>IFERROR(VLOOKUP($A632,'N71'!$A$1:$P$72,7,FALSE),"Sem Registro")</f>
        <v>Sem Registro</v>
      </c>
      <c r="L632" t="str">
        <f>IFERROR(VLOOKUP($A632,'N71'!$A$1:$P$72,8,FALSE),"Sem Registro")</f>
        <v>Sem Registro</v>
      </c>
      <c r="M632" t="str">
        <f>IFERROR(VLOOKUP($A632,'N71'!$A$1:$P$72,9,FALSE),"Sem Registro")</f>
        <v>Sem Registro</v>
      </c>
      <c r="N632" t="str">
        <f>IFERROR(VLOOKUP($A632,'N71'!$A$1:$P$72,10,FALSE),"Sem Registro")</f>
        <v>Sem Registro</v>
      </c>
      <c r="O632" t="str">
        <f>IFERROR(VLOOKUP($A632,'N71'!$A$1:$P$72,11,FALSE),"Sem Registro")</f>
        <v>Sem Registro</v>
      </c>
      <c r="P632" t="str">
        <f>IFERROR(VLOOKUP($A632,'N46'!$A$1:$P$47,4,FALSE),"Sem Registro")</f>
        <v>Sem Registro</v>
      </c>
      <c r="Q632" t="str">
        <f>IFERROR(VLOOKUP($A632,'N46'!$A$1:$P$47,5,FALSE),"Sem Registro")</f>
        <v>Sem Registro</v>
      </c>
      <c r="R632" t="str">
        <f>IFERROR(VLOOKUP($A632,'N46'!$A$1:$P$47,6,FALSE),"Sem Registro")</f>
        <v>Sem Registro</v>
      </c>
      <c r="S632" t="str">
        <f>IFERROR(VLOOKUP($A632,'N46'!$A$1:$P$47,7,FALSE),"Sem Registro")</f>
        <v>Sem Registro</v>
      </c>
      <c r="T632" t="str">
        <f>IFERROR(VLOOKUP($A632,'N46'!$A$1:$P$47,8,FALSE),"Sem Registro")</f>
        <v>Sem Registro</v>
      </c>
      <c r="U632" t="str">
        <f>IFERROR(VLOOKUP($A632,'N46'!$A$1:$P$47,9,FALSE),"Sem Registro")</f>
        <v>Sem Registro</v>
      </c>
      <c r="V632" t="str">
        <f>IFERROR(VLOOKUP($A632,'N46'!$A$1:$P$47,10,FALSE),"Sem Registro")</f>
        <v>Sem Registro</v>
      </c>
      <c r="W632" t="str">
        <f>IFERROR(VLOOKUP($A632,'N46'!$A$1:$P$47,11,FALSE),"Sem Registro")</f>
        <v>Sem Registro</v>
      </c>
    </row>
    <row r="633" spans="1:23" x14ac:dyDescent="0.3">
      <c r="A633" t="s">
        <v>171</v>
      </c>
      <c r="B633">
        <v>3556206</v>
      </c>
      <c r="C633">
        <v>690.12080300000002</v>
      </c>
      <c r="D633">
        <v>2.1718375720313672</v>
      </c>
      <c r="E633">
        <v>5.1112389831348324</v>
      </c>
      <c r="F633">
        <v>-22.971244000000002</v>
      </c>
      <c r="G633">
        <v>-46.996630027555213</v>
      </c>
      <c r="H633" t="str">
        <f>IFERROR(VLOOKUP($A633,'N71'!$A$1:$P$72,4,FALSE),"Sem Registro")</f>
        <v>G1</v>
      </c>
      <c r="I633" t="str">
        <f>IFERROR(VLOOKUP($A633,'N71'!$A$1:$P$72,5,FALSE),"Sem Registro")</f>
        <v>G1</v>
      </c>
      <c r="J633" t="str">
        <f>IFERROR(VLOOKUP($A633,'N71'!$A$1:$P$72,6,FALSE),"Sem Registro")</f>
        <v>G1</v>
      </c>
      <c r="K633" t="str">
        <f>IFERROR(VLOOKUP($A633,'N71'!$A$1:$P$72,7,FALSE),"Sem Registro")</f>
        <v>G1</v>
      </c>
      <c r="L633" t="str">
        <f>IFERROR(VLOOKUP($A633,'N71'!$A$1:$P$72,8,FALSE),"Sem Registro")</f>
        <v>G1</v>
      </c>
      <c r="M633" t="str">
        <f>IFERROR(VLOOKUP($A633,'N71'!$A$1:$P$72,9,FALSE),"Sem Registro")</f>
        <v>G1</v>
      </c>
      <c r="N633" t="str">
        <f>IFERROR(VLOOKUP($A633,'N71'!$A$1:$P$72,10,FALSE),"Sem Registro")</f>
        <v>G1</v>
      </c>
      <c r="O633" t="str">
        <f>IFERROR(VLOOKUP($A633,'N71'!$A$1:$P$72,11,FALSE),"Sem Registro")</f>
        <v>G1</v>
      </c>
      <c r="P633" t="str">
        <f>IFERROR(VLOOKUP($A633,'N46'!$A$1:$P$47,4,FALSE),"Sem Registro")</f>
        <v>G1</v>
      </c>
      <c r="Q633" t="str">
        <f>IFERROR(VLOOKUP($A633,'N46'!$A$1:$P$47,5,FALSE),"Sem Registro")</f>
        <v>G1</v>
      </c>
      <c r="R633" t="str">
        <f>IFERROR(VLOOKUP($A633,'N46'!$A$1:$P$47,6,FALSE),"Sem Registro")</f>
        <v>G1</v>
      </c>
      <c r="S633" t="str">
        <f>IFERROR(VLOOKUP($A633,'N46'!$A$1:$P$47,7,FALSE),"Sem Registro")</f>
        <v>G1</v>
      </c>
      <c r="T633" t="str">
        <f>IFERROR(VLOOKUP($A633,'N46'!$A$1:$P$47,8,FALSE),"Sem Registro")</f>
        <v>G1</v>
      </c>
      <c r="U633" t="str">
        <f>IFERROR(VLOOKUP($A633,'N46'!$A$1:$P$47,9,FALSE),"Sem Registro")</f>
        <v>G1</v>
      </c>
      <c r="V633" t="str">
        <f>IFERROR(VLOOKUP($A633,'N46'!$A$1:$P$47,10,FALSE),"Sem Registro")</f>
        <v>G1</v>
      </c>
      <c r="W633" t="str">
        <f>IFERROR(VLOOKUP($A633,'N46'!$A$1:$P$47,11,FALSE),"Sem Registro")</f>
        <v>G1</v>
      </c>
    </row>
    <row r="634" spans="1:23" x14ac:dyDescent="0.3">
      <c r="A634" t="s">
        <v>172</v>
      </c>
      <c r="B634">
        <v>3556305</v>
      </c>
      <c r="C634">
        <v>451.787756</v>
      </c>
      <c r="D634">
        <v>2.9333156620656617</v>
      </c>
      <c r="E634">
        <v>4.4229179807676626</v>
      </c>
      <c r="F634">
        <v>-21.225575282859502</v>
      </c>
      <c r="G634">
        <v>-50.869308119039758</v>
      </c>
      <c r="H634" t="str">
        <f>IFERROR(VLOOKUP($A634,'N71'!$A$1:$P$72,4,FALSE),"Sem Registro")</f>
        <v>Sem Registro</v>
      </c>
      <c r="I634" t="str">
        <f>IFERROR(VLOOKUP($A634,'N71'!$A$1:$P$72,5,FALSE),"Sem Registro")</f>
        <v>Sem Registro</v>
      </c>
      <c r="J634" t="str">
        <f>IFERROR(VLOOKUP($A634,'N71'!$A$1:$P$72,6,FALSE),"Sem Registro")</f>
        <v>Sem Registro</v>
      </c>
      <c r="K634" t="str">
        <f>IFERROR(VLOOKUP($A634,'N71'!$A$1:$P$72,7,FALSE),"Sem Registro")</f>
        <v>Sem Registro</v>
      </c>
      <c r="L634" t="str">
        <f>IFERROR(VLOOKUP($A634,'N71'!$A$1:$P$72,8,FALSE),"Sem Registro")</f>
        <v>Sem Registro</v>
      </c>
      <c r="M634" t="str">
        <f>IFERROR(VLOOKUP($A634,'N71'!$A$1:$P$72,9,FALSE),"Sem Registro")</f>
        <v>Sem Registro</v>
      </c>
      <c r="N634" t="str">
        <f>IFERROR(VLOOKUP($A634,'N71'!$A$1:$P$72,10,FALSE),"Sem Registro")</f>
        <v>Sem Registro</v>
      </c>
      <c r="O634" t="str">
        <f>IFERROR(VLOOKUP($A634,'N71'!$A$1:$P$72,11,FALSE),"Sem Registro")</f>
        <v>Sem Registro</v>
      </c>
      <c r="P634" t="str">
        <f>IFERROR(VLOOKUP($A634,'N46'!$A$1:$P$47,4,FALSE),"Sem Registro")</f>
        <v>Sem Registro</v>
      </c>
      <c r="Q634" t="str">
        <f>IFERROR(VLOOKUP($A634,'N46'!$A$1:$P$47,5,FALSE),"Sem Registro")</f>
        <v>Sem Registro</v>
      </c>
      <c r="R634" t="str">
        <f>IFERROR(VLOOKUP($A634,'N46'!$A$1:$P$47,6,FALSE),"Sem Registro")</f>
        <v>Sem Registro</v>
      </c>
      <c r="S634" t="str">
        <f>IFERROR(VLOOKUP($A634,'N46'!$A$1:$P$47,7,FALSE),"Sem Registro")</f>
        <v>Sem Registro</v>
      </c>
      <c r="T634" t="str">
        <f>IFERROR(VLOOKUP($A634,'N46'!$A$1:$P$47,8,FALSE),"Sem Registro")</f>
        <v>Sem Registro</v>
      </c>
      <c r="U634" t="str">
        <f>IFERROR(VLOOKUP($A634,'N46'!$A$1:$P$47,9,FALSE),"Sem Registro")</f>
        <v>Sem Registro</v>
      </c>
      <c r="V634" t="str">
        <f>IFERROR(VLOOKUP($A634,'N46'!$A$1:$P$47,10,FALSE),"Sem Registro")</f>
        <v>Sem Registro</v>
      </c>
      <c r="W634" t="str">
        <f>IFERROR(VLOOKUP($A634,'N46'!$A$1:$P$47,11,FALSE),"Sem Registro")</f>
        <v>Sem Registro</v>
      </c>
    </row>
    <row r="635" spans="1:23" x14ac:dyDescent="0.3">
      <c r="A635" t="s">
        <v>173</v>
      </c>
      <c r="B635">
        <v>3556354</v>
      </c>
      <c r="C635">
        <v>832.89650300000005</v>
      </c>
      <c r="D635">
        <v>2.1541042975321183</v>
      </c>
      <c r="E635">
        <v>4.0227169800510296</v>
      </c>
      <c r="F635">
        <v>-22.884880423820402</v>
      </c>
      <c r="G635">
        <v>-46.411600233135466</v>
      </c>
      <c r="H635" t="str">
        <f>IFERROR(VLOOKUP($A635,'N71'!$A$1:$P$72,4,FALSE),"Sem Registro")</f>
        <v>Sem Registro</v>
      </c>
      <c r="I635" t="str">
        <f>IFERROR(VLOOKUP($A635,'N71'!$A$1:$P$72,5,FALSE),"Sem Registro")</f>
        <v>Sem Registro</v>
      </c>
      <c r="J635" t="str">
        <f>IFERROR(VLOOKUP($A635,'N71'!$A$1:$P$72,6,FALSE),"Sem Registro")</f>
        <v>Sem Registro</v>
      </c>
      <c r="K635" t="str">
        <f>IFERROR(VLOOKUP($A635,'N71'!$A$1:$P$72,7,FALSE),"Sem Registro")</f>
        <v>Sem Registro</v>
      </c>
      <c r="L635" t="str">
        <f>IFERROR(VLOOKUP($A635,'N71'!$A$1:$P$72,8,FALSE),"Sem Registro")</f>
        <v>Sem Registro</v>
      </c>
      <c r="M635" t="str">
        <f>IFERROR(VLOOKUP($A635,'N71'!$A$1:$P$72,9,FALSE),"Sem Registro")</f>
        <v>Sem Registro</v>
      </c>
      <c r="N635" t="str">
        <f>IFERROR(VLOOKUP($A635,'N71'!$A$1:$P$72,10,FALSE),"Sem Registro")</f>
        <v>Sem Registro</v>
      </c>
      <c r="O635" t="str">
        <f>IFERROR(VLOOKUP($A635,'N71'!$A$1:$P$72,11,FALSE),"Sem Registro")</f>
        <v>Sem Registro</v>
      </c>
      <c r="P635" t="str">
        <f>IFERROR(VLOOKUP($A635,'N46'!$A$1:$P$47,4,FALSE),"Sem Registro")</f>
        <v>Sem Registro</v>
      </c>
      <c r="Q635" t="str">
        <f>IFERROR(VLOOKUP($A635,'N46'!$A$1:$P$47,5,FALSE),"Sem Registro")</f>
        <v>Sem Registro</v>
      </c>
      <c r="R635" t="str">
        <f>IFERROR(VLOOKUP($A635,'N46'!$A$1:$P$47,6,FALSE),"Sem Registro")</f>
        <v>Sem Registro</v>
      </c>
      <c r="S635" t="str">
        <f>IFERROR(VLOOKUP($A635,'N46'!$A$1:$P$47,7,FALSE),"Sem Registro")</f>
        <v>Sem Registro</v>
      </c>
      <c r="T635" t="str">
        <f>IFERROR(VLOOKUP($A635,'N46'!$A$1:$P$47,8,FALSE),"Sem Registro")</f>
        <v>Sem Registro</v>
      </c>
      <c r="U635" t="str">
        <f>IFERROR(VLOOKUP($A635,'N46'!$A$1:$P$47,9,FALSE),"Sem Registro")</f>
        <v>Sem Registro</v>
      </c>
      <c r="V635" t="str">
        <f>IFERROR(VLOOKUP($A635,'N46'!$A$1:$P$47,10,FALSE),"Sem Registro")</f>
        <v>Sem Registro</v>
      </c>
      <c r="W635" t="str">
        <f>IFERROR(VLOOKUP($A635,'N46'!$A$1:$P$47,11,FALSE),"Sem Registro")</f>
        <v>Sem Registro</v>
      </c>
    </row>
    <row r="636" spans="1:23" x14ac:dyDescent="0.3">
      <c r="A636" t="s">
        <v>663</v>
      </c>
      <c r="B636">
        <v>3556404</v>
      </c>
      <c r="C636">
        <v>702.02575000000002</v>
      </c>
      <c r="D636">
        <v>2.4268006945521643</v>
      </c>
      <c r="E636">
        <v>4.6319001471668084</v>
      </c>
      <c r="F636">
        <v>-21.835866000000003</v>
      </c>
      <c r="G636">
        <v>-46.895608914752174</v>
      </c>
      <c r="H636" t="str">
        <f>IFERROR(VLOOKUP($A636,'N71'!$A$1:$P$72,4,FALSE),"Sem Registro")</f>
        <v>Sem Registro</v>
      </c>
      <c r="I636" t="str">
        <f>IFERROR(VLOOKUP($A636,'N71'!$A$1:$P$72,5,FALSE),"Sem Registro")</f>
        <v>Sem Registro</v>
      </c>
      <c r="J636" t="str">
        <f>IFERROR(VLOOKUP($A636,'N71'!$A$1:$P$72,6,FALSE),"Sem Registro")</f>
        <v>Sem Registro</v>
      </c>
      <c r="K636" t="str">
        <f>IFERROR(VLOOKUP($A636,'N71'!$A$1:$P$72,7,FALSE),"Sem Registro")</f>
        <v>Sem Registro</v>
      </c>
      <c r="L636" t="str">
        <f>IFERROR(VLOOKUP($A636,'N71'!$A$1:$P$72,8,FALSE),"Sem Registro")</f>
        <v>Sem Registro</v>
      </c>
      <c r="M636" t="str">
        <f>IFERROR(VLOOKUP($A636,'N71'!$A$1:$P$72,9,FALSE),"Sem Registro")</f>
        <v>Sem Registro</v>
      </c>
      <c r="N636" t="str">
        <f>IFERROR(VLOOKUP($A636,'N71'!$A$1:$P$72,10,FALSE),"Sem Registro")</f>
        <v>Sem Registro</v>
      </c>
      <c r="O636" t="str">
        <f>IFERROR(VLOOKUP($A636,'N71'!$A$1:$P$72,11,FALSE),"Sem Registro")</f>
        <v>Sem Registro</v>
      </c>
      <c r="P636" t="str">
        <f>IFERROR(VLOOKUP($A636,'N46'!$A$1:$P$47,4,FALSE),"Sem Registro")</f>
        <v>Sem Registro</v>
      </c>
      <c r="Q636" t="str">
        <f>IFERROR(VLOOKUP($A636,'N46'!$A$1:$P$47,5,FALSE),"Sem Registro")</f>
        <v>Sem Registro</v>
      </c>
      <c r="R636" t="str">
        <f>IFERROR(VLOOKUP($A636,'N46'!$A$1:$P$47,6,FALSE),"Sem Registro")</f>
        <v>Sem Registro</v>
      </c>
      <c r="S636" t="str">
        <f>IFERROR(VLOOKUP($A636,'N46'!$A$1:$P$47,7,FALSE),"Sem Registro")</f>
        <v>Sem Registro</v>
      </c>
      <c r="T636" t="str">
        <f>IFERROR(VLOOKUP($A636,'N46'!$A$1:$P$47,8,FALSE),"Sem Registro")</f>
        <v>Sem Registro</v>
      </c>
      <c r="U636" t="str">
        <f>IFERROR(VLOOKUP($A636,'N46'!$A$1:$P$47,9,FALSE),"Sem Registro")</f>
        <v>Sem Registro</v>
      </c>
      <c r="V636" t="str">
        <f>IFERROR(VLOOKUP($A636,'N46'!$A$1:$P$47,10,FALSE),"Sem Registro")</f>
        <v>Sem Registro</v>
      </c>
      <c r="W636" t="str">
        <f>IFERROR(VLOOKUP($A636,'N46'!$A$1:$P$47,11,FALSE),"Sem Registro")</f>
        <v>Sem Registro</v>
      </c>
    </row>
    <row r="637" spans="1:23" x14ac:dyDescent="0.3">
      <c r="A637" t="s">
        <v>664</v>
      </c>
      <c r="B637">
        <v>3556453</v>
      </c>
      <c r="C637">
        <v>926.92935699999998</v>
      </c>
      <c r="D637">
        <v>1.6282765098705798</v>
      </c>
      <c r="E637">
        <v>4.7209609738000964</v>
      </c>
      <c r="F637">
        <v>-23.615302500000002</v>
      </c>
      <c r="G637">
        <v>-47.019647784074024</v>
      </c>
      <c r="H637" t="str">
        <f>IFERROR(VLOOKUP($A637,'N71'!$A$1:$P$72,4,FALSE),"Sem Registro")</f>
        <v>Sem Registro</v>
      </c>
      <c r="I637" t="str">
        <f>IFERROR(VLOOKUP($A637,'N71'!$A$1:$P$72,5,FALSE),"Sem Registro")</f>
        <v>Sem Registro</v>
      </c>
      <c r="J637" t="str">
        <f>IFERROR(VLOOKUP($A637,'N71'!$A$1:$P$72,6,FALSE),"Sem Registro")</f>
        <v>Sem Registro</v>
      </c>
      <c r="K637" t="str">
        <f>IFERROR(VLOOKUP($A637,'N71'!$A$1:$P$72,7,FALSE),"Sem Registro")</f>
        <v>Sem Registro</v>
      </c>
      <c r="L637" t="str">
        <f>IFERROR(VLOOKUP($A637,'N71'!$A$1:$P$72,8,FALSE),"Sem Registro")</f>
        <v>Sem Registro</v>
      </c>
      <c r="M637" t="str">
        <f>IFERROR(VLOOKUP($A637,'N71'!$A$1:$P$72,9,FALSE),"Sem Registro")</f>
        <v>Sem Registro</v>
      </c>
      <c r="N637" t="str">
        <f>IFERROR(VLOOKUP($A637,'N71'!$A$1:$P$72,10,FALSE),"Sem Registro")</f>
        <v>Sem Registro</v>
      </c>
      <c r="O637" t="str">
        <f>IFERROR(VLOOKUP($A637,'N71'!$A$1:$P$72,11,FALSE),"Sem Registro")</f>
        <v>Sem Registro</v>
      </c>
      <c r="P637" t="str">
        <f>IFERROR(VLOOKUP($A637,'N46'!$A$1:$P$47,4,FALSE),"Sem Registro")</f>
        <v>Sem Registro</v>
      </c>
      <c r="Q637" t="str">
        <f>IFERROR(VLOOKUP($A637,'N46'!$A$1:$P$47,5,FALSE),"Sem Registro")</f>
        <v>Sem Registro</v>
      </c>
      <c r="R637" t="str">
        <f>IFERROR(VLOOKUP($A637,'N46'!$A$1:$P$47,6,FALSE),"Sem Registro")</f>
        <v>Sem Registro</v>
      </c>
      <c r="S637" t="str">
        <f>IFERROR(VLOOKUP($A637,'N46'!$A$1:$P$47,7,FALSE),"Sem Registro")</f>
        <v>Sem Registro</v>
      </c>
      <c r="T637" t="str">
        <f>IFERROR(VLOOKUP($A637,'N46'!$A$1:$P$47,8,FALSE),"Sem Registro")</f>
        <v>Sem Registro</v>
      </c>
      <c r="U637" t="str">
        <f>IFERROR(VLOOKUP($A637,'N46'!$A$1:$P$47,9,FALSE),"Sem Registro")</f>
        <v>Sem Registro</v>
      </c>
      <c r="V637" t="str">
        <f>IFERROR(VLOOKUP($A637,'N46'!$A$1:$P$47,10,FALSE),"Sem Registro")</f>
        <v>Sem Registro</v>
      </c>
      <c r="W637" t="str">
        <f>IFERROR(VLOOKUP($A637,'N46'!$A$1:$P$47,11,FALSE),"Sem Registro")</f>
        <v>Sem Registro</v>
      </c>
    </row>
    <row r="638" spans="1:23" x14ac:dyDescent="0.3">
      <c r="A638" t="s">
        <v>665</v>
      </c>
      <c r="B638">
        <v>3556503</v>
      </c>
      <c r="C638">
        <v>729.73711900000001</v>
      </c>
      <c r="D638">
        <v>1.5455545072340648</v>
      </c>
      <c r="E638">
        <v>5.0857827613383861</v>
      </c>
      <c r="F638">
        <v>-23.214466500000004</v>
      </c>
      <c r="G638">
        <v>-46.829890223917758</v>
      </c>
      <c r="H638" t="str">
        <f>IFERROR(VLOOKUP($A638,'N71'!$A$1:$P$72,4,FALSE),"Sem Registro")</f>
        <v>Sem Registro</v>
      </c>
      <c r="I638" t="str">
        <f>IFERROR(VLOOKUP($A638,'N71'!$A$1:$P$72,5,FALSE),"Sem Registro")</f>
        <v>Sem Registro</v>
      </c>
      <c r="J638" t="str">
        <f>IFERROR(VLOOKUP($A638,'N71'!$A$1:$P$72,6,FALSE),"Sem Registro")</f>
        <v>Sem Registro</v>
      </c>
      <c r="K638" t="str">
        <f>IFERROR(VLOOKUP($A638,'N71'!$A$1:$P$72,7,FALSE),"Sem Registro")</f>
        <v>Sem Registro</v>
      </c>
      <c r="L638" t="str">
        <f>IFERROR(VLOOKUP($A638,'N71'!$A$1:$P$72,8,FALSE),"Sem Registro")</f>
        <v>Sem Registro</v>
      </c>
      <c r="M638" t="str">
        <f>IFERROR(VLOOKUP($A638,'N71'!$A$1:$P$72,9,FALSE),"Sem Registro")</f>
        <v>Sem Registro</v>
      </c>
      <c r="N638" t="str">
        <f>IFERROR(VLOOKUP($A638,'N71'!$A$1:$P$72,10,FALSE),"Sem Registro")</f>
        <v>Sem Registro</v>
      </c>
      <c r="O638" t="str">
        <f>IFERROR(VLOOKUP($A638,'N71'!$A$1:$P$72,11,FALSE),"Sem Registro")</f>
        <v>Sem Registro</v>
      </c>
      <c r="P638" t="str">
        <f>IFERROR(VLOOKUP($A638,'N46'!$A$1:$P$47,4,FALSE),"Sem Registro")</f>
        <v>Sem Registro</v>
      </c>
      <c r="Q638" t="str">
        <f>IFERROR(VLOOKUP($A638,'N46'!$A$1:$P$47,5,FALSE),"Sem Registro")</f>
        <v>Sem Registro</v>
      </c>
      <c r="R638" t="str">
        <f>IFERROR(VLOOKUP($A638,'N46'!$A$1:$P$47,6,FALSE),"Sem Registro")</f>
        <v>Sem Registro</v>
      </c>
      <c r="S638" t="str">
        <f>IFERROR(VLOOKUP($A638,'N46'!$A$1:$P$47,7,FALSE),"Sem Registro")</f>
        <v>Sem Registro</v>
      </c>
      <c r="T638" t="str">
        <f>IFERROR(VLOOKUP($A638,'N46'!$A$1:$P$47,8,FALSE),"Sem Registro")</f>
        <v>Sem Registro</v>
      </c>
      <c r="U638" t="str">
        <f>IFERROR(VLOOKUP($A638,'N46'!$A$1:$P$47,9,FALSE),"Sem Registro")</f>
        <v>Sem Registro</v>
      </c>
      <c r="V638" t="str">
        <f>IFERROR(VLOOKUP($A638,'N46'!$A$1:$P$47,10,FALSE),"Sem Registro")</f>
        <v>Sem Registro</v>
      </c>
      <c r="W638" t="str">
        <f>IFERROR(VLOOKUP($A638,'N46'!$A$1:$P$47,11,FALSE),"Sem Registro")</f>
        <v>Sem Registro</v>
      </c>
    </row>
    <row r="639" spans="1:23" x14ac:dyDescent="0.3">
      <c r="A639" t="s">
        <v>174</v>
      </c>
      <c r="B639">
        <v>3556602</v>
      </c>
      <c r="C639">
        <v>650.27430400000003</v>
      </c>
      <c r="D639">
        <v>2.3939540586136796</v>
      </c>
      <c r="E639">
        <v>4.0351494577734632</v>
      </c>
      <c r="F639">
        <v>-22.224748314841602</v>
      </c>
      <c r="G639">
        <v>-49.821781654576142</v>
      </c>
      <c r="H639" t="str">
        <f>IFERROR(VLOOKUP($A639,'N71'!$A$1:$P$72,4,FALSE),"Sem Registro")</f>
        <v>Sem Registro</v>
      </c>
      <c r="I639" t="str">
        <f>IFERROR(VLOOKUP($A639,'N71'!$A$1:$P$72,5,FALSE),"Sem Registro")</f>
        <v>Sem Registro</v>
      </c>
      <c r="J639" t="str">
        <f>IFERROR(VLOOKUP($A639,'N71'!$A$1:$P$72,6,FALSE),"Sem Registro")</f>
        <v>Sem Registro</v>
      </c>
      <c r="K639" t="str">
        <f>IFERROR(VLOOKUP($A639,'N71'!$A$1:$P$72,7,FALSE),"Sem Registro")</f>
        <v>Sem Registro</v>
      </c>
      <c r="L639" t="str">
        <f>IFERROR(VLOOKUP($A639,'N71'!$A$1:$P$72,8,FALSE),"Sem Registro")</f>
        <v>Sem Registro</v>
      </c>
      <c r="M639" t="str">
        <f>IFERROR(VLOOKUP($A639,'N71'!$A$1:$P$72,9,FALSE),"Sem Registro")</f>
        <v>Sem Registro</v>
      </c>
      <c r="N639" t="str">
        <f>IFERROR(VLOOKUP($A639,'N71'!$A$1:$P$72,10,FALSE),"Sem Registro")</f>
        <v>Sem Registro</v>
      </c>
      <c r="O639" t="str">
        <f>IFERROR(VLOOKUP($A639,'N71'!$A$1:$P$72,11,FALSE),"Sem Registro")</f>
        <v>Sem Registro</v>
      </c>
      <c r="P639" t="str">
        <f>IFERROR(VLOOKUP($A639,'N46'!$A$1:$P$47,4,FALSE),"Sem Registro")</f>
        <v>Sem Registro</v>
      </c>
      <c r="Q639" t="str">
        <f>IFERROR(VLOOKUP($A639,'N46'!$A$1:$P$47,5,FALSE),"Sem Registro")</f>
        <v>Sem Registro</v>
      </c>
      <c r="R639" t="str">
        <f>IFERROR(VLOOKUP($A639,'N46'!$A$1:$P$47,6,FALSE),"Sem Registro")</f>
        <v>Sem Registro</v>
      </c>
      <c r="S639" t="str">
        <f>IFERROR(VLOOKUP($A639,'N46'!$A$1:$P$47,7,FALSE),"Sem Registro")</f>
        <v>Sem Registro</v>
      </c>
      <c r="T639" t="str">
        <f>IFERROR(VLOOKUP($A639,'N46'!$A$1:$P$47,8,FALSE),"Sem Registro")</f>
        <v>Sem Registro</v>
      </c>
      <c r="U639" t="str">
        <f>IFERROR(VLOOKUP($A639,'N46'!$A$1:$P$47,9,FALSE),"Sem Registro")</f>
        <v>Sem Registro</v>
      </c>
      <c r="V639" t="str">
        <f>IFERROR(VLOOKUP($A639,'N46'!$A$1:$P$47,10,FALSE),"Sem Registro")</f>
        <v>Sem Registro</v>
      </c>
      <c r="W639" t="str">
        <f>IFERROR(VLOOKUP($A639,'N46'!$A$1:$P$47,11,FALSE),"Sem Registro")</f>
        <v>Sem Registro</v>
      </c>
    </row>
    <row r="640" spans="1:23" x14ac:dyDescent="0.3">
      <c r="A640" t="s">
        <v>175</v>
      </c>
      <c r="B640">
        <v>3556701</v>
      </c>
      <c r="C640">
        <v>719.20842600000003</v>
      </c>
      <c r="D640">
        <v>1.9117114471772816</v>
      </c>
      <c r="E640">
        <v>4.896129218798853</v>
      </c>
      <c r="F640">
        <v>-23.030538324140796</v>
      </c>
      <c r="G640">
        <v>-46.976476309079708</v>
      </c>
      <c r="H640" t="str">
        <f>IFERROR(VLOOKUP($A640,'N71'!$A$1:$P$72,4,FALSE),"Sem Registro")</f>
        <v>Sem Registro</v>
      </c>
      <c r="I640" t="str">
        <f>IFERROR(VLOOKUP($A640,'N71'!$A$1:$P$72,5,FALSE),"Sem Registro")</f>
        <v>Sem Registro</v>
      </c>
      <c r="J640" t="str">
        <f>IFERROR(VLOOKUP($A640,'N71'!$A$1:$P$72,6,FALSE),"Sem Registro")</f>
        <v>Sem Registro</v>
      </c>
      <c r="K640" t="str">
        <f>IFERROR(VLOOKUP($A640,'N71'!$A$1:$P$72,7,FALSE),"Sem Registro")</f>
        <v>Sem Registro</v>
      </c>
      <c r="L640" t="str">
        <f>IFERROR(VLOOKUP($A640,'N71'!$A$1:$P$72,8,FALSE),"Sem Registro")</f>
        <v>Sem Registro</v>
      </c>
      <c r="M640" t="str">
        <f>IFERROR(VLOOKUP($A640,'N71'!$A$1:$P$72,9,FALSE),"Sem Registro")</f>
        <v>Sem Registro</v>
      </c>
      <c r="N640" t="str">
        <f>IFERROR(VLOOKUP($A640,'N71'!$A$1:$P$72,10,FALSE),"Sem Registro")</f>
        <v>Sem Registro</v>
      </c>
      <c r="O640" t="str">
        <f>IFERROR(VLOOKUP($A640,'N71'!$A$1:$P$72,11,FALSE),"Sem Registro")</f>
        <v>Sem Registro</v>
      </c>
      <c r="P640" t="str">
        <f>IFERROR(VLOOKUP($A640,'N46'!$A$1:$P$47,4,FALSE),"Sem Registro")</f>
        <v>Sem Registro</v>
      </c>
      <c r="Q640" t="str">
        <f>IFERROR(VLOOKUP($A640,'N46'!$A$1:$P$47,5,FALSE),"Sem Registro")</f>
        <v>Sem Registro</v>
      </c>
      <c r="R640" t="str">
        <f>IFERROR(VLOOKUP($A640,'N46'!$A$1:$P$47,6,FALSE),"Sem Registro")</f>
        <v>Sem Registro</v>
      </c>
      <c r="S640" t="str">
        <f>IFERROR(VLOOKUP($A640,'N46'!$A$1:$P$47,7,FALSE),"Sem Registro")</f>
        <v>Sem Registro</v>
      </c>
      <c r="T640" t="str">
        <f>IFERROR(VLOOKUP($A640,'N46'!$A$1:$P$47,8,FALSE),"Sem Registro")</f>
        <v>Sem Registro</v>
      </c>
      <c r="U640" t="str">
        <f>IFERROR(VLOOKUP($A640,'N46'!$A$1:$P$47,9,FALSE),"Sem Registro")</f>
        <v>Sem Registro</v>
      </c>
      <c r="V640" t="str">
        <f>IFERROR(VLOOKUP($A640,'N46'!$A$1:$P$47,10,FALSE),"Sem Registro")</f>
        <v>Sem Registro</v>
      </c>
      <c r="W640" t="str">
        <f>IFERROR(VLOOKUP($A640,'N46'!$A$1:$P$47,11,FALSE),"Sem Registro")</f>
        <v>Sem Registro</v>
      </c>
    </row>
    <row r="641" spans="1:23" x14ac:dyDescent="0.3">
      <c r="A641" t="s">
        <v>666</v>
      </c>
      <c r="B641">
        <v>3556800</v>
      </c>
      <c r="C641">
        <v>538.54532500000005</v>
      </c>
      <c r="D641">
        <v>2.3379102939115564</v>
      </c>
      <c r="E641">
        <v>4.2764158446534486</v>
      </c>
      <c r="F641">
        <v>-20.872314000000003</v>
      </c>
      <c r="G641">
        <v>-48.296662879599765</v>
      </c>
      <c r="H641" t="str">
        <f>IFERROR(VLOOKUP($A641,'N71'!$A$1:$P$72,4,FALSE),"Sem Registro")</f>
        <v>Sem Registro</v>
      </c>
      <c r="I641" t="str">
        <f>IFERROR(VLOOKUP($A641,'N71'!$A$1:$P$72,5,FALSE),"Sem Registro")</f>
        <v>Sem Registro</v>
      </c>
      <c r="J641" t="str">
        <f>IFERROR(VLOOKUP($A641,'N71'!$A$1:$P$72,6,FALSE),"Sem Registro")</f>
        <v>Sem Registro</v>
      </c>
      <c r="K641" t="str">
        <f>IFERROR(VLOOKUP($A641,'N71'!$A$1:$P$72,7,FALSE),"Sem Registro")</f>
        <v>Sem Registro</v>
      </c>
      <c r="L641" t="str">
        <f>IFERROR(VLOOKUP($A641,'N71'!$A$1:$P$72,8,FALSE),"Sem Registro")</f>
        <v>Sem Registro</v>
      </c>
      <c r="M641" t="str">
        <f>IFERROR(VLOOKUP($A641,'N71'!$A$1:$P$72,9,FALSE),"Sem Registro")</f>
        <v>Sem Registro</v>
      </c>
      <c r="N641" t="str">
        <f>IFERROR(VLOOKUP($A641,'N71'!$A$1:$P$72,10,FALSE),"Sem Registro")</f>
        <v>Sem Registro</v>
      </c>
      <c r="O641" t="str">
        <f>IFERROR(VLOOKUP($A641,'N71'!$A$1:$P$72,11,FALSE),"Sem Registro")</f>
        <v>Sem Registro</v>
      </c>
      <c r="P641" t="str">
        <f>IFERROR(VLOOKUP($A641,'N46'!$A$1:$P$47,4,FALSE),"Sem Registro")</f>
        <v>Sem Registro</v>
      </c>
      <c r="Q641" t="str">
        <f>IFERROR(VLOOKUP($A641,'N46'!$A$1:$P$47,5,FALSE),"Sem Registro")</f>
        <v>Sem Registro</v>
      </c>
      <c r="R641" t="str">
        <f>IFERROR(VLOOKUP($A641,'N46'!$A$1:$P$47,6,FALSE),"Sem Registro")</f>
        <v>Sem Registro</v>
      </c>
      <c r="S641" t="str">
        <f>IFERROR(VLOOKUP($A641,'N46'!$A$1:$P$47,7,FALSE),"Sem Registro")</f>
        <v>Sem Registro</v>
      </c>
      <c r="T641" t="str">
        <f>IFERROR(VLOOKUP($A641,'N46'!$A$1:$P$47,8,FALSE),"Sem Registro")</f>
        <v>Sem Registro</v>
      </c>
      <c r="U641" t="str">
        <f>IFERROR(VLOOKUP($A641,'N46'!$A$1:$P$47,9,FALSE),"Sem Registro")</f>
        <v>Sem Registro</v>
      </c>
      <c r="V641" t="str">
        <f>IFERROR(VLOOKUP($A641,'N46'!$A$1:$P$47,10,FALSE),"Sem Registro")</f>
        <v>Sem Registro</v>
      </c>
      <c r="W641" t="str">
        <f>IFERROR(VLOOKUP($A641,'N46'!$A$1:$P$47,11,FALSE),"Sem Registro")</f>
        <v>Sem Registro</v>
      </c>
    </row>
    <row r="642" spans="1:23" x14ac:dyDescent="0.3">
      <c r="A642" t="s">
        <v>667</v>
      </c>
      <c r="B642">
        <v>3556909</v>
      </c>
      <c r="C642">
        <v>608.47872199999995</v>
      </c>
      <c r="D642">
        <v>1.9796803728812291</v>
      </c>
      <c r="E642">
        <v>3.9449759084120477</v>
      </c>
      <c r="F642">
        <v>-21.167154084720458</v>
      </c>
      <c r="G642">
        <v>-48.630171357210997</v>
      </c>
      <c r="H642" t="str">
        <f>IFERROR(VLOOKUP($A642,'N71'!$A$1:$P$72,4,FALSE),"Sem Registro")</f>
        <v>Sem Registro</v>
      </c>
      <c r="I642" t="str">
        <f>IFERROR(VLOOKUP($A642,'N71'!$A$1:$P$72,5,FALSE),"Sem Registro")</f>
        <v>Sem Registro</v>
      </c>
      <c r="J642" t="str">
        <f>IFERROR(VLOOKUP($A642,'N71'!$A$1:$P$72,6,FALSE),"Sem Registro")</f>
        <v>Sem Registro</v>
      </c>
      <c r="K642" t="str">
        <f>IFERROR(VLOOKUP($A642,'N71'!$A$1:$P$72,7,FALSE),"Sem Registro")</f>
        <v>Sem Registro</v>
      </c>
      <c r="L642" t="str">
        <f>IFERROR(VLOOKUP($A642,'N71'!$A$1:$P$72,8,FALSE),"Sem Registro")</f>
        <v>Sem Registro</v>
      </c>
      <c r="M642" t="str">
        <f>IFERROR(VLOOKUP($A642,'N71'!$A$1:$P$72,9,FALSE),"Sem Registro")</f>
        <v>Sem Registro</v>
      </c>
      <c r="N642" t="str">
        <f>IFERROR(VLOOKUP($A642,'N71'!$A$1:$P$72,10,FALSE),"Sem Registro")</f>
        <v>Sem Registro</v>
      </c>
      <c r="O642" t="str">
        <f>IFERROR(VLOOKUP($A642,'N71'!$A$1:$P$72,11,FALSE),"Sem Registro")</f>
        <v>Sem Registro</v>
      </c>
      <c r="P642" t="str">
        <f>IFERROR(VLOOKUP($A642,'N46'!$A$1:$P$47,4,FALSE),"Sem Registro")</f>
        <v>Sem Registro</v>
      </c>
      <c r="Q642" t="str">
        <f>IFERROR(VLOOKUP($A642,'N46'!$A$1:$P$47,5,FALSE),"Sem Registro")</f>
        <v>Sem Registro</v>
      </c>
      <c r="R642" t="str">
        <f>IFERROR(VLOOKUP($A642,'N46'!$A$1:$P$47,6,FALSE),"Sem Registro")</f>
        <v>Sem Registro</v>
      </c>
      <c r="S642" t="str">
        <f>IFERROR(VLOOKUP($A642,'N46'!$A$1:$P$47,7,FALSE),"Sem Registro")</f>
        <v>Sem Registro</v>
      </c>
      <c r="T642" t="str">
        <f>IFERROR(VLOOKUP($A642,'N46'!$A$1:$P$47,8,FALSE),"Sem Registro")</f>
        <v>Sem Registro</v>
      </c>
      <c r="U642" t="str">
        <f>IFERROR(VLOOKUP($A642,'N46'!$A$1:$P$47,9,FALSE),"Sem Registro")</f>
        <v>Sem Registro</v>
      </c>
      <c r="V642" t="str">
        <f>IFERROR(VLOOKUP($A642,'N46'!$A$1:$P$47,10,FALSE),"Sem Registro")</f>
        <v>Sem Registro</v>
      </c>
      <c r="W642" t="str">
        <f>IFERROR(VLOOKUP($A642,'N46'!$A$1:$P$47,11,FALSE),"Sem Registro")</f>
        <v>Sem Registro</v>
      </c>
    </row>
    <row r="643" spans="1:23" x14ac:dyDescent="0.3">
      <c r="A643" t="s">
        <v>668</v>
      </c>
      <c r="B643">
        <v>3556958</v>
      </c>
      <c r="C643">
        <v>490.50688000000002</v>
      </c>
      <c r="D643">
        <v>1.6975083178660846</v>
      </c>
      <c r="E643">
        <v>3.2648178230095364</v>
      </c>
      <c r="F643">
        <v>-20.198738574456105</v>
      </c>
      <c r="G643">
        <v>-50.480806970236308</v>
      </c>
      <c r="H643" t="str">
        <f>IFERROR(VLOOKUP($A643,'N71'!$A$1:$P$72,4,FALSE),"Sem Registro")</f>
        <v>Sem Registro</v>
      </c>
      <c r="I643" t="str">
        <f>IFERROR(VLOOKUP($A643,'N71'!$A$1:$P$72,5,FALSE),"Sem Registro")</f>
        <v>Sem Registro</v>
      </c>
      <c r="J643" t="str">
        <f>IFERROR(VLOOKUP($A643,'N71'!$A$1:$P$72,6,FALSE),"Sem Registro")</f>
        <v>Sem Registro</v>
      </c>
      <c r="K643" t="str">
        <f>IFERROR(VLOOKUP($A643,'N71'!$A$1:$P$72,7,FALSE),"Sem Registro")</f>
        <v>Sem Registro</v>
      </c>
      <c r="L643" t="str">
        <f>IFERROR(VLOOKUP($A643,'N71'!$A$1:$P$72,8,FALSE),"Sem Registro")</f>
        <v>Sem Registro</v>
      </c>
      <c r="M643" t="str">
        <f>IFERROR(VLOOKUP($A643,'N71'!$A$1:$P$72,9,FALSE),"Sem Registro")</f>
        <v>Sem Registro</v>
      </c>
      <c r="N643" t="str">
        <f>IFERROR(VLOOKUP($A643,'N71'!$A$1:$P$72,10,FALSE),"Sem Registro")</f>
        <v>Sem Registro</v>
      </c>
      <c r="O643" t="str">
        <f>IFERROR(VLOOKUP($A643,'N71'!$A$1:$P$72,11,FALSE),"Sem Registro")</f>
        <v>Sem Registro</v>
      </c>
      <c r="P643" t="str">
        <f>IFERROR(VLOOKUP($A643,'N46'!$A$1:$P$47,4,FALSE),"Sem Registro")</f>
        <v>Sem Registro</v>
      </c>
      <c r="Q643" t="str">
        <f>IFERROR(VLOOKUP($A643,'N46'!$A$1:$P$47,5,FALSE),"Sem Registro")</f>
        <v>Sem Registro</v>
      </c>
      <c r="R643" t="str">
        <f>IFERROR(VLOOKUP($A643,'N46'!$A$1:$P$47,6,FALSE),"Sem Registro")</f>
        <v>Sem Registro</v>
      </c>
      <c r="S643" t="str">
        <f>IFERROR(VLOOKUP($A643,'N46'!$A$1:$P$47,7,FALSE),"Sem Registro")</f>
        <v>Sem Registro</v>
      </c>
      <c r="T643" t="str">
        <f>IFERROR(VLOOKUP($A643,'N46'!$A$1:$P$47,8,FALSE),"Sem Registro")</f>
        <v>Sem Registro</v>
      </c>
      <c r="U643" t="str">
        <f>IFERROR(VLOOKUP($A643,'N46'!$A$1:$P$47,9,FALSE),"Sem Registro")</f>
        <v>Sem Registro</v>
      </c>
      <c r="V643" t="str">
        <f>IFERROR(VLOOKUP($A643,'N46'!$A$1:$P$47,10,FALSE),"Sem Registro")</f>
        <v>Sem Registro</v>
      </c>
      <c r="W643" t="str">
        <f>IFERROR(VLOOKUP($A643,'N46'!$A$1:$P$47,11,FALSE),"Sem Registro")</f>
        <v>Sem Registro</v>
      </c>
    </row>
    <row r="644" spans="1:23" x14ac:dyDescent="0.3">
      <c r="A644" t="s">
        <v>669</v>
      </c>
      <c r="B644">
        <v>3557006</v>
      </c>
      <c r="C644">
        <v>571.63123099999996</v>
      </c>
      <c r="D644">
        <v>2.2636763010906771</v>
      </c>
      <c r="E644">
        <v>5.0880651776902051</v>
      </c>
      <c r="F644">
        <v>-23.5418712059999</v>
      </c>
      <c r="G644">
        <v>-47.449738057982707</v>
      </c>
      <c r="H644" t="str">
        <f>IFERROR(VLOOKUP($A644,'N71'!$A$1:$P$72,4,FALSE),"Sem Registro")</f>
        <v>Sem Registro</v>
      </c>
      <c r="I644" t="str">
        <f>IFERROR(VLOOKUP($A644,'N71'!$A$1:$P$72,5,FALSE),"Sem Registro")</f>
        <v>Sem Registro</v>
      </c>
      <c r="J644" t="str">
        <f>IFERROR(VLOOKUP($A644,'N71'!$A$1:$P$72,6,FALSE),"Sem Registro")</f>
        <v>Sem Registro</v>
      </c>
      <c r="K644" t="str">
        <f>IFERROR(VLOOKUP($A644,'N71'!$A$1:$P$72,7,FALSE),"Sem Registro")</f>
        <v>Sem Registro</v>
      </c>
      <c r="L644" t="str">
        <f>IFERROR(VLOOKUP($A644,'N71'!$A$1:$P$72,8,FALSE),"Sem Registro")</f>
        <v>Sem Registro</v>
      </c>
      <c r="M644" t="str">
        <f>IFERROR(VLOOKUP($A644,'N71'!$A$1:$P$72,9,FALSE),"Sem Registro")</f>
        <v>Sem Registro</v>
      </c>
      <c r="N644" t="str">
        <f>IFERROR(VLOOKUP($A644,'N71'!$A$1:$P$72,10,FALSE),"Sem Registro")</f>
        <v>Sem Registro</v>
      </c>
      <c r="O644" t="str">
        <f>IFERROR(VLOOKUP($A644,'N71'!$A$1:$P$72,11,FALSE),"Sem Registro")</f>
        <v>Sem Registro</v>
      </c>
      <c r="P644" t="str">
        <f>IFERROR(VLOOKUP($A644,'N46'!$A$1:$P$47,4,FALSE),"Sem Registro")</f>
        <v>Sem Registro</v>
      </c>
      <c r="Q644" t="str">
        <f>IFERROR(VLOOKUP($A644,'N46'!$A$1:$P$47,5,FALSE),"Sem Registro")</f>
        <v>Sem Registro</v>
      </c>
      <c r="R644" t="str">
        <f>IFERROR(VLOOKUP($A644,'N46'!$A$1:$P$47,6,FALSE),"Sem Registro")</f>
        <v>Sem Registro</v>
      </c>
      <c r="S644" t="str">
        <f>IFERROR(VLOOKUP($A644,'N46'!$A$1:$P$47,7,FALSE),"Sem Registro")</f>
        <v>Sem Registro</v>
      </c>
      <c r="T644" t="str">
        <f>IFERROR(VLOOKUP($A644,'N46'!$A$1:$P$47,8,FALSE),"Sem Registro")</f>
        <v>Sem Registro</v>
      </c>
      <c r="U644" t="str">
        <f>IFERROR(VLOOKUP($A644,'N46'!$A$1:$P$47,9,FALSE),"Sem Registro")</f>
        <v>Sem Registro</v>
      </c>
      <c r="V644" t="str">
        <f>IFERROR(VLOOKUP($A644,'N46'!$A$1:$P$47,10,FALSE),"Sem Registro")</f>
        <v>Sem Registro</v>
      </c>
      <c r="W644" t="str">
        <f>IFERROR(VLOOKUP($A644,'N46'!$A$1:$P$47,11,FALSE),"Sem Registro")</f>
        <v>Sem Registro</v>
      </c>
    </row>
    <row r="645" spans="1:23" x14ac:dyDescent="0.3">
      <c r="A645" t="s">
        <v>670</v>
      </c>
      <c r="B645">
        <v>3557105</v>
      </c>
      <c r="C645">
        <v>518.33459100000005</v>
      </c>
      <c r="D645">
        <v>2.6239756089478266</v>
      </c>
      <c r="E645">
        <v>4.9756477531269505</v>
      </c>
      <c r="F645">
        <v>-20.419470000000004</v>
      </c>
      <c r="G645">
        <v>-49.974672015206657</v>
      </c>
      <c r="H645" t="str">
        <f>IFERROR(VLOOKUP($A645,'N71'!$A$1:$P$72,4,FALSE),"Sem Registro")</f>
        <v>Sem Registro</v>
      </c>
      <c r="I645" t="str">
        <f>IFERROR(VLOOKUP($A645,'N71'!$A$1:$P$72,5,FALSE),"Sem Registro")</f>
        <v>Sem Registro</v>
      </c>
      <c r="J645" t="str">
        <f>IFERROR(VLOOKUP($A645,'N71'!$A$1:$P$72,6,FALSE),"Sem Registro")</f>
        <v>Sem Registro</v>
      </c>
      <c r="K645" t="str">
        <f>IFERROR(VLOOKUP($A645,'N71'!$A$1:$P$72,7,FALSE),"Sem Registro")</f>
        <v>Sem Registro</v>
      </c>
      <c r="L645" t="str">
        <f>IFERROR(VLOOKUP($A645,'N71'!$A$1:$P$72,8,FALSE),"Sem Registro")</f>
        <v>Sem Registro</v>
      </c>
      <c r="M645" t="str">
        <f>IFERROR(VLOOKUP($A645,'N71'!$A$1:$P$72,9,FALSE),"Sem Registro")</f>
        <v>Sem Registro</v>
      </c>
      <c r="N645" t="str">
        <f>IFERROR(VLOOKUP($A645,'N71'!$A$1:$P$72,10,FALSE),"Sem Registro")</f>
        <v>Sem Registro</v>
      </c>
      <c r="O645" t="str">
        <f>IFERROR(VLOOKUP($A645,'N71'!$A$1:$P$72,11,FALSE),"Sem Registro")</f>
        <v>Sem Registro</v>
      </c>
      <c r="P645" t="str">
        <f>IFERROR(VLOOKUP($A645,'N46'!$A$1:$P$47,4,FALSE),"Sem Registro")</f>
        <v>Sem Registro</v>
      </c>
      <c r="Q645" t="str">
        <f>IFERROR(VLOOKUP($A645,'N46'!$A$1:$P$47,5,FALSE),"Sem Registro")</f>
        <v>Sem Registro</v>
      </c>
      <c r="R645" t="str">
        <f>IFERROR(VLOOKUP($A645,'N46'!$A$1:$P$47,6,FALSE),"Sem Registro")</f>
        <v>Sem Registro</v>
      </c>
      <c r="S645" t="str">
        <f>IFERROR(VLOOKUP($A645,'N46'!$A$1:$P$47,7,FALSE),"Sem Registro")</f>
        <v>Sem Registro</v>
      </c>
      <c r="T645" t="str">
        <f>IFERROR(VLOOKUP($A645,'N46'!$A$1:$P$47,8,FALSE),"Sem Registro")</f>
        <v>Sem Registro</v>
      </c>
      <c r="U645" t="str">
        <f>IFERROR(VLOOKUP($A645,'N46'!$A$1:$P$47,9,FALSE),"Sem Registro")</f>
        <v>Sem Registro</v>
      </c>
      <c r="V645" t="str">
        <f>IFERROR(VLOOKUP($A645,'N46'!$A$1:$P$47,10,FALSE),"Sem Registro")</f>
        <v>Sem Registro</v>
      </c>
      <c r="W645" t="str">
        <f>IFERROR(VLOOKUP($A645,'N46'!$A$1:$P$47,11,FALSE),"Sem Registro")</f>
        <v>Sem Registro</v>
      </c>
    </row>
    <row r="646" spans="1:23" x14ac:dyDescent="0.3">
      <c r="A646" t="s">
        <v>671</v>
      </c>
      <c r="B646">
        <v>3557154</v>
      </c>
      <c r="C646">
        <v>415.85244899999998</v>
      </c>
      <c r="D646">
        <v>2.503866916149728</v>
      </c>
      <c r="E646">
        <v>3.4342494523964757</v>
      </c>
      <c r="F646">
        <v>-21.050110434971803</v>
      </c>
      <c r="G646">
        <v>-50.055739518479413</v>
      </c>
      <c r="H646" t="str">
        <f>IFERROR(VLOOKUP($A646,'N71'!$A$1:$P$72,4,FALSE),"Sem Registro")</f>
        <v>Sem Registro</v>
      </c>
      <c r="I646" t="str">
        <f>IFERROR(VLOOKUP($A646,'N71'!$A$1:$P$72,5,FALSE),"Sem Registro")</f>
        <v>Sem Registro</v>
      </c>
      <c r="J646" t="str">
        <f>IFERROR(VLOOKUP($A646,'N71'!$A$1:$P$72,6,FALSE),"Sem Registro")</f>
        <v>Sem Registro</v>
      </c>
      <c r="K646" t="str">
        <f>IFERROR(VLOOKUP($A646,'N71'!$A$1:$P$72,7,FALSE),"Sem Registro")</f>
        <v>Sem Registro</v>
      </c>
      <c r="L646" t="str">
        <f>IFERROR(VLOOKUP($A646,'N71'!$A$1:$P$72,8,FALSE),"Sem Registro")</f>
        <v>Sem Registro</v>
      </c>
      <c r="M646" t="str">
        <f>IFERROR(VLOOKUP($A646,'N71'!$A$1:$P$72,9,FALSE),"Sem Registro")</f>
        <v>Sem Registro</v>
      </c>
      <c r="N646" t="str">
        <f>IFERROR(VLOOKUP($A646,'N71'!$A$1:$P$72,10,FALSE),"Sem Registro")</f>
        <v>Sem Registro</v>
      </c>
      <c r="O646" t="str">
        <f>IFERROR(VLOOKUP($A646,'N71'!$A$1:$P$72,11,FALSE),"Sem Registro")</f>
        <v>Sem Registro</v>
      </c>
      <c r="P646" t="str">
        <f>IFERROR(VLOOKUP($A646,'N46'!$A$1:$P$47,4,FALSE),"Sem Registro")</f>
        <v>Sem Registro</v>
      </c>
      <c r="Q646" t="str">
        <f>IFERROR(VLOOKUP($A646,'N46'!$A$1:$P$47,5,FALSE),"Sem Registro")</f>
        <v>Sem Registro</v>
      </c>
      <c r="R646" t="str">
        <f>IFERROR(VLOOKUP($A646,'N46'!$A$1:$P$47,6,FALSE),"Sem Registro")</f>
        <v>Sem Registro</v>
      </c>
      <c r="S646" t="str">
        <f>IFERROR(VLOOKUP($A646,'N46'!$A$1:$P$47,7,FALSE),"Sem Registro")</f>
        <v>Sem Registro</v>
      </c>
      <c r="T646" t="str">
        <f>IFERROR(VLOOKUP($A646,'N46'!$A$1:$P$47,8,FALSE),"Sem Registro")</f>
        <v>Sem Registro</v>
      </c>
      <c r="U646" t="str">
        <f>IFERROR(VLOOKUP($A646,'N46'!$A$1:$P$47,9,FALSE),"Sem Registro")</f>
        <v>Sem Registro</v>
      </c>
      <c r="V646" t="str">
        <f>IFERROR(VLOOKUP($A646,'N46'!$A$1:$P$47,10,FALSE),"Sem Registro")</f>
        <v>Sem Registro</v>
      </c>
      <c r="W646" t="str">
        <f>IFERROR(VLOOKUP($A646,'N46'!$A$1:$P$47,11,FALSE),"Sem Registro")</f>
        <v>Sem Registro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60FF-D0E2-4996-9F26-76D944B01D89}">
  <dimension ref="A1:W646"/>
  <sheetViews>
    <sheetView tabSelected="1" workbookViewId="0">
      <selection activeCell="P1" sqref="P1"/>
    </sheetView>
  </sheetViews>
  <sheetFormatPr defaultRowHeight="14.4" x14ac:dyDescent="0.3"/>
  <sheetData>
    <row r="1" spans="1:23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678</v>
      </c>
      <c r="I1" t="s">
        <v>677</v>
      </c>
      <c r="J1" t="s">
        <v>679</v>
      </c>
      <c r="K1" t="s">
        <v>680</v>
      </c>
      <c r="L1" t="s">
        <v>681</v>
      </c>
      <c r="M1" t="s">
        <v>682</v>
      </c>
      <c r="N1" t="s">
        <v>683</v>
      </c>
      <c r="O1" t="s">
        <v>684</v>
      </c>
      <c r="P1" t="s">
        <v>693</v>
      </c>
      <c r="Q1" t="s">
        <v>686</v>
      </c>
      <c r="R1" t="s">
        <v>687</v>
      </c>
      <c r="S1" t="s">
        <v>688</v>
      </c>
      <c r="T1" t="s">
        <v>689</v>
      </c>
      <c r="U1" t="s">
        <v>690</v>
      </c>
      <c r="V1" t="s">
        <v>691</v>
      </c>
      <c r="W1" t="s">
        <v>692</v>
      </c>
    </row>
    <row r="2" spans="1:23" x14ac:dyDescent="0.3">
      <c r="A2" t="s">
        <v>194</v>
      </c>
      <c r="B2">
        <v>3500105</v>
      </c>
      <c r="C2">
        <v>451.11880200000002</v>
      </c>
      <c r="D2">
        <v>2.6148835123502727</v>
      </c>
      <c r="E2">
        <v>4.5449109978823001</v>
      </c>
      <c r="F2">
        <v>-21.688311480000003</v>
      </c>
      <c r="G2">
        <v>-51.073364749581806</v>
      </c>
      <c r="H2" t="s">
        <v>195</v>
      </c>
      <c r="I2" t="s">
        <v>195</v>
      </c>
      <c r="J2" t="s">
        <v>195</v>
      </c>
      <c r="K2" t="s">
        <v>195</v>
      </c>
      <c r="L2" t="s">
        <v>195</v>
      </c>
      <c r="M2" t="s">
        <v>195</v>
      </c>
      <c r="N2" t="s">
        <v>195</v>
      </c>
      <c r="O2" t="s">
        <v>195</v>
      </c>
      <c r="P2" t="s">
        <v>195</v>
      </c>
      <c r="Q2" t="s">
        <v>195</v>
      </c>
      <c r="R2" t="s">
        <v>195</v>
      </c>
      <c r="S2" t="s">
        <v>195</v>
      </c>
      <c r="T2" t="s">
        <v>195</v>
      </c>
      <c r="U2" t="s">
        <v>195</v>
      </c>
      <c r="V2" t="s">
        <v>195</v>
      </c>
      <c r="W2" t="s">
        <v>195</v>
      </c>
    </row>
    <row r="3" spans="1:23" x14ac:dyDescent="0.3">
      <c r="A3" t="s">
        <v>196</v>
      </c>
      <c r="B3">
        <v>3500204</v>
      </c>
      <c r="C3">
        <v>425.39214900000002</v>
      </c>
      <c r="D3">
        <v>2.324395645268857</v>
      </c>
      <c r="E3">
        <v>3.5516939151272249</v>
      </c>
      <c r="F3">
        <v>-21.232729777347952</v>
      </c>
      <c r="G3">
        <v>-49.649721425559569</v>
      </c>
      <c r="H3" t="s">
        <v>195</v>
      </c>
      <c r="I3" t="s">
        <v>195</v>
      </c>
      <c r="J3" t="s">
        <v>195</v>
      </c>
      <c r="K3" t="s">
        <v>195</v>
      </c>
      <c r="L3" t="s">
        <v>195</v>
      </c>
      <c r="M3" t="s">
        <v>195</v>
      </c>
      <c r="N3" t="s">
        <v>195</v>
      </c>
      <c r="O3" t="s">
        <v>195</v>
      </c>
      <c r="P3" t="s">
        <v>195</v>
      </c>
      <c r="Q3" t="s">
        <v>195</v>
      </c>
      <c r="R3" t="s">
        <v>195</v>
      </c>
      <c r="S3" t="s">
        <v>195</v>
      </c>
      <c r="T3" t="s">
        <v>195</v>
      </c>
      <c r="U3" t="s">
        <v>195</v>
      </c>
      <c r="V3" t="s">
        <v>195</v>
      </c>
      <c r="W3" t="s">
        <v>195</v>
      </c>
    </row>
    <row r="4" spans="1:23" x14ac:dyDescent="0.3">
      <c r="A4" t="s">
        <v>3</v>
      </c>
      <c r="B4">
        <v>3500303</v>
      </c>
      <c r="C4">
        <v>662.48301900000001</v>
      </c>
      <c r="D4">
        <v>2.6762856384022236</v>
      </c>
      <c r="E4">
        <v>4.5599664410932146</v>
      </c>
      <c r="F4">
        <v>-22.059684000000001</v>
      </c>
      <c r="G4">
        <v>-46.979693109269718</v>
      </c>
      <c r="H4" t="s">
        <v>195</v>
      </c>
      <c r="I4" t="s">
        <v>195</v>
      </c>
      <c r="J4" t="s">
        <v>195</v>
      </c>
      <c r="K4" t="s">
        <v>195</v>
      </c>
      <c r="L4" t="s">
        <v>195</v>
      </c>
      <c r="M4" t="s">
        <v>195</v>
      </c>
      <c r="N4" t="s">
        <v>195</v>
      </c>
      <c r="O4" t="s">
        <v>195</v>
      </c>
      <c r="P4" t="s">
        <v>195</v>
      </c>
      <c r="Q4" t="s">
        <v>195</v>
      </c>
      <c r="R4" t="s">
        <v>195</v>
      </c>
      <c r="S4" t="s">
        <v>195</v>
      </c>
      <c r="T4" t="s">
        <v>195</v>
      </c>
      <c r="U4" t="s">
        <v>195</v>
      </c>
      <c r="V4" t="s">
        <v>195</v>
      </c>
      <c r="W4" t="s">
        <v>195</v>
      </c>
    </row>
    <row r="5" spans="1:23" x14ac:dyDescent="0.3">
      <c r="A5" t="s">
        <v>4</v>
      </c>
      <c r="B5">
        <v>3500402</v>
      </c>
      <c r="C5">
        <v>832.91485399999999</v>
      </c>
      <c r="D5">
        <v>2.154341793293526</v>
      </c>
      <c r="E5">
        <v>3.9127533036713231</v>
      </c>
      <c r="F5">
        <v>-21.934829000000004</v>
      </c>
      <c r="G5">
        <v>-46.716766709626121</v>
      </c>
      <c r="H5" t="s">
        <v>195</v>
      </c>
      <c r="I5" t="s">
        <v>195</v>
      </c>
      <c r="J5" t="s">
        <v>195</v>
      </c>
      <c r="K5" t="s">
        <v>195</v>
      </c>
      <c r="L5" t="s">
        <v>195</v>
      </c>
      <c r="M5" t="s">
        <v>195</v>
      </c>
      <c r="N5" t="s">
        <v>195</v>
      </c>
      <c r="O5" t="s">
        <v>195</v>
      </c>
      <c r="P5" t="s">
        <v>195</v>
      </c>
      <c r="Q5" t="s">
        <v>195</v>
      </c>
      <c r="R5" t="s">
        <v>195</v>
      </c>
      <c r="S5" t="s">
        <v>195</v>
      </c>
      <c r="T5" t="s">
        <v>195</v>
      </c>
      <c r="U5" t="s">
        <v>195</v>
      </c>
      <c r="V5" t="s">
        <v>195</v>
      </c>
      <c r="W5" t="s">
        <v>195</v>
      </c>
    </row>
    <row r="6" spans="1:23" x14ac:dyDescent="0.3">
      <c r="A6" t="s">
        <v>197</v>
      </c>
      <c r="B6">
        <v>3500501</v>
      </c>
      <c r="C6">
        <v>893.16993100000002</v>
      </c>
      <c r="D6">
        <v>1.7790623125148668</v>
      </c>
      <c r="E6">
        <v>4.2719577125342241</v>
      </c>
      <c r="F6">
        <v>-22.473822036170656</v>
      </c>
      <c r="G6">
        <v>-46.631778835922162</v>
      </c>
      <c r="H6" t="s">
        <v>195</v>
      </c>
      <c r="I6" t="s">
        <v>195</v>
      </c>
      <c r="J6" t="s">
        <v>195</v>
      </c>
      <c r="K6" t="s">
        <v>195</v>
      </c>
      <c r="L6" t="s">
        <v>195</v>
      </c>
      <c r="M6" t="s">
        <v>195</v>
      </c>
      <c r="N6" t="s">
        <v>195</v>
      </c>
      <c r="O6" t="s">
        <v>195</v>
      </c>
      <c r="P6" t="s">
        <v>195</v>
      </c>
      <c r="Q6" t="s">
        <v>195</v>
      </c>
      <c r="R6" t="s">
        <v>195</v>
      </c>
      <c r="S6" t="s">
        <v>195</v>
      </c>
      <c r="T6" t="s">
        <v>195</v>
      </c>
      <c r="U6" t="s">
        <v>195</v>
      </c>
      <c r="V6" t="s">
        <v>195</v>
      </c>
      <c r="W6" t="s">
        <v>195</v>
      </c>
    </row>
    <row r="7" spans="1:23" x14ac:dyDescent="0.3">
      <c r="A7" t="s">
        <v>5</v>
      </c>
      <c r="B7">
        <v>3500550</v>
      </c>
      <c r="C7">
        <v>606.94214199999999</v>
      </c>
      <c r="D7">
        <v>2.6068787988017057</v>
      </c>
      <c r="E7">
        <v>3.7835462822703496</v>
      </c>
      <c r="F7">
        <v>-22.869149409424953</v>
      </c>
      <c r="G7">
        <v>-49.238607767131619</v>
      </c>
      <c r="H7" t="s">
        <v>195</v>
      </c>
      <c r="I7" t="s">
        <v>195</v>
      </c>
      <c r="J7" t="s">
        <v>195</v>
      </c>
      <c r="K7" t="s">
        <v>195</v>
      </c>
      <c r="L7" t="s">
        <v>195</v>
      </c>
      <c r="M7" t="s">
        <v>195</v>
      </c>
      <c r="N7" t="s">
        <v>195</v>
      </c>
      <c r="O7" t="s">
        <v>195</v>
      </c>
      <c r="P7" t="s">
        <v>195</v>
      </c>
      <c r="Q7" t="s">
        <v>195</v>
      </c>
      <c r="R7" t="s">
        <v>195</v>
      </c>
      <c r="S7" t="s">
        <v>195</v>
      </c>
      <c r="T7" t="s">
        <v>195</v>
      </c>
      <c r="U7" t="s">
        <v>195</v>
      </c>
      <c r="V7" t="s">
        <v>195</v>
      </c>
      <c r="W7" t="s">
        <v>195</v>
      </c>
    </row>
    <row r="8" spans="1:23" x14ac:dyDescent="0.3">
      <c r="A8" t="s">
        <v>6</v>
      </c>
      <c r="B8">
        <v>3500600</v>
      </c>
      <c r="C8">
        <v>515.23534299999994</v>
      </c>
      <c r="D8">
        <v>0.55774774164146823</v>
      </c>
      <c r="E8">
        <v>3.5379449592914867</v>
      </c>
      <c r="F8">
        <v>-22.597339553853903</v>
      </c>
      <c r="G8">
        <v>-47.883974740977592</v>
      </c>
      <c r="H8" t="s">
        <v>211</v>
      </c>
      <c r="I8" t="s">
        <v>211</v>
      </c>
      <c r="J8" t="s">
        <v>211</v>
      </c>
      <c r="K8" t="s">
        <v>211</v>
      </c>
      <c r="L8" t="s">
        <v>211</v>
      </c>
      <c r="M8" t="s">
        <v>211</v>
      </c>
      <c r="N8" t="s">
        <v>211</v>
      </c>
      <c r="O8" t="s">
        <v>211</v>
      </c>
      <c r="P8" t="s">
        <v>211</v>
      </c>
      <c r="Q8" t="s">
        <v>211</v>
      </c>
      <c r="R8" t="s">
        <v>211</v>
      </c>
      <c r="S8" t="s">
        <v>211</v>
      </c>
      <c r="T8" t="s">
        <v>211</v>
      </c>
      <c r="U8" t="s">
        <v>211</v>
      </c>
      <c r="V8" t="s">
        <v>211</v>
      </c>
      <c r="W8" t="s">
        <v>211</v>
      </c>
    </row>
    <row r="9" spans="1:23" x14ac:dyDescent="0.3">
      <c r="A9" t="s">
        <v>7</v>
      </c>
      <c r="B9">
        <v>3500709</v>
      </c>
      <c r="C9">
        <v>601.38437399999998</v>
      </c>
      <c r="D9">
        <v>2.9852953126153139</v>
      </c>
      <c r="E9">
        <v>4.5707063532938461</v>
      </c>
      <c r="F9">
        <v>-22.474037000000003</v>
      </c>
      <c r="G9">
        <v>-48.990156287942362</v>
      </c>
      <c r="H9" t="s">
        <v>211</v>
      </c>
      <c r="I9" t="s">
        <v>211</v>
      </c>
      <c r="J9" t="s">
        <v>211</v>
      </c>
      <c r="K9" t="s">
        <v>211</v>
      </c>
      <c r="L9" t="s">
        <v>211</v>
      </c>
      <c r="M9" t="s">
        <v>211</v>
      </c>
      <c r="N9" t="s">
        <v>211</v>
      </c>
      <c r="O9" t="s">
        <v>211</v>
      </c>
      <c r="P9" t="s">
        <v>195</v>
      </c>
      <c r="Q9" t="s">
        <v>195</v>
      </c>
      <c r="R9" t="s">
        <v>195</v>
      </c>
      <c r="S9" t="s">
        <v>195</v>
      </c>
      <c r="T9" t="s">
        <v>195</v>
      </c>
      <c r="U9" t="s">
        <v>195</v>
      </c>
      <c r="V9" t="s">
        <v>195</v>
      </c>
      <c r="W9" t="s">
        <v>195</v>
      </c>
    </row>
    <row r="10" spans="1:23" x14ac:dyDescent="0.3">
      <c r="A10" t="s">
        <v>198</v>
      </c>
      <c r="B10">
        <v>3500758</v>
      </c>
      <c r="C10">
        <v>609.65934900000002</v>
      </c>
      <c r="D10">
        <v>2.2030328870147105</v>
      </c>
      <c r="E10">
        <v>3.7799570512469058</v>
      </c>
      <c r="F10">
        <v>-23.553898892670556</v>
      </c>
      <c r="G10">
        <v>-47.893588387233564</v>
      </c>
      <c r="H10" t="s">
        <v>195</v>
      </c>
      <c r="I10" t="s">
        <v>195</v>
      </c>
      <c r="J10" t="s">
        <v>195</v>
      </c>
      <c r="K10" t="s">
        <v>195</v>
      </c>
      <c r="L10" t="s">
        <v>195</v>
      </c>
      <c r="M10" t="s">
        <v>195</v>
      </c>
      <c r="N10" t="s">
        <v>195</v>
      </c>
      <c r="O10" t="s">
        <v>195</v>
      </c>
      <c r="P10" t="s">
        <v>195</v>
      </c>
      <c r="Q10" t="s">
        <v>195</v>
      </c>
      <c r="R10" t="s">
        <v>195</v>
      </c>
      <c r="S10" t="s">
        <v>195</v>
      </c>
      <c r="T10" t="s">
        <v>195</v>
      </c>
      <c r="U10" t="s">
        <v>195</v>
      </c>
      <c r="V10" t="s">
        <v>195</v>
      </c>
      <c r="W10" t="s">
        <v>195</v>
      </c>
    </row>
    <row r="11" spans="1:23" x14ac:dyDescent="0.3">
      <c r="A11" t="s">
        <v>199</v>
      </c>
      <c r="B11">
        <v>3500808</v>
      </c>
      <c r="C11">
        <v>414.19729999999998</v>
      </c>
      <c r="D11">
        <v>2.0752366402061204</v>
      </c>
      <c r="E11">
        <v>3.6197192656117272</v>
      </c>
      <c r="F11">
        <v>-21.952741123600152</v>
      </c>
      <c r="G11">
        <v>-51.412938066506307</v>
      </c>
      <c r="H11" t="s">
        <v>195</v>
      </c>
      <c r="I11" t="s">
        <v>195</v>
      </c>
      <c r="J11" t="s">
        <v>195</v>
      </c>
      <c r="K11" t="s">
        <v>195</v>
      </c>
      <c r="L11" t="s">
        <v>195</v>
      </c>
      <c r="M11" t="s">
        <v>195</v>
      </c>
      <c r="N11" t="s">
        <v>195</v>
      </c>
      <c r="O11" t="s">
        <v>195</v>
      </c>
      <c r="P11" t="s">
        <v>195</v>
      </c>
      <c r="Q11" t="s">
        <v>195</v>
      </c>
      <c r="R11" t="s">
        <v>195</v>
      </c>
      <c r="S11" t="s">
        <v>195</v>
      </c>
      <c r="T11" t="s">
        <v>195</v>
      </c>
      <c r="U11" t="s">
        <v>195</v>
      </c>
      <c r="V11" t="s">
        <v>195</v>
      </c>
      <c r="W11" t="s">
        <v>195</v>
      </c>
    </row>
    <row r="12" spans="1:23" x14ac:dyDescent="0.3">
      <c r="A12" t="s">
        <v>200</v>
      </c>
      <c r="B12">
        <v>3500907</v>
      </c>
      <c r="C12">
        <v>555.86842899999999</v>
      </c>
      <c r="D12">
        <v>2.495554050093987</v>
      </c>
      <c r="E12">
        <v>3.6190933306267428</v>
      </c>
      <c r="F12">
        <v>-20.523304881603952</v>
      </c>
      <c r="G12">
        <v>-49.060110754240945</v>
      </c>
      <c r="H12" t="s">
        <v>195</v>
      </c>
      <c r="I12" t="s">
        <v>195</v>
      </c>
      <c r="J12" t="s">
        <v>195</v>
      </c>
      <c r="K12" t="s">
        <v>195</v>
      </c>
      <c r="L12" t="s">
        <v>195</v>
      </c>
      <c r="M12" t="s">
        <v>195</v>
      </c>
      <c r="N12" t="s">
        <v>195</v>
      </c>
      <c r="O12" t="s">
        <v>195</v>
      </c>
      <c r="P12" t="s">
        <v>195</v>
      </c>
      <c r="Q12" t="s">
        <v>195</v>
      </c>
      <c r="R12" t="s">
        <v>195</v>
      </c>
      <c r="S12" t="s">
        <v>195</v>
      </c>
      <c r="T12" t="s">
        <v>195</v>
      </c>
      <c r="U12" t="s">
        <v>195</v>
      </c>
      <c r="V12" t="s">
        <v>195</v>
      </c>
      <c r="W12" t="s">
        <v>195</v>
      </c>
    </row>
    <row r="13" spans="1:23" x14ac:dyDescent="0.3">
      <c r="A13" t="s">
        <v>201</v>
      </c>
      <c r="B13">
        <v>3501004</v>
      </c>
      <c r="C13">
        <v>904.24177599999996</v>
      </c>
      <c r="D13">
        <v>2.9679951441230878</v>
      </c>
      <c r="E13">
        <v>4.209085869762748</v>
      </c>
      <c r="F13">
        <v>-21.02458264457281</v>
      </c>
      <c r="G13">
        <v>-47.373280292890094</v>
      </c>
      <c r="H13" t="s">
        <v>195</v>
      </c>
      <c r="I13" t="s">
        <v>195</v>
      </c>
      <c r="J13" t="s">
        <v>195</v>
      </c>
      <c r="K13" t="s">
        <v>195</v>
      </c>
      <c r="L13" t="s">
        <v>195</v>
      </c>
      <c r="M13" t="s">
        <v>195</v>
      </c>
      <c r="N13" t="s">
        <v>195</v>
      </c>
      <c r="O13" t="s">
        <v>195</v>
      </c>
      <c r="P13" t="s">
        <v>195</v>
      </c>
      <c r="Q13" t="s">
        <v>195</v>
      </c>
      <c r="R13" t="s">
        <v>195</v>
      </c>
      <c r="S13" t="s">
        <v>195</v>
      </c>
      <c r="T13" t="s">
        <v>195</v>
      </c>
      <c r="U13" t="s">
        <v>195</v>
      </c>
      <c r="V13" t="s">
        <v>195</v>
      </c>
      <c r="W13" t="s">
        <v>195</v>
      </c>
    </row>
    <row r="14" spans="1:23" x14ac:dyDescent="0.3">
      <c r="A14" t="s">
        <v>202</v>
      </c>
      <c r="B14">
        <v>3501103</v>
      </c>
      <c r="C14">
        <v>502.66416299999997</v>
      </c>
      <c r="D14">
        <v>2.5032103285357534</v>
      </c>
      <c r="E14">
        <v>3.6126779183165016</v>
      </c>
      <c r="F14">
        <v>-21.581689457205304</v>
      </c>
      <c r="G14">
        <v>-50.163596796087383</v>
      </c>
      <c r="H14" t="s">
        <v>195</v>
      </c>
      <c r="I14" t="s">
        <v>195</v>
      </c>
      <c r="J14" t="s">
        <v>195</v>
      </c>
      <c r="K14" t="s">
        <v>195</v>
      </c>
      <c r="L14" t="s">
        <v>195</v>
      </c>
      <c r="M14" t="s">
        <v>195</v>
      </c>
      <c r="N14" t="s">
        <v>195</v>
      </c>
      <c r="O14" t="s">
        <v>195</v>
      </c>
      <c r="P14" t="s">
        <v>195</v>
      </c>
      <c r="Q14" t="s">
        <v>195</v>
      </c>
      <c r="R14" t="s">
        <v>195</v>
      </c>
      <c r="S14" t="s">
        <v>195</v>
      </c>
      <c r="T14" t="s">
        <v>195</v>
      </c>
      <c r="U14" t="s">
        <v>195</v>
      </c>
      <c r="V14" t="s">
        <v>195</v>
      </c>
      <c r="W14" t="s">
        <v>195</v>
      </c>
    </row>
    <row r="15" spans="1:23" x14ac:dyDescent="0.3">
      <c r="A15" t="s">
        <v>203</v>
      </c>
      <c r="B15">
        <v>3501152</v>
      </c>
      <c r="C15">
        <v>782.16506700000002</v>
      </c>
      <c r="D15">
        <v>1.9225178602446114</v>
      </c>
      <c r="E15">
        <v>4.2701662292606937</v>
      </c>
      <c r="F15">
        <v>-23.533373047846855</v>
      </c>
      <c r="G15">
        <v>-47.259056918470357</v>
      </c>
      <c r="H15" t="s">
        <v>195</v>
      </c>
      <c r="I15" t="s">
        <v>195</v>
      </c>
      <c r="J15" t="s">
        <v>195</v>
      </c>
      <c r="K15" t="s">
        <v>195</v>
      </c>
      <c r="L15" t="s">
        <v>195</v>
      </c>
      <c r="M15" t="s">
        <v>195</v>
      </c>
      <c r="N15" t="s">
        <v>195</v>
      </c>
      <c r="O15" t="s">
        <v>195</v>
      </c>
      <c r="P15" t="s">
        <v>195</v>
      </c>
      <c r="Q15" t="s">
        <v>195</v>
      </c>
      <c r="R15" t="s">
        <v>195</v>
      </c>
      <c r="S15" t="s">
        <v>195</v>
      </c>
      <c r="T15" t="s">
        <v>195</v>
      </c>
      <c r="U15" t="s">
        <v>195</v>
      </c>
      <c r="V15" t="s">
        <v>195</v>
      </c>
      <c r="W15" t="s">
        <v>195</v>
      </c>
    </row>
    <row r="16" spans="1:23" x14ac:dyDescent="0.3">
      <c r="A16" t="s">
        <v>204</v>
      </c>
      <c r="B16">
        <v>3501202</v>
      </c>
      <c r="C16">
        <v>459.58541700000001</v>
      </c>
      <c r="D16">
        <v>2.5592013710323696</v>
      </c>
      <c r="E16">
        <v>3.5657297878311272</v>
      </c>
      <c r="F16">
        <v>-20.3198762474474</v>
      </c>
      <c r="G16">
        <v>-49.911184812489964</v>
      </c>
      <c r="H16" t="s">
        <v>195</v>
      </c>
      <c r="I16" t="s">
        <v>195</v>
      </c>
      <c r="J16" t="s">
        <v>195</v>
      </c>
      <c r="K16" t="s">
        <v>195</v>
      </c>
      <c r="L16" t="s">
        <v>195</v>
      </c>
      <c r="M16" t="s">
        <v>195</v>
      </c>
      <c r="N16" t="s">
        <v>195</v>
      </c>
      <c r="O16" t="s">
        <v>195</v>
      </c>
      <c r="P16" t="s">
        <v>195</v>
      </c>
      <c r="Q16" t="s">
        <v>195</v>
      </c>
      <c r="R16" t="s">
        <v>195</v>
      </c>
      <c r="S16" t="s">
        <v>195</v>
      </c>
      <c r="T16" t="s">
        <v>195</v>
      </c>
      <c r="U16" t="s">
        <v>195</v>
      </c>
      <c r="V16" t="s">
        <v>195</v>
      </c>
      <c r="W16" t="s">
        <v>195</v>
      </c>
    </row>
    <row r="17" spans="1:23" x14ac:dyDescent="0.3">
      <c r="A17" t="s">
        <v>205</v>
      </c>
      <c r="B17">
        <v>3501301</v>
      </c>
      <c r="C17">
        <v>477.32938100000001</v>
      </c>
      <c r="D17">
        <v>2.5411384860182915</v>
      </c>
      <c r="E17">
        <v>4.3964608915070755</v>
      </c>
      <c r="F17">
        <v>-22.077778995000003</v>
      </c>
      <c r="G17">
        <v>-51.468797273012463</v>
      </c>
      <c r="H17" t="s">
        <v>195</v>
      </c>
      <c r="I17" t="s">
        <v>195</v>
      </c>
      <c r="J17" t="s">
        <v>195</v>
      </c>
      <c r="K17" t="s">
        <v>195</v>
      </c>
      <c r="L17" t="s">
        <v>195</v>
      </c>
      <c r="M17" t="s">
        <v>195</v>
      </c>
      <c r="N17" t="s">
        <v>195</v>
      </c>
      <c r="O17" t="s">
        <v>195</v>
      </c>
      <c r="P17" t="s">
        <v>195</v>
      </c>
      <c r="Q17" t="s">
        <v>195</v>
      </c>
      <c r="R17" t="s">
        <v>195</v>
      </c>
      <c r="S17" t="s">
        <v>195</v>
      </c>
      <c r="T17" t="s">
        <v>195</v>
      </c>
      <c r="U17" t="s">
        <v>195</v>
      </c>
      <c r="V17" t="s">
        <v>195</v>
      </c>
      <c r="W17" t="s">
        <v>195</v>
      </c>
    </row>
    <row r="18" spans="1:23" x14ac:dyDescent="0.3">
      <c r="A18" t="s">
        <v>206</v>
      </c>
      <c r="B18">
        <v>3501400</v>
      </c>
      <c r="C18">
        <v>614.58189500000003</v>
      </c>
      <c r="D18">
        <v>2.1865664814832799</v>
      </c>
      <c r="E18">
        <v>3.7182525000977504</v>
      </c>
      <c r="F18">
        <v>-22.076374634043351</v>
      </c>
      <c r="G18">
        <v>-49.720609020316033</v>
      </c>
      <c r="H18" t="s">
        <v>195</v>
      </c>
      <c r="I18" t="s">
        <v>195</v>
      </c>
      <c r="J18" t="s">
        <v>195</v>
      </c>
      <c r="K18" t="s">
        <v>195</v>
      </c>
      <c r="L18" t="s">
        <v>195</v>
      </c>
      <c r="M18" t="s">
        <v>195</v>
      </c>
      <c r="N18" t="s">
        <v>195</v>
      </c>
      <c r="O18" t="s">
        <v>195</v>
      </c>
      <c r="P18" t="s">
        <v>195</v>
      </c>
      <c r="Q18" t="s">
        <v>195</v>
      </c>
      <c r="R18" t="s">
        <v>195</v>
      </c>
      <c r="S18" t="s">
        <v>195</v>
      </c>
      <c r="T18" t="s">
        <v>195</v>
      </c>
      <c r="U18" t="s">
        <v>195</v>
      </c>
      <c r="V18" t="s">
        <v>195</v>
      </c>
      <c r="W18" t="s">
        <v>195</v>
      </c>
    </row>
    <row r="19" spans="1:23" x14ac:dyDescent="0.3">
      <c r="A19" t="s">
        <v>207</v>
      </c>
      <c r="B19">
        <v>3501509</v>
      </c>
      <c r="C19">
        <v>666.51493900000003</v>
      </c>
      <c r="D19">
        <v>1.9288002542929048</v>
      </c>
      <c r="E19">
        <v>3.5081255360831993</v>
      </c>
      <c r="F19">
        <v>-22.445010151578803</v>
      </c>
      <c r="G19">
        <v>-49.763033029359946</v>
      </c>
      <c r="H19" t="s">
        <v>195</v>
      </c>
      <c r="I19" t="s">
        <v>195</v>
      </c>
      <c r="J19" t="s">
        <v>195</v>
      </c>
      <c r="K19" t="s">
        <v>195</v>
      </c>
      <c r="L19" t="s">
        <v>195</v>
      </c>
      <c r="M19" t="s">
        <v>195</v>
      </c>
      <c r="N19" t="s">
        <v>195</v>
      </c>
      <c r="O19" t="s">
        <v>195</v>
      </c>
      <c r="P19" t="s">
        <v>195</v>
      </c>
      <c r="Q19" t="s">
        <v>195</v>
      </c>
      <c r="R19" t="s">
        <v>195</v>
      </c>
      <c r="S19" t="s">
        <v>195</v>
      </c>
      <c r="T19" t="s">
        <v>195</v>
      </c>
      <c r="U19" t="s">
        <v>195</v>
      </c>
      <c r="V19" t="s">
        <v>195</v>
      </c>
      <c r="W19" t="s">
        <v>195</v>
      </c>
    </row>
    <row r="20" spans="1:23" x14ac:dyDescent="0.3">
      <c r="A20" t="s">
        <v>8</v>
      </c>
      <c r="B20">
        <v>3501608</v>
      </c>
      <c r="C20">
        <v>550.36578499999996</v>
      </c>
      <c r="D20">
        <v>2.1268194963568203</v>
      </c>
      <c r="E20">
        <v>5.3794813759393003</v>
      </c>
      <c r="F20">
        <v>-22.740883500000006</v>
      </c>
      <c r="G20">
        <v>-47.330362926381412</v>
      </c>
      <c r="H20" t="s">
        <v>195</v>
      </c>
      <c r="I20" t="s">
        <v>195</v>
      </c>
      <c r="J20" t="s">
        <v>195</v>
      </c>
      <c r="K20" t="s">
        <v>195</v>
      </c>
      <c r="L20" t="s">
        <v>195</v>
      </c>
      <c r="M20" t="s">
        <v>195</v>
      </c>
      <c r="N20" t="s">
        <v>195</v>
      </c>
      <c r="O20" t="s">
        <v>195</v>
      </c>
      <c r="P20" t="s">
        <v>195</v>
      </c>
      <c r="Q20" t="s">
        <v>195</v>
      </c>
      <c r="R20" t="s">
        <v>195</v>
      </c>
      <c r="S20" t="s">
        <v>195</v>
      </c>
      <c r="T20" t="s">
        <v>195</v>
      </c>
      <c r="U20" t="s">
        <v>195</v>
      </c>
      <c r="V20" t="s">
        <v>195</v>
      </c>
      <c r="W20" t="s">
        <v>195</v>
      </c>
    </row>
    <row r="21" spans="1:23" x14ac:dyDescent="0.3">
      <c r="A21" t="s">
        <v>9</v>
      </c>
      <c r="B21">
        <v>3501707</v>
      </c>
      <c r="C21">
        <v>730.216185</v>
      </c>
      <c r="D21">
        <v>2.0891453145646892</v>
      </c>
      <c r="E21">
        <v>4.6074979143787846</v>
      </c>
      <c r="F21">
        <v>-21.730036500000004</v>
      </c>
      <c r="G21">
        <v>-48.106604561843916</v>
      </c>
      <c r="H21" t="s">
        <v>211</v>
      </c>
      <c r="I21" t="s">
        <v>211</v>
      </c>
      <c r="J21" t="s">
        <v>211</v>
      </c>
      <c r="K21" t="s">
        <v>211</v>
      </c>
      <c r="L21" t="s">
        <v>211</v>
      </c>
      <c r="M21" t="s">
        <v>211</v>
      </c>
      <c r="N21" t="s">
        <v>211</v>
      </c>
      <c r="O21" t="s">
        <v>211</v>
      </c>
      <c r="P21" t="s">
        <v>211</v>
      </c>
      <c r="Q21" t="s">
        <v>211</v>
      </c>
      <c r="R21" t="s">
        <v>211</v>
      </c>
      <c r="S21" t="s">
        <v>211</v>
      </c>
      <c r="T21" t="s">
        <v>211</v>
      </c>
      <c r="U21" t="s">
        <v>211</v>
      </c>
      <c r="V21" t="s">
        <v>211</v>
      </c>
      <c r="W21" t="s">
        <v>211</v>
      </c>
    </row>
    <row r="22" spans="1:23" x14ac:dyDescent="0.3">
      <c r="A22" t="s">
        <v>208</v>
      </c>
      <c r="B22">
        <v>3501806</v>
      </c>
      <c r="C22">
        <v>449.16055899999998</v>
      </c>
      <c r="D22">
        <v>2.4029076132029767</v>
      </c>
      <c r="E22">
        <v>3.7759015788916743</v>
      </c>
      <c r="F22">
        <v>-20.296401943598305</v>
      </c>
      <c r="G22">
        <v>-49.727026837449621</v>
      </c>
      <c r="H22" t="s">
        <v>195</v>
      </c>
      <c r="I22" t="s">
        <v>195</v>
      </c>
      <c r="J22" t="s">
        <v>195</v>
      </c>
      <c r="K22" t="s">
        <v>195</v>
      </c>
      <c r="L22" t="s">
        <v>195</v>
      </c>
      <c r="M22" t="s">
        <v>195</v>
      </c>
      <c r="N22" t="s">
        <v>195</v>
      </c>
      <c r="O22" t="s">
        <v>195</v>
      </c>
      <c r="P22" t="s">
        <v>195</v>
      </c>
      <c r="Q22" t="s">
        <v>195</v>
      </c>
      <c r="R22" t="s">
        <v>195</v>
      </c>
      <c r="S22" t="s">
        <v>195</v>
      </c>
      <c r="T22" t="s">
        <v>195</v>
      </c>
      <c r="U22" t="s">
        <v>195</v>
      </c>
      <c r="V22" t="s">
        <v>195</v>
      </c>
      <c r="W22" t="s">
        <v>195</v>
      </c>
    </row>
    <row r="23" spans="1:23" x14ac:dyDescent="0.3">
      <c r="A23" t="s">
        <v>10</v>
      </c>
      <c r="B23">
        <v>3501905</v>
      </c>
      <c r="C23">
        <v>673.42981699999996</v>
      </c>
      <c r="D23">
        <v>2.6486751261106294</v>
      </c>
      <c r="E23">
        <v>4.8585071207330399</v>
      </c>
      <c r="F23">
        <v>-22.699388626340653</v>
      </c>
      <c r="G23">
        <v>-46.765085690463664</v>
      </c>
      <c r="H23" t="s">
        <v>195</v>
      </c>
      <c r="I23" t="s">
        <v>195</v>
      </c>
      <c r="J23" t="s">
        <v>195</v>
      </c>
      <c r="K23" t="s">
        <v>195</v>
      </c>
      <c r="L23" t="s">
        <v>195</v>
      </c>
      <c r="M23" t="s">
        <v>195</v>
      </c>
      <c r="N23" t="s">
        <v>195</v>
      </c>
      <c r="O23" t="s">
        <v>195</v>
      </c>
      <c r="P23" t="s">
        <v>195</v>
      </c>
      <c r="Q23" t="s">
        <v>195</v>
      </c>
      <c r="R23" t="s">
        <v>195</v>
      </c>
      <c r="S23" t="s">
        <v>195</v>
      </c>
      <c r="T23" t="s">
        <v>195</v>
      </c>
      <c r="U23" t="s">
        <v>195</v>
      </c>
      <c r="V23" t="s">
        <v>195</v>
      </c>
      <c r="W23" t="s">
        <v>195</v>
      </c>
    </row>
    <row r="24" spans="1:23" x14ac:dyDescent="0.3">
      <c r="A24" t="s">
        <v>209</v>
      </c>
      <c r="B24">
        <v>3502002</v>
      </c>
      <c r="C24">
        <v>659.55780100000004</v>
      </c>
      <c r="D24">
        <v>2.5131549825458634</v>
      </c>
      <c r="E24">
        <v>3.6985354925620011</v>
      </c>
      <c r="F24">
        <v>-22.128785499340903</v>
      </c>
      <c r="G24">
        <v>-47.660766415922573</v>
      </c>
      <c r="H24" t="s">
        <v>195</v>
      </c>
      <c r="I24" t="s">
        <v>195</v>
      </c>
      <c r="J24" t="s">
        <v>195</v>
      </c>
      <c r="K24" t="s">
        <v>195</v>
      </c>
      <c r="L24" t="s">
        <v>195</v>
      </c>
      <c r="M24" t="s">
        <v>195</v>
      </c>
      <c r="N24" t="s">
        <v>195</v>
      </c>
      <c r="O24" t="s">
        <v>195</v>
      </c>
      <c r="P24" t="s">
        <v>195</v>
      </c>
      <c r="Q24" t="s">
        <v>195</v>
      </c>
      <c r="R24" t="s">
        <v>195</v>
      </c>
      <c r="S24" t="s">
        <v>195</v>
      </c>
      <c r="T24" t="s">
        <v>195</v>
      </c>
      <c r="U24" t="s">
        <v>195</v>
      </c>
      <c r="V24" t="s">
        <v>195</v>
      </c>
      <c r="W24" t="s">
        <v>195</v>
      </c>
    </row>
    <row r="25" spans="1:23" x14ac:dyDescent="0.3">
      <c r="A25" t="s">
        <v>210</v>
      </c>
      <c r="B25">
        <v>3502101</v>
      </c>
      <c r="C25">
        <v>392.017336</v>
      </c>
      <c r="D25">
        <v>2.9841788378960965</v>
      </c>
      <c r="E25">
        <v>4.7570694258985453</v>
      </c>
      <c r="F25">
        <v>-20.901463515000003</v>
      </c>
      <c r="G25">
        <v>-51.378847794763693</v>
      </c>
      <c r="H25" t="s">
        <v>195</v>
      </c>
      <c r="I25" t="s">
        <v>195</v>
      </c>
      <c r="J25" t="s">
        <v>195</v>
      </c>
      <c r="K25" t="s">
        <v>195</v>
      </c>
      <c r="L25" t="s">
        <v>195</v>
      </c>
      <c r="M25" t="s">
        <v>195</v>
      </c>
      <c r="N25" t="s">
        <v>195</v>
      </c>
      <c r="O25" t="s">
        <v>195</v>
      </c>
      <c r="P25" t="s">
        <v>195</v>
      </c>
      <c r="Q25" t="s">
        <v>195</v>
      </c>
      <c r="R25" t="s">
        <v>195</v>
      </c>
      <c r="S25" t="s">
        <v>195</v>
      </c>
      <c r="T25" t="s">
        <v>195</v>
      </c>
      <c r="U25" t="s">
        <v>195</v>
      </c>
      <c r="V25" t="s">
        <v>195</v>
      </c>
      <c r="W25" t="s">
        <v>195</v>
      </c>
    </row>
    <row r="26" spans="1:23" x14ac:dyDescent="0.3">
      <c r="A26" t="s">
        <v>11</v>
      </c>
      <c r="B26">
        <v>3502200</v>
      </c>
      <c r="C26">
        <v>628.28643</v>
      </c>
      <c r="D26">
        <v>3.0116922150447167</v>
      </c>
      <c r="E26">
        <v>4.4018828223212818</v>
      </c>
      <c r="F26">
        <v>-23.483987000000003</v>
      </c>
      <c r="G26">
        <v>-48.406759616492963</v>
      </c>
      <c r="H26" t="s">
        <v>211</v>
      </c>
      <c r="I26" t="s">
        <v>223</v>
      </c>
      <c r="J26" t="s">
        <v>211</v>
      </c>
      <c r="K26" t="s">
        <v>223</v>
      </c>
      <c r="L26" t="s">
        <v>211</v>
      </c>
      <c r="M26" t="s">
        <v>223</v>
      </c>
      <c r="N26" t="s">
        <v>211</v>
      </c>
      <c r="O26" t="s">
        <v>223</v>
      </c>
      <c r="P26" t="s">
        <v>211</v>
      </c>
      <c r="Q26" t="s">
        <v>211</v>
      </c>
      <c r="R26" t="s">
        <v>211</v>
      </c>
      <c r="S26" t="s">
        <v>211</v>
      </c>
      <c r="T26" t="s">
        <v>223</v>
      </c>
      <c r="U26" t="s">
        <v>223</v>
      </c>
      <c r="V26" t="s">
        <v>223</v>
      </c>
      <c r="W26" t="s">
        <v>223</v>
      </c>
    </row>
    <row r="27" spans="1:23" x14ac:dyDescent="0.3">
      <c r="A27" t="s">
        <v>12</v>
      </c>
      <c r="B27">
        <v>3502309</v>
      </c>
      <c r="C27">
        <v>460.91695600000003</v>
      </c>
      <c r="D27">
        <v>2.8672063612636376</v>
      </c>
      <c r="E27">
        <v>3.8276277047674334</v>
      </c>
      <c r="F27">
        <v>-22.786320939625003</v>
      </c>
      <c r="G27">
        <v>-48.126926830642979</v>
      </c>
      <c r="H27" t="s">
        <v>211</v>
      </c>
      <c r="I27" t="s">
        <v>223</v>
      </c>
      <c r="J27" t="s">
        <v>211</v>
      </c>
      <c r="K27" t="s">
        <v>223</v>
      </c>
      <c r="L27" t="s">
        <v>211</v>
      </c>
      <c r="M27" t="s">
        <v>223</v>
      </c>
      <c r="N27" t="s">
        <v>211</v>
      </c>
      <c r="O27" t="s">
        <v>223</v>
      </c>
      <c r="P27" t="s">
        <v>211</v>
      </c>
      <c r="Q27" t="s">
        <v>211</v>
      </c>
      <c r="R27" t="s">
        <v>211</v>
      </c>
      <c r="S27" t="s">
        <v>211</v>
      </c>
      <c r="T27" t="s">
        <v>223</v>
      </c>
      <c r="U27" t="s">
        <v>223</v>
      </c>
      <c r="V27" t="s">
        <v>223</v>
      </c>
      <c r="W27" t="s">
        <v>223</v>
      </c>
    </row>
    <row r="28" spans="1:23" x14ac:dyDescent="0.3">
      <c r="A28" t="s">
        <v>215</v>
      </c>
      <c r="B28">
        <v>3502408</v>
      </c>
      <c r="C28">
        <v>469.752456</v>
      </c>
      <c r="D28">
        <v>2.506288507668041</v>
      </c>
      <c r="E28">
        <v>3.6143698395482886</v>
      </c>
      <c r="F28">
        <v>-22.293237175831106</v>
      </c>
      <c r="G28">
        <v>-51.386074423277968</v>
      </c>
      <c r="H28" t="s">
        <v>195</v>
      </c>
      <c r="I28" t="s">
        <v>195</v>
      </c>
      <c r="J28" t="s">
        <v>195</v>
      </c>
      <c r="K28" t="s">
        <v>195</v>
      </c>
      <c r="L28" t="s">
        <v>195</v>
      </c>
      <c r="M28" t="s">
        <v>195</v>
      </c>
      <c r="N28" t="s">
        <v>195</v>
      </c>
      <c r="O28" t="s">
        <v>195</v>
      </c>
      <c r="P28" t="s">
        <v>195</v>
      </c>
      <c r="Q28" t="s">
        <v>195</v>
      </c>
      <c r="R28" t="s">
        <v>195</v>
      </c>
      <c r="S28" t="s">
        <v>195</v>
      </c>
      <c r="T28" t="s">
        <v>195</v>
      </c>
      <c r="U28" t="s">
        <v>195</v>
      </c>
      <c r="V28" t="s">
        <v>195</v>
      </c>
      <c r="W28" t="s">
        <v>195</v>
      </c>
    </row>
    <row r="29" spans="1:23" x14ac:dyDescent="0.3">
      <c r="A29" t="s">
        <v>216</v>
      </c>
      <c r="B29">
        <v>3502507</v>
      </c>
      <c r="C29">
        <v>582.26043400000003</v>
      </c>
      <c r="D29">
        <v>2.0830580646910191</v>
      </c>
      <c r="E29">
        <v>4.5581923892398493</v>
      </c>
      <c r="F29">
        <v>-22.848154000000008</v>
      </c>
      <c r="G29">
        <v>-45.229429338091826</v>
      </c>
      <c r="H29" t="s">
        <v>195</v>
      </c>
      <c r="I29" t="s">
        <v>195</v>
      </c>
      <c r="J29" t="s">
        <v>195</v>
      </c>
      <c r="K29" t="s">
        <v>195</v>
      </c>
      <c r="L29" t="s">
        <v>195</v>
      </c>
      <c r="M29" t="s">
        <v>195</v>
      </c>
      <c r="N29" t="s">
        <v>195</v>
      </c>
      <c r="O29" t="s">
        <v>195</v>
      </c>
      <c r="P29" t="s">
        <v>195</v>
      </c>
      <c r="Q29" t="s">
        <v>195</v>
      </c>
      <c r="R29" t="s">
        <v>195</v>
      </c>
      <c r="S29" t="s">
        <v>195</v>
      </c>
      <c r="T29" t="s">
        <v>195</v>
      </c>
      <c r="U29" t="s">
        <v>195</v>
      </c>
      <c r="V29" t="s">
        <v>195</v>
      </c>
      <c r="W29" t="s">
        <v>195</v>
      </c>
    </row>
    <row r="30" spans="1:23" x14ac:dyDescent="0.3">
      <c r="A30" t="s">
        <v>217</v>
      </c>
      <c r="B30">
        <v>3502606</v>
      </c>
      <c r="C30">
        <v>423.246105</v>
      </c>
      <c r="D30">
        <v>2.2528627357760835</v>
      </c>
      <c r="E30">
        <v>3.6228354795215201</v>
      </c>
      <c r="F30">
        <v>-20.4508453725492</v>
      </c>
      <c r="G30">
        <v>-50.885615706166355</v>
      </c>
      <c r="H30" t="s">
        <v>195</v>
      </c>
      <c r="I30" t="s">
        <v>195</v>
      </c>
      <c r="J30" t="s">
        <v>195</v>
      </c>
      <c r="K30" t="s">
        <v>195</v>
      </c>
      <c r="L30" t="s">
        <v>195</v>
      </c>
      <c r="M30" t="s">
        <v>195</v>
      </c>
      <c r="N30" t="s">
        <v>195</v>
      </c>
      <c r="O30" t="s">
        <v>195</v>
      </c>
      <c r="P30" t="s">
        <v>195</v>
      </c>
      <c r="Q30" t="s">
        <v>195</v>
      </c>
      <c r="R30" t="s">
        <v>195</v>
      </c>
      <c r="S30" t="s">
        <v>195</v>
      </c>
      <c r="T30" t="s">
        <v>195</v>
      </c>
      <c r="U30" t="s">
        <v>195</v>
      </c>
      <c r="V30" t="s">
        <v>195</v>
      </c>
      <c r="W30" t="s">
        <v>195</v>
      </c>
    </row>
    <row r="31" spans="1:23" x14ac:dyDescent="0.3">
      <c r="A31" t="s">
        <v>13</v>
      </c>
      <c r="B31">
        <v>3502705</v>
      </c>
      <c r="C31">
        <v>925.85377400000004</v>
      </c>
      <c r="D31">
        <v>2.9887025089449022</v>
      </c>
      <c r="E31">
        <v>4.3869268067955689</v>
      </c>
      <c r="F31">
        <v>-24.513316000000007</v>
      </c>
      <c r="G31">
        <v>-48.848659904639831</v>
      </c>
      <c r="H31" t="s">
        <v>195</v>
      </c>
      <c r="I31" t="s">
        <v>195</v>
      </c>
      <c r="J31" t="s">
        <v>195</v>
      </c>
      <c r="K31" t="s">
        <v>195</v>
      </c>
      <c r="L31" t="s">
        <v>195</v>
      </c>
      <c r="M31" t="s">
        <v>195</v>
      </c>
      <c r="N31" t="s">
        <v>195</v>
      </c>
      <c r="O31" t="s">
        <v>195</v>
      </c>
      <c r="P31" t="s">
        <v>195</v>
      </c>
      <c r="Q31" t="s">
        <v>195</v>
      </c>
      <c r="R31" t="s">
        <v>195</v>
      </c>
      <c r="S31" t="s">
        <v>195</v>
      </c>
      <c r="T31" t="s">
        <v>195</v>
      </c>
      <c r="U31" t="s">
        <v>195</v>
      </c>
      <c r="V31" t="s">
        <v>195</v>
      </c>
      <c r="W31" t="s">
        <v>195</v>
      </c>
    </row>
    <row r="32" spans="1:23" x14ac:dyDescent="0.3">
      <c r="A32" t="s">
        <v>218</v>
      </c>
      <c r="B32">
        <v>3502754</v>
      </c>
      <c r="C32">
        <v>710.676513</v>
      </c>
      <c r="D32">
        <v>2.1619785802345981</v>
      </c>
      <c r="E32">
        <v>4.3495494835866353</v>
      </c>
      <c r="F32">
        <v>-23.430040848169252</v>
      </c>
      <c r="G32">
        <v>-47.071547636190239</v>
      </c>
      <c r="H32" t="s">
        <v>195</v>
      </c>
      <c r="I32" t="s">
        <v>195</v>
      </c>
      <c r="J32" t="s">
        <v>195</v>
      </c>
      <c r="K32" t="s">
        <v>195</v>
      </c>
      <c r="L32" t="s">
        <v>195</v>
      </c>
      <c r="M32" t="s">
        <v>195</v>
      </c>
      <c r="N32" t="s">
        <v>195</v>
      </c>
      <c r="O32" t="s">
        <v>195</v>
      </c>
      <c r="P32" t="s">
        <v>195</v>
      </c>
      <c r="Q32" t="s">
        <v>195</v>
      </c>
      <c r="R32" t="s">
        <v>195</v>
      </c>
      <c r="S32" t="s">
        <v>195</v>
      </c>
      <c r="T32" t="s">
        <v>195</v>
      </c>
      <c r="U32" t="s">
        <v>195</v>
      </c>
      <c r="V32" t="s">
        <v>195</v>
      </c>
      <c r="W32" t="s">
        <v>195</v>
      </c>
    </row>
    <row r="33" spans="1:23" x14ac:dyDescent="0.3">
      <c r="A33" t="s">
        <v>14</v>
      </c>
      <c r="B33">
        <v>3502804</v>
      </c>
      <c r="C33">
        <v>403.10182200000003</v>
      </c>
      <c r="D33">
        <v>3.06711774392098</v>
      </c>
      <c r="E33">
        <v>5.2945014973775555</v>
      </c>
      <c r="F33">
        <v>-21.205476000000004</v>
      </c>
      <c r="G33">
        <v>-50.439226072752582</v>
      </c>
      <c r="H33" t="s">
        <v>195</v>
      </c>
      <c r="I33" t="s">
        <v>195</v>
      </c>
      <c r="J33" t="s">
        <v>195</v>
      </c>
      <c r="K33" t="s">
        <v>195</v>
      </c>
      <c r="L33" t="s">
        <v>195</v>
      </c>
      <c r="M33" t="s">
        <v>195</v>
      </c>
      <c r="N33" t="s">
        <v>195</v>
      </c>
      <c r="O33" t="s">
        <v>195</v>
      </c>
      <c r="P33" t="s">
        <v>195</v>
      </c>
      <c r="Q33" t="s">
        <v>195</v>
      </c>
      <c r="R33" t="s">
        <v>195</v>
      </c>
      <c r="S33" t="s">
        <v>195</v>
      </c>
      <c r="T33" t="s">
        <v>195</v>
      </c>
      <c r="U33" t="s">
        <v>195</v>
      </c>
      <c r="V33" t="s">
        <v>195</v>
      </c>
      <c r="W33" t="s">
        <v>195</v>
      </c>
    </row>
    <row r="34" spans="1:23" x14ac:dyDescent="0.3">
      <c r="A34" t="s">
        <v>219</v>
      </c>
      <c r="B34">
        <v>3502903</v>
      </c>
      <c r="C34">
        <v>625.45770300000004</v>
      </c>
      <c r="D34">
        <v>2.4070967424619036</v>
      </c>
      <c r="E34">
        <v>4.5333398359919688</v>
      </c>
      <c r="F34">
        <v>-23.507319797218656</v>
      </c>
      <c r="G34">
        <v>-47.587242938627121</v>
      </c>
      <c r="H34" t="s">
        <v>195</v>
      </c>
      <c r="I34" t="s">
        <v>195</v>
      </c>
      <c r="J34" t="s">
        <v>195</v>
      </c>
      <c r="K34" t="s">
        <v>195</v>
      </c>
      <c r="L34" t="s">
        <v>195</v>
      </c>
      <c r="M34" t="s">
        <v>195</v>
      </c>
      <c r="N34" t="s">
        <v>195</v>
      </c>
      <c r="O34" t="s">
        <v>195</v>
      </c>
      <c r="P34" t="s">
        <v>195</v>
      </c>
      <c r="Q34" t="s">
        <v>195</v>
      </c>
      <c r="R34" t="s">
        <v>195</v>
      </c>
      <c r="S34" t="s">
        <v>195</v>
      </c>
      <c r="T34" t="s">
        <v>195</v>
      </c>
      <c r="U34" t="s">
        <v>195</v>
      </c>
      <c r="V34" t="s">
        <v>195</v>
      </c>
      <c r="W34" t="s">
        <v>195</v>
      </c>
    </row>
    <row r="35" spans="1:23" x14ac:dyDescent="0.3">
      <c r="A35" t="s">
        <v>220</v>
      </c>
      <c r="B35">
        <v>3503000</v>
      </c>
      <c r="C35">
        <v>625.03400499999998</v>
      </c>
      <c r="D35">
        <v>2.3071300494757159</v>
      </c>
      <c r="E35">
        <v>3.7497363155690611</v>
      </c>
      <c r="F35">
        <v>-20.089944207125054</v>
      </c>
      <c r="G35">
        <v>-47.786013041037712</v>
      </c>
      <c r="H35" t="s">
        <v>195</v>
      </c>
      <c r="I35" t="s">
        <v>195</v>
      </c>
      <c r="J35" t="s">
        <v>195</v>
      </c>
      <c r="K35" t="s">
        <v>195</v>
      </c>
      <c r="L35" t="s">
        <v>195</v>
      </c>
      <c r="M35" t="s">
        <v>195</v>
      </c>
      <c r="N35" t="s">
        <v>195</v>
      </c>
      <c r="O35" t="s">
        <v>195</v>
      </c>
      <c r="P35" t="s">
        <v>195</v>
      </c>
      <c r="Q35" t="s">
        <v>195</v>
      </c>
      <c r="R35" t="s">
        <v>195</v>
      </c>
      <c r="S35" t="s">
        <v>195</v>
      </c>
      <c r="T35" t="s">
        <v>195</v>
      </c>
      <c r="U35" t="s">
        <v>195</v>
      </c>
      <c r="V35" t="s">
        <v>195</v>
      </c>
      <c r="W35" t="s">
        <v>195</v>
      </c>
    </row>
    <row r="36" spans="1:23" x14ac:dyDescent="0.3">
      <c r="A36" t="s">
        <v>221</v>
      </c>
      <c r="B36">
        <v>3503109</v>
      </c>
      <c r="C36">
        <v>633.061148</v>
      </c>
      <c r="D36">
        <v>2.4562263075344379</v>
      </c>
      <c r="E36">
        <v>3.8032522114304572</v>
      </c>
      <c r="F36">
        <v>-23.133407115644449</v>
      </c>
      <c r="G36">
        <v>-49.050975871537453</v>
      </c>
      <c r="H36" t="s">
        <v>195</v>
      </c>
      <c r="I36" t="s">
        <v>195</v>
      </c>
      <c r="J36" t="s">
        <v>195</v>
      </c>
      <c r="K36" t="s">
        <v>195</v>
      </c>
      <c r="L36" t="s">
        <v>195</v>
      </c>
      <c r="M36" t="s">
        <v>195</v>
      </c>
      <c r="N36" t="s">
        <v>195</v>
      </c>
      <c r="O36" t="s">
        <v>195</v>
      </c>
      <c r="P36" t="s">
        <v>195</v>
      </c>
      <c r="Q36" t="s">
        <v>195</v>
      </c>
      <c r="R36" t="s">
        <v>195</v>
      </c>
      <c r="S36" t="s">
        <v>195</v>
      </c>
      <c r="T36" t="s">
        <v>195</v>
      </c>
      <c r="U36" t="s">
        <v>195</v>
      </c>
      <c r="V36" t="s">
        <v>195</v>
      </c>
      <c r="W36" t="s">
        <v>195</v>
      </c>
    </row>
    <row r="37" spans="1:23" x14ac:dyDescent="0.3">
      <c r="A37" t="s">
        <v>222</v>
      </c>
      <c r="B37">
        <v>3503158</v>
      </c>
      <c r="C37">
        <v>518.54692899999998</v>
      </c>
      <c r="D37">
        <v>2.1956312474173383</v>
      </c>
      <c r="E37">
        <v>3.3925210899319325</v>
      </c>
      <c r="F37">
        <v>-22.674798723272453</v>
      </c>
      <c r="G37">
        <v>-44.448106556794272</v>
      </c>
      <c r="H37" t="s">
        <v>195</v>
      </c>
      <c r="I37" t="s">
        <v>195</v>
      </c>
      <c r="J37" t="s">
        <v>195</v>
      </c>
      <c r="K37" t="s">
        <v>195</v>
      </c>
      <c r="L37" t="s">
        <v>195</v>
      </c>
      <c r="M37" t="s">
        <v>195</v>
      </c>
      <c r="N37" t="s">
        <v>195</v>
      </c>
      <c r="O37" t="s">
        <v>195</v>
      </c>
      <c r="P37" t="s">
        <v>195</v>
      </c>
      <c r="Q37" t="s">
        <v>195</v>
      </c>
      <c r="R37" t="s">
        <v>195</v>
      </c>
      <c r="S37" t="s">
        <v>195</v>
      </c>
      <c r="T37" t="s">
        <v>195</v>
      </c>
      <c r="U37" t="s">
        <v>195</v>
      </c>
      <c r="V37" t="s">
        <v>195</v>
      </c>
      <c r="W37" t="s">
        <v>195</v>
      </c>
    </row>
    <row r="38" spans="1:23" x14ac:dyDescent="0.3">
      <c r="A38" t="s">
        <v>15</v>
      </c>
      <c r="B38">
        <v>3503208</v>
      </c>
      <c r="C38">
        <v>673.07259399999998</v>
      </c>
      <c r="D38">
        <v>3.0015714709235808</v>
      </c>
      <c r="E38">
        <v>5.3730444793844647</v>
      </c>
      <c r="F38">
        <v>-21.790359500000005</v>
      </c>
      <c r="G38">
        <v>-48.174439937543745</v>
      </c>
      <c r="H38" t="s">
        <v>211</v>
      </c>
      <c r="I38" t="s">
        <v>211</v>
      </c>
      <c r="J38" t="s">
        <v>211</v>
      </c>
      <c r="K38" t="s">
        <v>211</v>
      </c>
      <c r="L38" t="s">
        <v>211</v>
      </c>
      <c r="M38" t="s">
        <v>211</v>
      </c>
      <c r="N38" t="s">
        <v>223</v>
      </c>
      <c r="O38" t="s">
        <v>211</v>
      </c>
      <c r="P38" t="s">
        <v>195</v>
      </c>
      <c r="Q38" t="s">
        <v>195</v>
      </c>
      <c r="R38" t="s">
        <v>195</v>
      </c>
      <c r="S38" t="s">
        <v>195</v>
      </c>
      <c r="T38" t="s">
        <v>195</v>
      </c>
      <c r="U38" t="s">
        <v>195</v>
      </c>
      <c r="V38" t="s">
        <v>195</v>
      </c>
      <c r="W38" t="s">
        <v>195</v>
      </c>
    </row>
    <row r="39" spans="1:23" x14ac:dyDescent="0.3">
      <c r="A39" t="s">
        <v>16</v>
      </c>
      <c r="B39">
        <v>3503307</v>
      </c>
      <c r="C39">
        <v>635.49821499999996</v>
      </c>
      <c r="D39">
        <v>2.8094459078375373</v>
      </c>
      <c r="E39">
        <v>5.1278690024550526</v>
      </c>
      <c r="F39">
        <v>-22.357086519658704</v>
      </c>
      <c r="G39">
        <v>-47.385829527469362</v>
      </c>
      <c r="H39" t="s">
        <v>195</v>
      </c>
      <c r="I39" t="s">
        <v>195</v>
      </c>
      <c r="J39" t="s">
        <v>195</v>
      </c>
      <c r="K39" t="s">
        <v>195</v>
      </c>
      <c r="L39" t="s">
        <v>195</v>
      </c>
      <c r="M39" t="s">
        <v>195</v>
      </c>
      <c r="N39" t="s">
        <v>195</v>
      </c>
      <c r="O39" t="s">
        <v>195</v>
      </c>
      <c r="P39" t="s">
        <v>195</v>
      </c>
      <c r="Q39" t="s">
        <v>195</v>
      </c>
      <c r="R39" t="s">
        <v>195</v>
      </c>
      <c r="S39" t="s">
        <v>195</v>
      </c>
      <c r="T39" t="s">
        <v>195</v>
      </c>
      <c r="U39" t="s">
        <v>195</v>
      </c>
      <c r="V39" t="s">
        <v>195</v>
      </c>
      <c r="W39" t="s">
        <v>195</v>
      </c>
    </row>
    <row r="40" spans="1:23" x14ac:dyDescent="0.3">
      <c r="A40" t="s">
        <v>224</v>
      </c>
      <c r="B40">
        <v>3503356</v>
      </c>
      <c r="C40">
        <v>440.99372899999997</v>
      </c>
      <c r="D40">
        <v>2.4230885161107909</v>
      </c>
      <c r="E40">
        <v>3.2530955858490316</v>
      </c>
      <c r="F40">
        <v>-21.773914025021153</v>
      </c>
      <c r="G40">
        <v>-50.464910868264113</v>
      </c>
      <c r="H40" t="s">
        <v>195</v>
      </c>
      <c r="I40" t="s">
        <v>195</v>
      </c>
      <c r="J40" t="s">
        <v>195</v>
      </c>
      <c r="K40" t="s">
        <v>195</v>
      </c>
      <c r="L40" t="s">
        <v>195</v>
      </c>
      <c r="M40" t="s">
        <v>195</v>
      </c>
      <c r="N40" t="s">
        <v>195</v>
      </c>
      <c r="O40" t="s">
        <v>195</v>
      </c>
      <c r="P40" t="s">
        <v>195</v>
      </c>
      <c r="Q40" t="s">
        <v>195</v>
      </c>
      <c r="R40" t="s">
        <v>195</v>
      </c>
      <c r="S40" t="s">
        <v>195</v>
      </c>
      <c r="T40" t="s">
        <v>195</v>
      </c>
      <c r="U40" t="s">
        <v>195</v>
      </c>
      <c r="V40" t="s">
        <v>195</v>
      </c>
      <c r="W40" t="s">
        <v>195</v>
      </c>
    </row>
    <row r="41" spans="1:23" x14ac:dyDescent="0.3">
      <c r="A41" t="s">
        <v>225</v>
      </c>
      <c r="B41">
        <v>3503406</v>
      </c>
      <c r="C41">
        <v>447.9803</v>
      </c>
      <c r="D41">
        <v>2.7032681577929414</v>
      </c>
      <c r="E41">
        <v>3.932473764677153</v>
      </c>
      <c r="F41">
        <v>-22.024767499308755</v>
      </c>
      <c r="G41">
        <v>-48.920414801370661</v>
      </c>
      <c r="H41" t="s">
        <v>195</v>
      </c>
      <c r="I41" t="s">
        <v>195</v>
      </c>
      <c r="J41" t="s">
        <v>195</v>
      </c>
      <c r="K41" t="s">
        <v>195</v>
      </c>
      <c r="L41" t="s">
        <v>195</v>
      </c>
      <c r="M41" t="s">
        <v>195</v>
      </c>
      <c r="N41" t="s">
        <v>195</v>
      </c>
      <c r="O41" t="s">
        <v>195</v>
      </c>
      <c r="P41" t="s">
        <v>195</v>
      </c>
      <c r="Q41" t="s">
        <v>195</v>
      </c>
      <c r="R41" t="s">
        <v>195</v>
      </c>
      <c r="S41" t="s">
        <v>195</v>
      </c>
      <c r="T41" t="s">
        <v>195</v>
      </c>
      <c r="U41" t="s">
        <v>195</v>
      </c>
      <c r="V41" t="s">
        <v>195</v>
      </c>
      <c r="W41" t="s">
        <v>195</v>
      </c>
    </row>
    <row r="42" spans="1:23" x14ac:dyDescent="0.3">
      <c r="A42" t="s">
        <v>226</v>
      </c>
      <c r="B42">
        <v>3503505</v>
      </c>
      <c r="C42">
        <v>534.09202100000005</v>
      </c>
      <c r="D42">
        <v>2.4846229481306952</v>
      </c>
      <c r="E42">
        <v>3.5895027962637638</v>
      </c>
      <c r="F42">
        <v>-22.582193885871909</v>
      </c>
      <c r="G42">
        <v>-44.699432005090451</v>
      </c>
      <c r="H42" t="s">
        <v>195</v>
      </c>
      <c r="I42" t="s">
        <v>195</v>
      </c>
      <c r="J42" t="s">
        <v>195</v>
      </c>
      <c r="K42" t="s">
        <v>195</v>
      </c>
      <c r="L42" t="s">
        <v>195</v>
      </c>
      <c r="M42" t="s">
        <v>195</v>
      </c>
      <c r="N42" t="s">
        <v>195</v>
      </c>
      <c r="O42" t="s">
        <v>195</v>
      </c>
      <c r="P42" t="s">
        <v>195</v>
      </c>
      <c r="Q42" t="s">
        <v>195</v>
      </c>
      <c r="R42" t="s">
        <v>195</v>
      </c>
      <c r="S42" t="s">
        <v>195</v>
      </c>
      <c r="T42" t="s">
        <v>195</v>
      </c>
      <c r="U42" t="s">
        <v>195</v>
      </c>
      <c r="V42" t="s">
        <v>195</v>
      </c>
      <c r="W42" t="s">
        <v>195</v>
      </c>
    </row>
    <row r="43" spans="1:23" x14ac:dyDescent="0.3">
      <c r="A43" t="s">
        <v>227</v>
      </c>
      <c r="B43">
        <v>3503604</v>
      </c>
      <c r="C43">
        <v>649.23468400000002</v>
      </c>
      <c r="D43">
        <v>1.9340285530921573</v>
      </c>
      <c r="E43">
        <v>4.046456142412592</v>
      </c>
      <c r="F43">
        <v>-22.673940449164554</v>
      </c>
      <c r="G43">
        <v>-48.665594558484656</v>
      </c>
      <c r="H43" t="s">
        <v>195</v>
      </c>
      <c r="I43" t="s">
        <v>195</v>
      </c>
      <c r="J43" t="s">
        <v>195</v>
      </c>
      <c r="K43" t="s">
        <v>195</v>
      </c>
      <c r="L43" t="s">
        <v>195</v>
      </c>
      <c r="M43" t="s">
        <v>195</v>
      </c>
      <c r="N43" t="s">
        <v>195</v>
      </c>
      <c r="O43" t="s">
        <v>195</v>
      </c>
      <c r="P43" t="s">
        <v>195</v>
      </c>
      <c r="Q43" t="s">
        <v>195</v>
      </c>
      <c r="R43" t="s">
        <v>195</v>
      </c>
      <c r="S43" t="s">
        <v>195</v>
      </c>
      <c r="T43" t="s">
        <v>195</v>
      </c>
      <c r="U43" t="s">
        <v>195</v>
      </c>
      <c r="V43" t="s">
        <v>195</v>
      </c>
      <c r="W43" t="s">
        <v>195</v>
      </c>
    </row>
    <row r="44" spans="1:23" x14ac:dyDescent="0.3">
      <c r="A44" t="s">
        <v>228</v>
      </c>
      <c r="B44">
        <v>3503703</v>
      </c>
      <c r="C44">
        <v>590.62341900000001</v>
      </c>
      <c r="D44">
        <v>2.1226221222920985</v>
      </c>
      <c r="E44">
        <v>3.9853366417356129</v>
      </c>
      <c r="F44">
        <v>-21.186127442915851</v>
      </c>
      <c r="G44">
        <v>-48.788336564107944</v>
      </c>
      <c r="H44" t="s">
        <v>195</v>
      </c>
      <c r="I44" t="s">
        <v>195</v>
      </c>
      <c r="J44" t="s">
        <v>195</v>
      </c>
      <c r="K44" t="s">
        <v>195</v>
      </c>
      <c r="L44" t="s">
        <v>195</v>
      </c>
      <c r="M44" t="s">
        <v>195</v>
      </c>
      <c r="N44" t="s">
        <v>195</v>
      </c>
      <c r="O44" t="s">
        <v>195</v>
      </c>
      <c r="P44" t="s">
        <v>195</v>
      </c>
      <c r="Q44" t="s">
        <v>195</v>
      </c>
      <c r="R44" t="s">
        <v>195</v>
      </c>
      <c r="S44" t="s">
        <v>195</v>
      </c>
      <c r="T44" t="s">
        <v>195</v>
      </c>
      <c r="U44" t="s">
        <v>195</v>
      </c>
      <c r="V44" t="s">
        <v>195</v>
      </c>
      <c r="W44" t="s">
        <v>195</v>
      </c>
    </row>
    <row r="45" spans="1:23" x14ac:dyDescent="0.3">
      <c r="A45" t="s">
        <v>17</v>
      </c>
      <c r="B45">
        <v>3503802</v>
      </c>
      <c r="C45">
        <v>650.22345800000005</v>
      </c>
      <c r="D45">
        <v>2.2504834339489963</v>
      </c>
      <c r="E45">
        <v>4.7356627618381237</v>
      </c>
      <c r="F45">
        <v>-22.571343010476571</v>
      </c>
      <c r="G45">
        <v>-47.164301150267747</v>
      </c>
      <c r="H45" t="s">
        <v>195</v>
      </c>
      <c r="I45" t="s">
        <v>195</v>
      </c>
      <c r="J45" t="s">
        <v>195</v>
      </c>
      <c r="K45" t="s">
        <v>195</v>
      </c>
      <c r="L45" t="s">
        <v>195</v>
      </c>
      <c r="M45" t="s">
        <v>195</v>
      </c>
      <c r="N45" t="s">
        <v>195</v>
      </c>
      <c r="O45" t="s">
        <v>195</v>
      </c>
      <c r="P45" t="s">
        <v>195</v>
      </c>
      <c r="Q45" t="s">
        <v>195</v>
      </c>
      <c r="R45" t="s">
        <v>195</v>
      </c>
      <c r="S45" t="s">
        <v>195</v>
      </c>
      <c r="T45" t="s">
        <v>195</v>
      </c>
      <c r="U45" t="s">
        <v>195</v>
      </c>
      <c r="V45" t="s">
        <v>195</v>
      </c>
      <c r="W45" t="s">
        <v>195</v>
      </c>
    </row>
    <row r="46" spans="1:23" x14ac:dyDescent="0.3">
      <c r="A46" t="s">
        <v>229</v>
      </c>
      <c r="B46">
        <v>3503901</v>
      </c>
      <c r="C46">
        <v>788.82622300000003</v>
      </c>
      <c r="D46">
        <v>1.983026068122969</v>
      </c>
      <c r="E46">
        <v>4.9533923909543454</v>
      </c>
      <c r="F46">
        <v>-23.395826740999905</v>
      </c>
      <c r="G46">
        <v>-46.320489600113774</v>
      </c>
      <c r="H46" t="s">
        <v>195</v>
      </c>
      <c r="I46" t="s">
        <v>195</v>
      </c>
      <c r="J46" t="s">
        <v>195</v>
      </c>
      <c r="K46" t="s">
        <v>195</v>
      </c>
      <c r="L46" t="s">
        <v>195</v>
      </c>
      <c r="M46" t="s">
        <v>195</v>
      </c>
      <c r="N46" t="s">
        <v>195</v>
      </c>
      <c r="O46" t="s">
        <v>195</v>
      </c>
      <c r="P46" t="s">
        <v>195</v>
      </c>
      <c r="Q46" t="s">
        <v>195</v>
      </c>
      <c r="R46" t="s">
        <v>195</v>
      </c>
      <c r="S46" t="s">
        <v>195</v>
      </c>
      <c r="T46" t="s">
        <v>195</v>
      </c>
      <c r="U46" t="s">
        <v>195</v>
      </c>
      <c r="V46" t="s">
        <v>195</v>
      </c>
      <c r="W46" t="s">
        <v>195</v>
      </c>
    </row>
    <row r="47" spans="1:23" x14ac:dyDescent="0.3">
      <c r="A47" t="s">
        <v>230</v>
      </c>
      <c r="B47">
        <v>3503950</v>
      </c>
      <c r="C47">
        <v>403.52067</v>
      </c>
      <c r="D47">
        <v>1.8411904757489777</v>
      </c>
      <c r="E47">
        <v>3.2605483726369795</v>
      </c>
      <c r="F47">
        <v>-20.158189985895003</v>
      </c>
      <c r="G47">
        <v>-50.726962671419088</v>
      </c>
      <c r="H47" t="s">
        <v>195</v>
      </c>
      <c r="I47" t="s">
        <v>195</v>
      </c>
      <c r="J47" t="s">
        <v>195</v>
      </c>
      <c r="K47" t="s">
        <v>195</v>
      </c>
      <c r="L47" t="s">
        <v>195</v>
      </c>
      <c r="M47" t="s">
        <v>195</v>
      </c>
      <c r="N47" t="s">
        <v>195</v>
      </c>
      <c r="O47" t="s">
        <v>195</v>
      </c>
      <c r="P47" t="s">
        <v>195</v>
      </c>
      <c r="Q47" t="s">
        <v>195</v>
      </c>
      <c r="R47" t="s">
        <v>195</v>
      </c>
      <c r="S47" t="s">
        <v>195</v>
      </c>
      <c r="T47" t="s">
        <v>195</v>
      </c>
      <c r="U47" t="s">
        <v>195</v>
      </c>
      <c r="V47" t="s">
        <v>195</v>
      </c>
      <c r="W47" t="s">
        <v>195</v>
      </c>
    </row>
    <row r="48" spans="1:23" x14ac:dyDescent="0.3">
      <c r="A48" t="s">
        <v>18</v>
      </c>
      <c r="B48">
        <v>3504008</v>
      </c>
      <c r="C48">
        <v>562.42563199999995</v>
      </c>
      <c r="D48">
        <v>2.6633324195425647</v>
      </c>
      <c r="E48">
        <v>5.0186422560373725</v>
      </c>
      <c r="F48">
        <v>-22.662835020000003</v>
      </c>
      <c r="G48">
        <v>-50.417510040000003</v>
      </c>
      <c r="H48" t="s">
        <v>195</v>
      </c>
      <c r="I48" t="s">
        <v>195</v>
      </c>
      <c r="J48" t="s">
        <v>195</v>
      </c>
      <c r="K48" t="s">
        <v>195</v>
      </c>
      <c r="L48" t="s">
        <v>195</v>
      </c>
      <c r="M48" t="s">
        <v>195</v>
      </c>
      <c r="N48" t="s">
        <v>195</v>
      </c>
      <c r="O48" t="s">
        <v>195</v>
      </c>
      <c r="P48" t="s">
        <v>195</v>
      </c>
      <c r="Q48" t="s">
        <v>195</v>
      </c>
      <c r="R48" t="s">
        <v>195</v>
      </c>
      <c r="S48" t="s">
        <v>195</v>
      </c>
      <c r="T48" t="s">
        <v>195</v>
      </c>
      <c r="U48" t="s">
        <v>195</v>
      </c>
      <c r="V48" t="s">
        <v>195</v>
      </c>
      <c r="W48" t="s">
        <v>195</v>
      </c>
    </row>
    <row r="49" spans="1:23" x14ac:dyDescent="0.3">
      <c r="A49" t="s">
        <v>19</v>
      </c>
      <c r="B49">
        <v>3504107</v>
      </c>
      <c r="C49">
        <v>807.98801400000002</v>
      </c>
      <c r="D49">
        <v>2.6799010016405456</v>
      </c>
      <c r="E49">
        <v>5.1546095814029895</v>
      </c>
      <c r="F49">
        <v>-23.116308</v>
      </c>
      <c r="G49">
        <v>-46.555062500674296</v>
      </c>
      <c r="H49" t="s">
        <v>223</v>
      </c>
      <c r="I49" t="s">
        <v>223</v>
      </c>
      <c r="J49" t="s">
        <v>223</v>
      </c>
      <c r="K49" t="s">
        <v>223</v>
      </c>
      <c r="L49" t="s">
        <v>223</v>
      </c>
      <c r="M49" t="s">
        <v>212</v>
      </c>
      <c r="N49" t="s">
        <v>212</v>
      </c>
      <c r="O49" t="s">
        <v>212</v>
      </c>
      <c r="P49" t="s">
        <v>211</v>
      </c>
      <c r="Q49" t="s">
        <v>211</v>
      </c>
      <c r="R49" t="s">
        <v>211</v>
      </c>
      <c r="S49" t="s">
        <v>223</v>
      </c>
      <c r="T49" t="s">
        <v>223</v>
      </c>
      <c r="U49" t="s">
        <v>212</v>
      </c>
      <c r="V49" t="s">
        <v>223</v>
      </c>
      <c r="W49" t="s">
        <v>212</v>
      </c>
    </row>
    <row r="50" spans="1:23" x14ac:dyDescent="0.3">
      <c r="A50" t="s">
        <v>231</v>
      </c>
      <c r="B50">
        <v>3504206</v>
      </c>
      <c r="C50">
        <v>480.84726499999999</v>
      </c>
      <c r="D50">
        <v>2.6379877817260824</v>
      </c>
      <c r="E50">
        <v>4.1815291821065035</v>
      </c>
      <c r="F50">
        <v>-20.6873348994576</v>
      </c>
      <c r="G50">
        <v>-50.553959333214863</v>
      </c>
      <c r="H50" t="s">
        <v>195</v>
      </c>
      <c r="I50" t="s">
        <v>195</v>
      </c>
      <c r="J50" t="s">
        <v>195</v>
      </c>
      <c r="K50" t="s">
        <v>195</v>
      </c>
      <c r="L50" t="s">
        <v>195</v>
      </c>
      <c r="M50" t="s">
        <v>195</v>
      </c>
      <c r="N50" t="s">
        <v>195</v>
      </c>
      <c r="O50" t="s">
        <v>195</v>
      </c>
      <c r="P50" t="s">
        <v>195</v>
      </c>
      <c r="Q50" t="s">
        <v>195</v>
      </c>
      <c r="R50" t="s">
        <v>195</v>
      </c>
      <c r="S50" t="s">
        <v>195</v>
      </c>
      <c r="T50" t="s">
        <v>195</v>
      </c>
      <c r="U50" t="s">
        <v>195</v>
      </c>
      <c r="V50" t="s">
        <v>195</v>
      </c>
      <c r="W50" t="s">
        <v>195</v>
      </c>
    </row>
    <row r="51" spans="1:23" x14ac:dyDescent="0.3">
      <c r="A51" t="s">
        <v>232</v>
      </c>
      <c r="B51">
        <v>3504305</v>
      </c>
      <c r="C51">
        <v>489.50239099999999</v>
      </c>
      <c r="D51">
        <v>2.7329475341994538</v>
      </c>
      <c r="E51">
        <v>3.7326349675391959</v>
      </c>
      <c r="F51">
        <v>-22.156772116287204</v>
      </c>
      <c r="G51">
        <v>-49.336815041183421</v>
      </c>
      <c r="H51" t="s">
        <v>195</v>
      </c>
      <c r="I51" t="s">
        <v>195</v>
      </c>
      <c r="J51" t="s">
        <v>195</v>
      </c>
      <c r="K51" t="s">
        <v>195</v>
      </c>
      <c r="L51" t="s">
        <v>195</v>
      </c>
      <c r="M51" t="s">
        <v>195</v>
      </c>
      <c r="N51" t="s">
        <v>195</v>
      </c>
      <c r="O51" t="s">
        <v>195</v>
      </c>
      <c r="P51" t="s">
        <v>195</v>
      </c>
      <c r="Q51" t="s">
        <v>195</v>
      </c>
      <c r="R51" t="s">
        <v>195</v>
      </c>
      <c r="S51" t="s">
        <v>195</v>
      </c>
      <c r="T51" t="s">
        <v>195</v>
      </c>
      <c r="U51" t="s">
        <v>195</v>
      </c>
      <c r="V51" t="s">
        <v>195</v>
      </c>
      <c r="W51" t="s">
        <v>195</v>
      </c>
    </row>
    <row r="52" spans="1:23" x14ac:dyDescent="0.3">
      <c r="A52" t="s">
        <v>233</v>
      </c>
      <c r="B52">
        <v>3504404</v>
      </c>
      <c r="C52">
        <v>429.495339</v>
      </c>
      <c r="D52">
        <v>2.5293918513764111</v>
      </c>
      <c r="E52">
        <v>4.13510083376572</v>
      </c>
      <c r="F52">
        <v>-21.460870560715154</v>
      </c>
      <c r="G52">
        <v>-49.942697301187621</v>
      </c>
      <c r="H52" t="s">
        <v>195</v>
      </c>
      <c r="I52" t="s">
        <v>195</v>
      </c>
      <c r="J52" t="s">
        <v>195</v>
      </c>
      <c r="K52" t="s">
        <v>195</v>
      </c>
      <c r="L52" t="s">
        <v>195</v>
      </c>
      <c r="M52" t="s">
        <v>195</v>
      </c>
      <c r="N52" t="s">
        <v>195</v>
      </c>
      <c r="O52" t="s">
        <v>195</v>
      </c>
      <c r="P52" t="s">
        <v>195</v>
      </c>
      <c r="Q52" t="s">
        <v>195</v>
      </c>
      <c r="R52" t="s">
        <v>195</v>
      </c>
      <c r="S52" t="s">
        <v>195</v>
      </c>
      <c r="T52" t="s">
        <v>195</v>
      </c>
      <c r="U52" t="s">
        <v>195</v>
      </c>
      <c r="V52" t="s">
        <v>195</v>
      </c>
      <c r="W52" t="s">
        <v>195</v>
      </c>
    </row>
    <row r="53" spans="1:23" x14ac:dyDescent="0.3">
      <c r="A53" t="s">
        <v>20</v>
      </c>
      <c r="B53">
        <v>3504503</v>
      </c>
      <c r="C53">
        <v>769.66435799999999</v>
      </c>
      <c r="D53">
        <v>3.0838804922556871</v>
      </c>
      <c r="E53">
        <v>4.9573917622376564</v>
      </c>
      <c r="F53">
        <v>-23.1031935</v>
      </c>
      <c r="G53">
        <v>-48.92326319435665</v>
      </c>
      <c r="H53" t="s">
        <v>195</v>
      </c>
      <c r="I53" t="s">
        <v>195</v>
      </c>
      <c r="J53" t="s">
        <v>195</v>
      </c>
      <c r="K53" t="s">
        <v>195</v>
      </c>
      <c r="L53" t="s">
        <v>195</v>
      </c>
      <c r="M53" t="s">
        <v>195</v>
      </c>
      <c r="N53" t="s">
        <v>195</v>
      </c>
      <c r="O53" t="s">
        <v>195</v>
      </c>
      <c r="P53" t="s">
        <v>195</v>
      </c>
      <c r="Q53" t="s">
        <v>195</v>
      </c>
      <c r="R53" t="s">
        <v>195</v>
      </c>
      <c r="S53" t="s">
        <v>195</v>
      </c>
      <c r="T53" t="s">
        <v>195</v>
      </c>
      <c r="U53" t="s">
        <v>195</v>
      </c>
      <c r="V53" t="s">
        <v>195</v>
      </c>
      <c r="W53" t="s">
        <v>195</v>
      </c>
    </row>
    <row r="54" spans="1:23" x14ac:dyDescent="0.3">
      <c r="A54" t="s">
        <v>234</v>
      </c>
      <c r="B54">
        <v>3504602</v>
      </c>
      <c r="C54">
        <v>529.20406600000001</v>
      </c>
      <c r="D54">
        <v>2.0428589122716749</v>
      </c>
      <c r="E54">
        <v>4.2430876795053765</v>
      </c>
      <c r="F54">
        <v>-20.918563779599804</v>
      </c>
      <c r="G54">
        <v>-49.44857370929315</v>
      </c>
      <c r="H54" t="s">
        <v>195</v>
      </c>
      <c r="I54" t="s">
        <v>195</v>
      </c>
      <c r="J54" t="s">
        <v>195</v>
      </c>
      <c r="K54" t="s">
        <v>195</v>
      </c>
      <c r="L54" t="s">
        <v>195</v>
      </c>
      <c r="M54" t="s">
        <v>195</v>
      </c>
      <c r="N54" t="s">
        <v>195</v>
      </c>
      <c r="O54" t="s">
        <v>195</v>
      </c>
      <c r="P54" t="s">
        <v>195</v>
      </c>
      <c r="Q54" t="s">
        <v>195</v>
      </c>
      <c r="R54" t="s">
        <v>195</v>
      </c>
      <c r="S54" t="s">
        <v>195</v>
      </c>
      <c r="T54" t="s">
        <v>195</v>
      </c>
      <c r="U54" t="s">
        <v>195</v>
      </c>
      <c r="V54" t="s">
        <v>195</v>
      </c>
      <c r="W54" t="s">
        <v>195</v>
      </c>
    </row>
    <row r="55" spans="1:23" x14ac:dyDescent="0.3">
      <c r="A55" t="s">
        <v>235</v>
      </c>
      <c r="B55">
        <v>3504701</v>
      </c>
      <c r="C55">
        <v>469.65975600000002</v>
      </c>
      <c r="D55">
        <v>1.9620613841876908</v>
      </c>
      <c r="E55">
        <v>3.7585334222372864</v>
      </c>
      <c r="F55">
        <v>-21.901523782031152</v>
      </c>
      <c r="G55">
        <v>-49.356473499413504</v>
      </c>
      <c r="H55" t="s">
        <v>195</v>
      </c>
      <c r="I55" t="s">
        <v>195</v>
      </c>
      <c r="J55" t="s">
        <v>195</v>
      </c>
      <c r="K55" t="s">
        <v>195</v>
      </c>
      <c r="L55" t="s">
        <v>195</v>
      </c>
      <c r="M55" t="s">
        <v>195</v>
      </c>
      <c r="N55" t="s">
        <v>195</v>
      </c>
      <c r="O55" t="s">
        <v>195</v>
      </c>
      <c r="P55" t="s">
        <v>195</v>
      </c>
      <c r="Q55" t="s">
        <v>195</v>
      </c>
      <c r="R55" t="s">
        <v>195</v>
      </c>
      <c r="S55" t="s">
        <v>195</v>
      </c>
      <c r="T55" t="s">
        <v>195</v>
      </c>
      <c r="U55" t="s">
        <v>195</v>
      </c>
      <c r="V55" t="s">
        <v>195</v>
      </c>
      <c r="W55" t="s">
        <v>195</v>
      </c>
    </row>
    <row r="56" spans="1:23" x14ac:dyDescent="0.3">
      <c r="A56" t="s">
        <v>236</v>
      </c>
      <c r="B56">
        <v>3504800</v>
      </c>
      <c r="C56">
        <v>545.22033699999997</v>
      </c>
      <c r="D56">
        <v>2.1757465820267319</v>
      </c>
      <c r="E56">
        <v>3.9575115114544799</v>
      </c>
      <c r="F56">
        <v>-20.738263778181601</v>
      </c>
      <c r="G56">
        <v>-49.579327690024719</v>
      </c>
      <c r="H56" t="s">
        <v>195</v>
      </c>
      <c r="I56" t="s">
        <v>195</v>
      </c>
      <c r="J56" t="s">
        <v>195</v>
      </c>
      <c r="K56" t="s">
        <v>195</v>
      </c>
      <c r="L56" t="s">
        <v>195</v>
      </c>
      <c r="M56" t="s">
        <v>195</v>
      </c>
      <c r="N56" t="s">
        <v>195</v>
      </c>
      <c r="O56" t="s">
        <v>195</v>
      </c>
      <c r="P56" t="s">
        <v>195</v>
      </c>
      <c r="Q56" t="s">
        <v>195</v>
      </c>
      <c r="R56" t="s">
        <v>195</v>
      </c>
      <c r="S56" t="s">
        <v>195</v>
      </c>
      <c r="T56" t="s">
        <v>195</v>
      </c>
      <c r="U56" t="s">
        <v>195</v>
      </c>
      <c r="V56" t="s">
        <v>195</v>
      </c>
      <c r="W56" t="s">
        <v>195</v>
      </c>
    </row>
    <row r="57" spans="1:23" x14ac:dyDescent="0.3">
      <c r="A57" t="s">
        <v>237</v>
      </c>
      <c r="B57">
        <v>3504909</v>
      </c>
      <c r="C57">
        <v>449.84810499999998</v>
      </c>
      <c r="D57">
        <v>2.7898830619797277</v>
      </c>
      <c r="E57">
        <v>4.0392157659039505</v>
      </c>
      <c r="F57">
        <v>-22.682615999324106</v>
      </c>
      <c r="G57">
        <v>-44.323330128990769</v>
      </c>
      <c r="H57" t="s">
        <v>195</v>
      </c>
      <c r="I57" t="s">
        <v>195</v>
      </c>
      <c r="J57" t="s">
        <v>195</v>
      </c>
      <c r="K57" t="s">
        <v>195</v>
      </c>
      <c r="L57" t="s">
        <v>195</v>
      </c>
      <c r="M57" t="s">
        <v>195</v>
      </c>
      <c r="N57" t="s">
        <v>195</v>
      </c>
      <c r="O57" t="s">
        <v>195</v>
      </c>
      <c r="P57" t="s">
        <v>195</v>
      </c>
      <c r="Q57" t="s">
        <v>195</v>
      </c>
      <c r="R57" t="s">
        <v>195</v>
      </c>
      <c r="S57" t="s">
        <v>195</v>
      </c>
      <c r="T57" t="s">
        <v>195</v>
      </c>
      <c r="U57" t="s">
        <v>195</v>
      </c>
      <c r="V57" t="s">
        <v>195</v>
      </c>
      <c r="W57" t="s">
        <v>195</v>
      </c>
    </row>
    <row r="58" spans="1:23" x14ac:dyDescent="0.3">
      <c r="A58" t="s">
        <v>238</v>
      </c>
      <c r="B58">
        <v>3505005</v>
      </c>
      <c r="C58">
        <v>570.63822800000003</v>
      </c>
      <c r="D58">
        <v>2.1850943145829946</v>
      </c>
      <c r="E58">
        <v>3.5402042998420598</v>
      </c>
      <c r="F58">
        <v>-23.627110519724603</v>
      </c>
      <c r="G58">
        <v>-49.566063896902328</v>
      </c>
      <c r="H58" t="s">
        <v>195</v>
      </c>
      <c r="I58" t="s">
        <v>195</v>
      </c>
      <c r="J58" t="s">
        <v>195</v>
      </c>
      <c r="K58" t="s">
        <v>195</v>
      </c>
      <c r="L58" t="s">
        <v>195</v>
      </c>
      <c r="M58" t="s">
        <v>195</v>
      </c>
      <c r="N58" t="s">
        <v>195</v>
      </c>
      <c r="O58" t="s">
        <v>195</v>
      </c>
      <c r="P58" t="s">
        <v>195</v>
      </c>
      <c r="Q58" t="s">
        <v>195</v>
      </c>
      <c r="R58" t="s">
        <v>195</v>
      </c>
      <c r="S58" t="s">
        <v>195</v>
      </c>
      <c r="T58" t="s">
        <v>195</v>
      </c>
      <c r="U58" t="s">
        <v>195</v>
      </c>
      <c r="V58" t="s">
        <v>195</v>
      </c>
      <c r="W58" t="s">
        <v>195</v>
      </c>
    </row>
    <row r="59" spans="1:23" x14ac:dyDescent="0.3">
      <c r="A59" t="s">
        <v>239</v>
      </c>
      <c r="B59">
        <v>3505104</v>
      </c>
      <c r="C59">
        <v>395.81386300000003</v>
      </c>
      <c r="D59">
        <v>2.3122027530353182</v>
      </c>
      <c r="E59">
        <v>3.8693490807590929</v>
      </c>
      <c r="F59">
        <v>-21.259025921970753</v>
      </c>
      <c r="G59">
        <v>-49.953988516548904</v>
      </c>
      <c r="H59" t="s">
        <v>195</v>
      </c>
      <c r="I59" t="s">
        <v>195</v>
      </c>
      <c r="J59" t="s">
        <v>195</v>
      </c>
      <c r="K59" t="s">
        <v>195</v>
      </c>
      <c r="L59" t="s">
        <v>195</v>
      </c>
      <c r="M59" t="s">
        <v>195</v>
      </c>
      <c r="N59" t="s">
        <v>195</v>
      </c>
      <c r="O59" t="s">
        <v>195</v>
      </c>
      <c r="P59" t="s">
        <v>195</v>
      </c>
      <c r="Q59" t="s">
        <v>195</v>
      </c>
      <c r="R59" t="s">
        <v>195</v>
      </c>
      <c r="S59" t="s">
        <v>195</v>
      </c>
      <c r="T59" t="s">
        <v>195</v>
      </c>
      <c r="U59" t="s">
        <v>195</v>
      </c>
      <c r="V59" t="s">
        <v>195</v>
      </c>
      <c r="W59" t="s">
        <v>195</v>
      </c>
    </row>
    <row r="60" spans="1:23" x14ac:dyDescent="0.3">
      <c r="A60" t="s">
        <v>240</v>
      </c>
      <c r="B60">
        <v>3505203</v>
      </c>
      <c r="C60">
        <v>435.44642599999997</v>
      </c>
      <c r="D60">
        <v>2.6477789365428936</v>
      </c>
      <c r="E60">
        <v>4.547331572835672</v>
      </c>
      <c r="F60">
        <v>-22.071978000000001</v>
      </c>
      <c r="G60">
        <v>-48.74152477123976</v>
      </c>
      <c r="H60" t="s">
        <v>195</v>
      </c>
      <c r="I60" t="s">
        <v>195</v>
      </c>
      <c r="J60" t="s">
        <v>195</v>
      </c>
      <c r="K60" t="s">
        <v>195</v>
      </c>
      <c r="L60" t="s">
        <v>195</v>
      </c>
      <c r="M60" t="s">
        <v>195</v>
      </c>
      <c r="N60" t="s">
        <v>195</v>
      </c>
      <c r="O60" t="s">
        <v>195</v>
      </c>
      <c r="P60" t="s">
        <v>195</v>
      </c>
      <c r="Q60" t="s">
        <v>195</v>
      </c>
      <c r="R60" t="s">
        <v>195</v>
      </c>
      <c r="S60" t="s">
        <v>195</v>
      </c>
      <c r="T60" t="s">
        <v>195</v>
      </c>
      <c r="U60" t="s">
        <v>195</v>
      </c>
      <c r="V60" t="s">
        <v>195</v>
      </c>
      <c r="W60" t="s">
        <v>195</v>
      </c>
    </row>
    <row r="61" spans="1:23" x14ac:dyDescent="0.3">
      <c r="A61" t="s">
        <v>241</v>
      </c>
      <c r="B61">
        <v>3505302</v>
      </c>
      <c r="C61">
        <v>472.06330300000002</v>
      </c>
      <c r="D61">
        <v>2.1764414487135695</v>
      </c>
      <c r="E61">
        <v>4.5578198775907914</v>
      </c>
      <c r="F61">
        <v>-22.491145500000005</v>
      </c>
      <c r="G61">
        <v>-48.563229227569458</v>
      </c>
      <c r="H61" t="s">
        <v>195</v>
      </c>
      <c r="I61" t="s">
        <v>195</v>
      </c>
      <c r="J61" t="s">
        <v>195</v>
      </c>
      <c r="K61" t="s">
        <v>195</v>
      </c>
      <c r="L61" t="s">
        <v>195</v>
      </c>
      <c r="M61" t="s">
        <v>195</v>
      </c>
      <c r="N61" t="s">
        <v>195</v>
      </c>
      <c r="O61" t="s">
        <v>195</v>
      </c>
      <c r="P61" t="s">
        <v>195</v>
      </c>
      <c r="Q61" t="s">
        <v>195</v>
      </c>
      <c r="R61" t="s">
        <v>195</v>
      </c>
      <c r="S61" t="s">
        <v>195</v>
      </c>
      <c r="T61" t="s">
        <v>195</v>
      </c>
      <c r="U61" t="s">
        <v>195</v>
      </c>
      <c r="V61" t="s">
        <v>195</v>
      </c>
      <c r="W61" t="s">
        <v>195</v>
      </c>
    </row>
    <row r="62" spans="1:23" x14ac:dyDescent="0.3">
      <c r="A62" t="s">
        <v>21</v>
      </c>
      <c r="B62">
        <v>3505351</v>
      </c>
      <c r="C62">
        <v>773.93357000000003</v>
      </c>
      <c r="D62">
        <v>2.6081846680731107</v>
      </c>
      <c r="E62">
        <v>3.7576996250877386</v>
      </c>
      <c r="F62">
        <v>-24.471425999287952</v>
      </c>
      <c r="G62">
        <v>-49.027139136803854</v>
      </c>
      <c r="H62" t="s">
        <v>195</v>
      </c>
      <c r="I62" t="s">
        <v>195</v>
      </c>
      <c r="J62" t="s">
        <v>195</v>
      </c>
      <c r="K62" t="s">
        <v>195</v>
      </c>
      <c r="L62" t="s">
        <v>195</v>
      </c>
      <c r="M62" t="s">
        <v>195</v>
      </c>
      <c r="N62" t="s">
        <v>195</v>
      </c>
      <c r="O62" t="s">
        <v>195</v>
      </c>
      <c r="P62" t="s">
        <v>195</v>
      </c>
      <c r="Q62" t="s">
        <v>195</v>
      </c>
      <c r="R62" t="s">
        <v>195</v>
      </c>
      <c r="S62" t="s">
        <v>195</v>
      </c>
      <c r="T62" t="s">
        <v>195</v>
      </c>
      <c r="U62" t="s">
        <v>195</v>
      </c>
      <c r="V62" t="s">
        <v>195</v>
      </c>
      <c r="W62" t="s">
        <v>195</v>
      </c>
    </row>
    <row r="63" spans="1:23" x14ac:dyDescent="0.3">
      <c r="A63" t="s">
        <v>22</v>
      </c>
      <c r="B63">
        <v>3505401</v>
      </c>
      <c r="C63">
        <v>153.957954</v>
      </c>
      <c r="D63">
        <v>3.0033243628911115</v>
      </c>
      <c r="E63">
        <v>3.8841720695239128</v>
      </c>
      <c r="F63">
        <v>-24.759386656017259</v>
      </c>
      <c r="G63">
        <v>-48.502343452770837</v>
      </c>
      <c r="H63" t="s">
        <v>223</v>
      </c>
      <c r="I63" t="s">
        <v>211</v>
      </c>
      <c r="J63" t="s">
        <v>223</v>
      </c>
      <c r="K63" t="s">
        <v>212</v>
      </c>
      <c r="L63" t="s">
        <v>212</v>
      </c>
      <c r="M63" t="s">
        <v>213</v>
      </c>
      <c r="N63" t="s">
        <v>213</v>
      </c>
      <c r="O63" t="s">
        <v>213</v>
      </c>
      <c r="P63" t="s">
        <v>195</v>
      </c>
      <c r="Q63" t="s">
        <v>195</v>
      </c>
      <c r="R63" t="s">
        <v>195</v>
      </c>
      <c r="S63" t="s">
        <v>195</v>
      </c>
      <c r="T63" t="s">
        <v>195</v>
      </c>
      <c r="U63" t="s">
        <v>195</v>
      </c>
      <c r="V63" t="s">
        <v>195</v>
      </c>
      <c r="W63" t="s">
        <v>195</v>
      </c>
    </row>
    <row r="64" spans="1:23" x14ac:dyDescent="0.3">
      <c r="A64" t="s">
        <v>242</v>
      </c>
      <c r="B64">
        <v>3505500</v>
      </c>
      <c r="C64">
        <v>537.66359699999998</v>
      </c>
      <c r="D64">
        <v>3.1948364051149851</v>
      </c>
      <c r="E64">
        <v>5.0867085501358931</v>
      </c>
      <c r="F64">
        <v>-20.558455515000002</v>
      </c>
      <c r="G64">
        <v>-48.567377839455055</v>
      </c>
      <c r="H64" t="s">
        <v>195</v>
      </c>
      <c r="I64" t="s">
        <v>195</v>
      </c>
      <c r="J64" t="s">
        <v>195</v>
      </c>
      <c r="K64" t="s">
        <v>195</v>
      </c>
      <c r="L64" t="s">
        <v>195</v>
      </c>
      <c r="M64" t="s">
        <v>195</v>
      </c>
      <c r="N64" t="s">
        <v>195</v>
      </c>
      <c r="O64" t="s">
        <v>195</v>
      </c>
      <c r="P64" t="s">
        <v>195</v>
      </c>
      <c r="Q64" t="s">
        <v>195</v>
      </c>
      <c r="R64" t="s">
        <v>195</v>
      </c>
      <c r="S64" t="s">
        <v>195</v>
      </c>
      <c r="T64" t="s">
        <v>195</v>
      </c>
      <c r="U64" t="s">
        <v>195</v>
      </c>
      <c r="V64" t="s">
        <v>195</v>
      </c>
      <c r="W64" t="s">
        <v>195</v>
      </c>
    </row>
    <row r="65" spans="1:23" x14ac:dyDescent="0.3">
      <c r="A65" t="s">
        <v>243</v>
      </c>
      <c r="B65">
        <v>3505609</v>
      </c>
      <c r="C65">
        <v>512.96524199999999</v>
      </c>
      <c r="D65">
        <v>2.1644272149117318</v>
      </c>
      <c r="E65">
        <v>4.5160327028789338</v>
      </c>
      <c r="F65">
        <v>-21.191743500000005</v>
      </c>
      <c r="G65">
        <v>-48.162813518526143</v>
      </c>
      <c r="H65" t="s">
        <v>195</v>
      </c>
      <c r="I65" t="s">
        <v>195</v>
      </c>
      <c r="J65" t="s">
        <v>195</v>
      </c>
      <c r="K65" t="s">
        <v>195</v>
      </c>
      <c r="L65" t="s">
        <v>195</v>
      </c>
      <c r="M65" t="s">
        <v>195</v>
      </c>
      <c r="N65" t="s">
        <v>195</v>
      </c>
      <c r="O65" t="s">
        <v>195</v>
      </c>
      <c r="P65" t="s">
        <v>195</v>
      </c>
      <c r="Q65" t="s">
        <v>195</v>
      </c>
      <c r="R65" t="s">
        <v>195</v>
      </c>
      <c r="S65" t="s">
        <v>195</v>
      </c>
      <c r="T65" t="s">
        <v>195</v>
      </c>
      <c r="U65" t="s">
        <v>195</v>
      </c>
      <c r="V65" t="s">
        <v>195</v>
      </c>
      <c r="W65" t="s">
        <v>195</v>
      </c>
    </row>
    <row r="66" spans="1:23" x14ac:dyDescent="0.3">
      <c r="A66" t="s">
        <v>244</v>
      </c>
      <c r="B66">
        <v>3505708</v>
      </c>
      <c r="C66">
        <v>741.56507899999997</v>
      </c>
      <c r="D66">
        <v>1.8175719797755616</v>
      </c>
      <c r="E66">
        <v>5.4380389400331044</v>
      </c>
      <c r="F66">
        <v>-23.508902000000003</v>
      </c>
      <c r="G66">
        <v>-46.874652886530505</v>
      </c>
      <c r="H66" t="s">
        <v>195</v>
      </c>
      <c r="I66" t="s">
        <v>195</v>
      </c>
      <c r="J66" t="s">
        <v>195</v>
      </c>
      <c r="K66" t="s">
        <v>195</v>
      </c>
      <c r="L66" t="s">
        <v>195</v>
      </c>
      <c r="M66" t="s">
        <v>195</v>
      </c>
      <c r="N66" t="s">
        <v>195</v>
      </c>
      <c r="O66" t="s">
        <v>195</v>
      </c>
      <c r="P66" t="s">
        <v>195</v>
      </c>
      <c r="Q66" t="s">
        <v>195</v>
      </c>
      <c r="R66" t="s">
        <v>195</v>
      </c>
      <c r="S66" t="s">
        <v>195</v>
      </c>
      <c r="T66" t="s">
        <v>195</v>
      </c>
      <c r="U66" t="s">
        <v>195</v>
      </c>
      <c r="V66" t="s">
        <v>195</v>
      </c>
      <c r="W66" t="s">
        <v>195</v>
      </c>
    </row>
    <row r="67" spans="1:23" x14ac:dyDescent="0.3">
      <c r="A67" t="s">
        <v>245</v>
      </c>
      <c r="B67">
        <v>3505807</v>
      </c>
      <c r="C67">
        <v>453.599603</v>
      </c>
      <c r="D67">
        <v>2.2327725562890435</v>
      </c>
      <c r="E67">
        <v>4.3212462129905909</v>
      </c>
      <c r="F67">
        <v>-21.921037470000005</v>
      </c>
      <c r="G67">
        <v>-50.734870861895374</v>
      </c>
      <c r="H67" t="s">
        <v>195</v>
      </c>
      <c r="I67" t="s">
        <v>195</v>
      </c>
      <c r="J67" t="s">
        <v>195</v>
      </c>
      <c r="K67" t="s">
        <v>195</v>
      </c>
      <c r="L67" t="s">
        <v>195</v>
      </c>
      <c r="M67" t="s">
        <v>195</v>
      </c>
      <c r="N67" t="s">
        <v>195</v>
      </c>
      <c r="O67" t="s">
        <v>195</v>
      </c>
      <c r="P67" t="s">
        <v>195</v>
      </c>
      <c r="Q67" t="s">
        <v>195</v>
      </c>
      <c r="R67" t="s">
        <v>195</v>
      </c>
      <c r="S67" t="s">
        <v>195</v>
      </c>
      <c r="T67" t="s">
        <v>195</v>
      </c>
      <c r="U67" t="s">
        <v>195</v>
      </c>
      <c r="V67" t="s">
        <v>195</v>
      </c>
      <c r="W67" t="s">
        <v>195</v>
      </c>
    </row>
    <row r="68" spans="1:23" x14ac:dyDescent="0.3">
      <c r="A68" t="s">
        <v>23</v>
      </c>
      <c r="B68">
        <v>3505906</v>
      </c>
      <c r="C68">
        <v>865.73670100000004</v>
      </c>
      <c r="D68">
        <v>2.9291766751223514</v>
      </c>
      <c r="E68">
        <v>4.7959356034803218</v>
      </c>
      <c r="F68">
        <v>-20.891929500000003</v>
      </c>
      <c r="G68">
        <v>-47.586106726868273</v>
      </c>
      <c r="H68" t="s">
        <v>195</v>
      </c>
      <c r="I68" t="s">
        <v>195</v>
      </c>
      <c r="J68" t="s">
        <v>195</v>
      </c>
      <c r="K68" t="s">
        <v>195</v>
      </c>
      <c r="L68" t="s">
        <v>195</v>
      </c>
      <c r="M68" t="s">
        <v>195</v>
      </c>
      <c r="N68" t="s">
        <v>195</v>
      </c>
      <c r="O68" t="s">
        <v>195</v>
      </c>
      <c r="P68" t="s">
        <v>195</v>
      </c>
      <c r="Q68" t="s">
        <v>195</v>
      </c>
      <c r="R68" t="s">
        <v>195</v>
      </c>
      <c r="S68" t="s">
        <v>195</v>
      </c>
      <c r="T68" t="s">
        <v>195</v>
      </c>
      <c r="U68" t="s">
        <v>195</v>
      </c>
      <c r="V68" t="s">
        <v>195</v>
      </c>
      <c r="W68" t="s">
        <v>195</v>
      </c>
    </row>
    <row r="69" spans="1:23" x14ac:dyDescent="0.3">
      <c r="A69" t="s">
        <v>24</v>
      </c>
      <c r="B69">
        <v>3506003</v>
      </c>
      <c r="C69">
        <v>510.08846599999998</v>
      </c>
      <c r="D69">
        <v>2.8245709691719769</v>
      </c>
      <c r="E69">
        <v>5.5761316401770005</v>
      </c>
      <c r="F69">
        <v>-22.325122500000006</v>
      </c>
      <c r="G69">
        <v>-49.083000867090362</v>
      </c>
      <c r="H69" t="s">
        <v>195</v>
      </c>
      <c r="I69" t="s">
        <v>195</v>
      </c>
      <c r="J69" t="s">
        <v>195</v>
      </c>
      <c r="K69" t="s">
        <v>195</v>
      </c>
      <c r="L69" t="s">
        <v>195</v>
      </c>
      <c r="M69" t="s">
        <v>195</v>
      </c>
      <c r="N69" t="s">
        <v>195</v>
      </c>
      <c r="O69" t="s">
        <v>195</v>
      </c>
      <c r="P69" t="s">
        <v>195</v>
      </c>
      <c r="Q69" t="s">
        <v>195</v>
      </c>
      <c r="R69" t="s">
        <v>195</v>
      </c>
      <c r="S69" t="s">
        <v>195</v>
      </c>
      <c r="T69" t="s">
        <v>195</v>
      </c>
      <c r="U69" t="s">
        <v>195</v>
      </c>
      <c r="V69" t="s">
        <v>195</v>
      </c>
      <c r="W69" t="s">
        <v>195</v>
      </c>
    </row>
    <row r="70" spans="1:23" x14ac:dyDescent="0.3">
      <c r="A70" t="s">
        <v>246</v>
      </c>
      <c r="B70">
        <v>3506102</v>
      </c>
      <c r="C70">
        <v>564.73536200000001</v>
      </c>
      <c r="D70">
        <v>2.8345427722356953</v>
      </c>
      <c r="E70">
        <v>4.889279286728768</v>
      </c>
      <c r="F70">
        <v>-20.949815520000005</v>
      </c>
      <c r="G70">
        <v>-48.477362174701703</v>
      </c>
      <c r="H70" t="s">
        <v>195</v>
      </c>
      <c r="I70" t="s">
        <v>195</v>
      </c>
      <c r="J70" t="s">
        <v>195</v>
      </c>
      <c r="K70" t="s">
        <v>195</v>
      </c>
      <c r="L70" t="s">
        <v>195</v>
      </c>
      <c r="M70" t="s">
        <v>195</v>
      </c>
      <c r="N70" t="s">
        <v>195</v>
      </c>
      <c r="O70" t="s">
        <v>195</v>
      </c>
      <c r="P70" t="s">
        <v>195</v>
      </c>
      <c r="Q70" t="s">
        <v>195</v>
      </c>
      <c r="R70" t="s">
        <v>195</v>
      </c>
      <c r="S70" t="s">
        <v>195</v>
      </c>
      <c r="T70" t="s">
        <v>195</v>
      </c>
      <c r="U70" t="s">
        <v>195</v>
      </c>
      <c r="V70" t="s">
        <v>195</v>
      </c>
      <c r="W70" t="s">
        <v>195</v>
      </c>
    </row>
    <row r="71" spans="1:23" x14ac:dyDescent="0.3">
      <c r="A71" t="s">
        <v>247</v>
      </c>
      <c r="B71">
        <v>3506201</v>
      </c>
      <c r="C71">
        <v>432.32479000000001</v>
      </c>
      <c r="D71">
        <v>2.4795565963867707</v>
      </c>
      <c r="E71">
        <v>3.4742162640762553</v>
      </c>
      <c r="F71">
        <v>-21.269108021202353</v>
      </c>
      <c r="G71">
        <v>-50.811852214805619</v>
      </c>
      <c r="H71" t="s">
        <v>195</v>
      </c>
      <c r="I71" t="s">
        <v>195</v>
      </c>
      <c r="J71" t="s">
        <v>195</v>
      </c>
      <c r="K71" t="s">
        <v>195</v>
      </c>
      <c r="L71" t="s">
        <v>195</v>
      </c>
      <c r="M71" t="s">
        <v>195</v>
      </c>
      <c r="N71" t="s">
        <v>195</v>
      </c>
      <c r="O71" t="s">
        <v>195</v>
      </c>
      <c r="P71" t="s">
        <v>195</v>
      </c>
      <c r="Q71" t="s">
        <v>195</v>
      </c>
      <c r="R71" t="s">
        <v>195</v>
      </c>
      <c r="S71" t="s">
        <v>195</v>
      </c>
      <c r="T71" t="s">
        <v>195</v>
      </c>
      <c r="U71" t="s">
        <v>195</v>
      </c>
      <c r="V71" t="s">
        <v>195</v>
      </c>
      <c r="W71" t="s">
        <v>195</v>
      </c>
    </row>
    <row r="72" spans="1:23" x14ac:dyDescent="0.3">
      <c r="A72" t="s">
        <v>248</v>
      </c>
      <c r="B72">
        <v>3506300</v>
      </c>
      <c r="C72">
        <v>698.07781199999999</v>
      </c>
      <c r="D72">
        <v>2.3876709588021403</v>
      </c>
      <c r="E72">
        <v>4.0471969600412665</v>
      </c>
      <c r="F72">
        <v>-23.013553004003153</v>
      </c>
      <c r="G72">
        <v>-49.474043484681708</v>
      </c>
      <c r="H72" t="s">
        <v>195</v>
      </c>
      <c r="I72" t="s">
        <v>195</v>
      </c>
      <c r="J72" t="s">
        <v>195</v>
      </c>
      <c r="K72" t="s">
        <v>195</v>
      </c>
      <c r="L72" t="s">
        <v>195</v>
      </c>
      <c r="M72" t="s">
        <v>195</v>
      </c>
      <c r="N72" t="s">
        <v>195</v>
      </c>
      <c r="O72" t="s">
        <v>195</v>
      </c>
      <c r="P72" t="s">
        <v>195</v>
      </c>
      <c r="Q72" t="s">
        <v>195</v>
      </c>
      <c r="R72" t="s">
        <v>195</v>
      </c>
      <c r="S72" t="s">
        <v>195</v>
      </c>
      <c r="T72" t="s">
        <v>195</v>
      </c>
      <c r="U72" t="s">
        <v>195</v>
      </c>
      <c r="V72" t="s">
        <v>195</v>
      </c>
      <c r="W72" t="s">
        <v>195</v>
      </c>
    </row>
    <row r="73" spans="1:23" x14ac:dyDescent="0.3">
      <c r="A73" t="s">
        <v>25</v>
      </c>
      <c r="B73">
        <v>3506359</v>
      </c>
      <c r="C73">
        <v>7.7199070000000001</v>
      </c>
      <c r="D73">
        <v>2.6915641663418395</v>
      </c>
      <c r="E73">
        <v>4.8010536634776564</v>
      </c>
      <c r="F73">
        <v>-23.854014500000005</v>
      </c>
      <c r="G73">
        <v>-46.136538335134581</v>
      </c>
      <c r="H73" t="s">
        <v>223</v>
      </c>
      <c r="I73" t="s">
        <v>223</v>
      </c>
      <c r="J73" t="s">
        <v>223</v>
      </c>
      <c r="K73" t="s">
        <v>223</v>
      </c>
      <c r="L73" t="s">
        <v>212</v>
      </c>
      <c r="M73" t="s">
        <v>223</v>
      </c>
      <c r="N73" t="s">
        <v>213</v>
      </c>
      <c r="O73" t="s">
        <v>223</v>
      </c>
      <c r="P73" t="s">
        <v>223</v>
      </c>
      <c r="Q73" t="s">
        <v>223</v>
      </c>
      <c r="R73" t="s">
        <v>223</v>
      </c>
      <c r="S73" t="s">
        <v>212</v>
      </c>
      <c r="T73" t="s">
        <v>212</v>
      </c>
      <c r="U73" t="s">
        <v>213</v>
      </c>
      <c r="V73" t="s">
        <v>212</v>
      </c>
      <c r="W73" t="s">
        <v>213</v>
      </c>
    </row>
    <row r="74" spans="1:23" x14ac:dyDescent="0.3">
      <c r="A74" t="s">
        <v>249</v>
      </c>
      <c r="B74">
        <v>3506409</v>
      </c>
      <c r="C74">
        <v>439.42571500000003</v>
      </c>
      <c r="D74">
        <v>2.1987257989998001</v>
      </c>
      <c r="E74">
        <v>3.9049318273956528</v>
      </c>
      <c r="F74">
        <v>-21.402571135191707</v>
      </c>
      <c r="G74">
        <v>-50.481110480500149</v>
      </c>
      <c r="H74" t="s">
        <v>195</v>
      </c>
      <c r="I74" t="s">
        <v>195</v>
      </c>
      <c r="J74" t="s">
        <v>195</v>
      </c>
      <c r="K74" t="s">
        <v>195</v>
      </c>
      <c r="L74" t="s">
        <v>195</v>
      </c>
      <c r="M74" t="s">
        <v>195</v>
      </c>
      <c r="N74" t="s">
        <v>195</v>
      </c>
      <c r="O74" t="s">
        <v>195</v>
      </c>
      <c r="P74" t="s">
        <v>195</v>
      </c>
      <c r="Q74" t="s">
        <v>195</v>
      </c>
      <c r="R74" t="s">
        <v>195</v>
      </c>
      <c r="S74" t="s">
        <v>195</v>
      </c>
      <c r="T74" t="s">
        <v>195</v>
      </c>
      <c r="U74" t="s">
        <v>195</v>
      </c>
      <c r="V74" t="s">
        <v>195</v>
      </c>
      <c r="W74" t="s">
        <v>195</v>
      </c>
    </row>
    <row r="75" spans="1:23" x14ac:dyDescent="0.3">
      <c r="A75" t="s">
        <v>250</v>
      </c>
      <c r="B75">
        <v>3506508</v>
      </c>
      <c r="C75">
        <v>414.40244100000001</v>
      </c>
      <c r="D75">
        <v>2.7243012709879992</v>
      </c>
      <c r="E75">
        <v>5.0921519711891561</v>
      </c>
      <c r="F75">
        <v>-21.292392288249403</v>
      </c>
      <c r="G75">
        <v>-50.339328516986953</v>
      </c>
      <c r="H75" t="s">
        <v>195</v>
      </c>
      <c r="I75" t="s">
        <v>195</v>
      </c>
      <c r="J75" t="s">
        <v>195</v>
      </c>
      <c r="K75" t="s">
        <v>195</v>
      </c>
      <c r="L75" t="s">
        <v>195</v>
      </c>
      <c r="M75" t="s">
        <v>195</v>
      </c>
      <c r="N75" t="s">
        <v>195</v>
      </c>
      <c r="O75" t="s">
        <v>195</v>
      </c>
      <c r="P75" t="s">
        <v>195</v>
      </c>
      <c r="Q75" t="s">
        <v>195</v>
      </c>
      <c r="R75" t="s">
        <v>195</v>
      </c>
      <c r="S75" t="s">
        <v>195</v>
      </c>
      <c r="T75" t="s">
        <v>195</v>
      </c>
      <c r="U75" t="s">
        <v>195</v>
      </c>
      <c r="V75" t="s">
        <v>195</v>
      </c>
      <c r="W75" t="s">
        <v>195</v>
      </c>
    </row>
    <row r="76" spans="1:23" x14ac:dyDescent="0.3">
      <c r="A76" t="s">
        <v>26</v>
      </c>
      <c r="B76">
        <v>3506607</v>
      </c>
      <c r="C76">
        <v>778.677502</v>
      </c>
      <c r="D76">
        <v>2.5016151320667896</v>
      </c>
      <c r="E76">
        <v>4.5131909554173646</v>
      </c>
      <c r="F76">
        <v>-23.571033387499956</v>
      </c>
      <c r="G76">
        <v>-46.041212224814579</v>
      </c>
      <c r="H76" t="s">
        <v>211</v>
      </c>
      <c r="I76" t="s">
        <v>223</v>
      </c>
      <c r="J76" t="s">
        <v>211</v>
      </c>
      <c r="K76" t="s">
        <v>223</v>
      </c>
      <c r="L76" t="s">
        <v>211</v>
      </c>
      <c r="M76" t="s">
        <v>212</v>
      </c>
      <c r="N76" t="s">
        <v>211</v>
      </c>
      <c r="O76" t="s">
        <v>212</v>
      </c>
      <c r="P76" t="s">
        <v>195</v>
      </c>
      <c r="Q76" t="s">
        <v>195</v>
      </c>
      <c r="R76" t="s">
        <v>195</v>
      </c>
      <c r="S76" t="s">
        <v>195</v>
      </c>
      <c r="T76" t="s">
        <v>195</v>
      </c>
      <c r="U76" t="s">
        <v>195</v>
      </c>
      <c r="V76" t="s">
        <v>195</v>
      </c>
      <c r="W76" t="s">
        <v>195</v>
      </c>
    </row>
    <row r="77" spans="1:23" x14ac:dyDescent="0.3">
      <c r="A77" t="s">
        <v>27</v>
      </c>
      <c r="B77">
        <v>3506706</v>
      </c>
      <c r="C77">
        <v>477.67313999999999</v>
      </c>
      <c r="D77">
        <v>2.8393196361289452</v>
      </c>
      <c r="E77">
        <v>4.1738561389862694</v>
      </c>
      <c r="F77">
        <v>-21.992484163440356</v>
      </c>
      <c r="G77">
        <v>-48.390596906985081</v>
      </c>
      <c r="H77" t="s">
        <v>195</v>
      </c>
      <c r="I77" t="s">
        <v>195</v>
      </c>
      <c r="J77" t="s">
        <v>195</v>
      </c>
      <c r="K77" t="s">
        <v>195</v>
      </c>
      <c r="L77" t="s">
        <v>195</v>
      </c>
      <c r="M77" t="s">
        <v>195</v>
      </c>
      <c r="N77" t="s">
        <v>195</v>
      </c>
      <c r="O77" t="s">
        <v>195</v>
      </c>
      <c r="P77" t="s">
        <v>195</v>
      </c>
      <c r="Q77" t="s">
        <v>195</v>
      </c>
      <c r="R77" t="s">
        <v>195</v>
      </c>
      <c r="S77" t="s">
        <v>195</v>
      </c>
      <c r="T77" t="s">
        <v>195</v>
      </c>
      <c r="U77" t="s">
        <v>195</v>
      </c>
      <c r="V77" t="s">
        <v>195</v>
      </c>
      <c r="W77" t="s">
        <v>195</v>
      </c>
    </row>
    <row r="78" spans="1:23" x14ac:dyDescent="0.3">
      <c r="A78" t="s">
        <v>251</v>
      </c>
      <c r="B78">
        <v>3506805</v>
      </c>
      <c r="C78">
        <v>571.99873500000001</v>
      </c>
      <c r="D78">
        <v>2.5610130840368108</v>
      </c>
      <c r="E78">
        <v>4.0909278525816077</v>
      </c>
      <c r="F78">
        <v>-22.133922545685706</v>
      </c>
      <c r="G78">
        <v>-48.52049362438256</v>
      </c>
      <c r="H78" t="s">
        <v>195</v>
      </c>
      <c r="I78" t="s">
        <v>195</v>
      </c>
      <c r="J78" t="s">
        <v>195</v>
      </c>
      <c r="K78" t="s">
        <v>195</v>
      </c>
      <c r="L78" t="s">
        <v>195</v>
      </c>
      <c r="M78" t="s">
        <v>195</v>
      </c>
      <c r="N78" t="s">
        <v>195</v>
      </c>
      <c r="O78" t="s">
        <v>195</v>
      </c>
      <c r="P78" t="s">
        <v>195</v>
      </c>
      <c r="Q78" t="s">
        <v>195</v>
      </c>
      <c r="R78" t="s">
        <v>195</v>
      </c>
      <c r="S78" t="s">
        <v>195</v>
      </c>
      <c r="T78" t="s">
        <v>195</v>
      </c>
      <c r="U78" t="s">
        <v>195</v>
      </c>
      <c r="V78" t="s">
        <v>195</v>
      </c>
      <c r="W78" t="s">
        <v>195</v>
      </c>
    </row>
    <row r="79" spans="1:23" x14ac:dyDescent="0.3">
      <c r="A79" t="s">
        <v>252</v>
      </c>
      <c r="B79">
        <v>3506904</v>
      </c>
      <c r="C79">
        <v>568.31184900000005</v>
      </c>
      <c r="D79">
        <v>2.8152728383055652</v>
      </c>
      <c r="E79">
        <v>4.0692980121155289</v>
      </c>
      <c r="F79">
        <v>-23.1025199999814</v>
      </c>
      <c r="G79">
        <v>-48.260033058819779</v>
      </c>
      <c r="H79" t="s">
        <v>195</v>
      </c>
      <c r="I79" t="s">
        <v>195</v>
      </c>
      <c r="J79" t="s">
        <v>195</v>
      </c>
      <c r="K79" t="s">
        <v>195</v>
      </c>
      <c r="L79" t="s">
        <v>195</v>
      </c>
      <c r="M79" t="s">
        <v>195</v>
      </c>
      <c r="N79" t="s">
        <v>195</v>
      </c>
      <c r="O79" t="s">
        <v>195</v>
      </c>
      <c r="P79" t="s">
        <v>195</v>
      </c>
      <c r="Q79" t="s">
        <v>195</v>
      </c>
      <c r="R79" t="s">
        <v>195</v>
      </c>
      <c r="S79" t="s">
        <v>195</v>
      </c>
      <c r="T79" t="s">
        <v>195</v>
      </c>
      <c r="U79" t="s">
        <v>195</v>
      </c>
      <c r="V79" t="s">
        <v>195</v>
      </c>
      <c r="W79" t="s">
        <v>195</v>
      </c>
    </row>
    <row r="80" spans="1:23" x14ac:dyDescent="0.3">
      <c r="A80" t="s">
        <v>253</v>
      </c>
      <c r="B80">
        <v>3507001</v>
      </c>
      <c r="C80">
        <v>643.45961399999999</v>
      </c>
      <c r="D80">
        <v>2.396119108574811</v>
      </c>
      <c r="E80">
        <v>4.7853084757405231</v>
      </c>
      <c r="F80">
        <v>-23.281944003499902</v>
      </c>
      <c r="G80">
        <v>-47.671473497974105</v>
      </c>
      <c r="H80" t="s">
        <v>195</v>
      </c>
      <c r="I80" t="s">
        <v>195</v>
      </c>
      <c r="J80" t="s">
        <v>195</v>
      </c>
      <c r="K80" t="s">
        <v>195</v>
      </c>
      <c r="L80" t="s">
        <v>195</v>
      </c>
      <c r="M80" t="s">
        <v>195</v>
      </c>
      <c r="N80" t="s">
        <v>195</v>
      </c>
      <c r="O80" t="s">
        <v>195</v>
      </c>
      <c r="P80" t="s">
        <v>195</v>
      </c>
      <c r="Q80" t="s">
        <v>195</v>
      </c>
      <c r="R80" t="s">
        <v>195</v>
      </c>
      <c r="S80" t="s">
        <v>195</v>
      </c>
      <c r="T80" t="s">
        <v>195</v>
      </c>
      <c r="U80" t="s">
        <v>195</v>
      </c>
      <c r="V80" t="s">
        <v>195</v>
      </c>
      <c r="W80" t="s">
        <v>195</v>
      </c>
    </row>
    <row r="81" spans="1:23" x14ac:dyDescent="0.3">
      <c r="A81" t="s">
        <v>254</v>
      </c>
      <c r="B81">
        <v>3507100</v>
      </c>
      <c r="C81">
        <v>758.37112200000001</v>
      </c>
      <c r="D81">
        <v>2.0348930430088985</v>
      </c>
      <c r="E81">
        <v>4.4056536560993074</v>
      </c>
      <c r="F81">
        <v>-23.13083742873885</v>
      </c>
      <c r="G81">
        <v>-46.466492842629151</v>
      </c>
      <c r="H81" t="s">
        <v>195</v>
      </c>
      <c r="I81" t="s">
        <v>195</v>
      </c>
      <c r="J81" t="s">
        <v>195</v>
      </c>
      <c r="K81" t="s">
        <v>195</v>
      </c>
      <c r="L81" t="s">
        <v>195</v>
      </c>
      <c r="M81" t="s">
        <v>195</v>
      </c>
      <c r="N81" t="s">
        <v>195</v>
      </c>
      <c r="O81" t="s">
        <v>195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195</v>
      </c>
      <c r="V81" t="s">
        <v>195</v>
      </c>
      <c r="W81" t="s">
        <v>195</v>
      </c>
    </row>
    <row r="82" spans="1:23" x14ac:dyDescent="0.3">
      <c r="A82" t="s">
        <v>28</v>
      </c>
      <c r="B82">
        <v>3507159</v>
      </c>
      <c r="C82">
        <v>965.02672900000005</v>
      </c>
      <c r="D82">
        <v>2.125734936692226</v>
      </c>
      <c r="E82">
        <v>3.5970366649776535</v>
      </c>
      <c r="F82">
        <v>-24.318262840715601</v>
      </c>
      <c r="G82">
        <v>-49.143761922603886</v>
      </c>
      <c r="H82" t="s">
        <v>195</v>
      </c>
      <c r="I82" t="s">
        <v>195</v>
      </c>
      <c r="J82" t="s">
        <v>195</v>
      </c>
      <c r="K82" t="s">
        <v>195</v>
      </c>
      <c r="L82" t="s">
        <v>195</v>
      </c>
      <c r="M82" t="s">
        <v>195</v>
      </c>
      <c r="N82" t="s">
        <v>195</v>
      </c>
      <c r="O82" t="s">
        <v>195</v>
      </c>
      <c r="P82" t="s">
        <v>195</v>
      </c>
      <c r="Q82" t="s">
        <v>195</v>
      </c>
      <c r="R82" t="s">
        <v>195</v>
      </c>
      <c r="S82" t="s">
        <v>195</v>
      </c>
      <c r="T82" t="s">
        <v>195</v>
      </c>
      <c r="U82" t="s">
        <v>195</v>
      </c>
      <c r="V82" t="s">
        <v>195</v>
      </c>
      <c r="W82" t="s">
        <v>195</v>
      </c>
    </row>
    <row r="83" spans="1:23" x14ac:dyDescent="0.3">
      <c r="A83" t="s">
        <v>255</v>
      </c>
      <c r="B83">
        <v>3507209</v>
      </c>
      <c r="C83">
        <v>464.72750600000001</v>
      </c>
      <c r="D83">
        <v>2.0753680974254616</v>
      </c>
      <c r="E83">
        <v>2.92272545799326</v>
      </c>
      <c r="F83">
        <v>-22.270117106681351</v>
      </c>
      <c r="G83">
        <v>-50.544880999220943</v>
      </c>
      <c r="H83" t="s">
        <v>195</v>
      </c>
      <c r="I83" t="s">
        <v>195</v>
      </c>
      <c r="J83" t="s">
        <v>195</v>
      </c>
      <c r="K83" t="s">
        <v>195</v>
      </c>
      <c r="L83" t="s">
        <v>195</v>
      </c>
      <c r="M83" t="s">
        <v>195</v>
      </c>
      <c r="N83" t="s">
        <v>195</v>
      </c>
      <c r="O83" t="s">
        <v>195</v>
      </c>
      <c r="P83" t="s">
        <v>195</v>
      </c>
      <c r="Q83" t="s">
        <v>195</v>
      </c>
      <c r="R83" t="s">
        <v>195</v>
      </c>
      <c r="S83" t="s">
        <v>195</v>
      </c>
      <c r="T83" t="s">
        <v>195</v>
      </c>
      <c r="U83" t="s">
        <v>195</v>
      </c>
      <c r="V83" t="s">
        <v>195</v>
      </c>
      <c r="W83" t="s">
        <v>195</v>
      </c>
    </row>
    <row r="84" spans="1:23" x14ac:dyDescent="0.3">
      <c r="A84" t="s">
        <v>29</v>
      </c>
      <c r="B84">
        <v>3507308</v>
      </c>
      <c r="C84">
        <v>484.73692299999999</v>
      </c>
      <c r="D84">
        <v>2.0867512312420566</v>
      </c>
      <c r="E84">
        <v>3.6833172619218826</v>
      </c>
      <c r="F84">
        <v>-22.193205654365752</v>
      </c>
      <c r="G84">
        <v>-48.779218283157569</v>
      </c>
      <c r="H84" t="s">
        <v>211</v>
      </c>
      <c r="I84" t="s">
        <v>223</v>
      </c>
      <c r="J84" t="s">
        <v>211</v>
      </c>
      <c r="K84" t="s">
        <v>212</v>
      </c>
      <c r="L84" t="s">
        <v>211</v>
      </c>
      <c r="M84" t="s">
        <v>212</v>
      </c>
      <c r="N84" t="s">
        <v>211</v>
      </c>
      <c r="O84" t="s">
        <v>212</v>
      </c>
      <c r="P84" t="s">
        <v>211</v>
      </c>
      <c r="Q84" t="s">
        <v>211</v>
      </c>
      <c r="R84" t="s">
        <v>211</v>
      </c>
      <c r="S84" t="s">
        <v>223</v>
      </c>
      <c r="T84" t="s">
        <v>211</v>
      </c>
      <c r="U84" t="s">
        <v>212</v>
      </c>
      <c r="V84" t="s">
        <v>211</v>
      </c>
      <c r="W84" t="s">
        <v>212</v>
      </c>
    </row>
    <row r="85" spans="1:23" x14ac:dyDescent="0.3">
      <c r="A85" t="s">
        <v>256</v>
      </c>
      <c r="B85">
        <v>3507407</v>
      </c>
      <c r="C85">
        <v>414.40568200000001</v>
      </c>
      <c r="D85">
        <v>2.7421404429730538</v>
      </c>
      <c r="E85">
        <v>4.2053667878664758</v>
      </c>
      <c r="F85">
        <v>-21.621537994247401</v>
      </c>
      <c r="G85">
        <v>-49.072640247934004</v>
      </c>
      <c r="H85" t="s">
        <v>195</v>
      </c>
      <c r="I85" t="s">
        <v>195</v>
      </c>
      <c r="J85" t="s">
        <v>195</v>
      </c>
      <c r="K85" t="s">
        <v>195</v>
      </c>
      <c r="L85" t="s">
        <v>195</v>
      </c>
      <c r="M85" t="s">
        <v>195</v>
      </c>
      <c r="N85" t="s">
        <v>195</v>
      </c>
      <c r="O85" t="s">
        <v>195</v>
      </c>
      <c r="P85" t="s">
        <v>195</v>
      </c>
      <c r="Q85" t="s">
        <v>195</v>
      </c>
      <c r="R85" t="s">
        <v>195</v>
      </c>
      <c r="S85" t="s">
        <v>195</v>
      </c>
      <c r="T85" t="s">
        <v>195</v>
      </c>
      <c r="U85" t="s">
        <v>195</v>
      </c>
      <c r="V85" t="s">
        <v>195</v>
      </c>
      <c r="W85" t="s">
        <v>195</v>
      </c>
    </row>
    <row r="86" spans="1:23" x14ac:dyDescent="0.3">
      <c r="A86" t="s">
        <v>257</v>
      </c>
      <c r="B86">
        <v>3507456</v>
      </c>
      <c r="C86">
        <v>602.88441399999999</v>
      </c>
      <c r="D86">
        <v>2.5415655160304751</v>
      </c>
      <c r="E86">
        <v>3.4237372499823291</v>
      </c>
      <c r="F86">
        <v>-22.567833116865355</v>
      </c>
      <c r="G86">
        <v>-48.971595840505195</v>
      </c>
      <c r="H86" t="s">
        <v>195</v>
      </c>
      <c r="I86" t="s">
        <v>195</v>
      </c>
      <c r="J86" t="s">
        <v>195</v>
      </c>
      <c r="K86" t="s">
        <v>195</v>
      </c>
      <c r="L86" t="s">
        <v>195</v>
      </c>
      <c r="M86" t="s">
        <v>195</v>
      </c>
      <c r="N86" t="s">
        <v>195</v>
      </c>
      <c r="O86" t="s">
        <v>195</v>
      </c>
      <c r="P86" t="s">
        <v>195</v>
      </c>
      <c r="Q86" t="s">
        <v>195</v>
      </c>
      <c r="R86" t="s">
        <v>195</v>
      </c>
      <c r="S86" t="s">
        <v>195</v>
      </c>
      <c r="T86" t="s">
        <v>195</v>
      </c>
      <c r="U86" t="s">
        <v>195</v>
      </c>
      <c r="V86" t="s">
        <v>195</v>
      </c>
      <c r="W86" t="s">
        <v>195</v>
      </c>
    </row>
    <row r="87" spans="1:23" x14ac:dyDescent="0.3">
      <c r="A87" t="s">
        <v>30</v>
      </c>
      <c r="B87">
        <v>3507506</v>
      </c>
      <c r="C87">
        <v>818.475551</v>
      </c>
      <c r="D87">
        <v>3.1710362985712908</v>
      </c>
      <c r="E87">
        <v>5.1658287311967088</v>
      </c>
      <c r="F87">
        <v>-22.888381500000008</v>
      </c>
      <c r="G87">
        <v>-48.441289384350434</v>
      </c>
      <c r="H87" t="s">
        <v>211</v>
      </c>
      <c r="I87" t="s">
        <v>211</v>
      </c>
      <c r="J87" t="s">
        <v>211</v>
      </c>
      <c r="K87" t="s">
        <v>211</v>
      </c>
      <c r="L87" t="s">
        <v>211</v>
      </c>
      <c r="M87" t="s">
        <v>211</v>
      </c>
      <c r="N87" t="s">
        <v>223</v>
      </c>
      <c r="O87" t="s">
        <v>214</v>
      </c>
      <c r="P87" t="s">
        <v>211</v>
      </c>
      <c r="Q87" t="s">
        <v>211</v>
      </c>
      <c r="R87" t="s">
        <v>211</v>
      </c>
      <c r="S87" t="s">
        <v>211</v>
      </c>
      <c r="T87" t="s">
        <v>223</v>
      </c>
      <c r="U87" t="s">
        <v>211</v>
      </c>
      <c r="V87" t="s">
        <v>223</v>
      </c>
      <c r="W87" t="s">
        <v>211</v>
      </c>
    </row>
    <row r="88" spans="1:23" x14ac:dyDescent="0.3">
      <c r="A88" t="s">
        <v>31</v>
      </c>
      <c r="B88">
        <v>3507605</v>
      </c>
      <c r="C88">
        <v>865.33463500000005</v>
      </c>
      <c r="D88">
        <v>2.7097650458198226</v>
      </c>
      <c r="E88">
        <v>5.2270326952645263</v>
      </c>
      <c r="F88">
        <v>-22.956895500000009</v>
      </c>
      <c r="G88">
        <v>-46.542333373979822</v>
      </c>
      <c r="H88" t="s">
        <v>195</v>
      </c>
      <c r="I88" t="s">
        <v>195</v>
      </c>
      <c r="J88" t="s">
        <v>195</v>
      </c>
      <c r="K88" t="s">
        <v>195</v>
      </c>
      <c r="L88" t="s">
        <v>195</v>
      </c>
      <c r="M88" t="s">
        <v>195</v>
      </c>
      <c r="N88" t="s">
        <v>195</v>
      </c>
      <c r="O88" t="s">
        <v>195</v>
      </c>
      <c r="P88" t="s">
        <v>195</v>
      </c>
      <c r="Q88" t="s">
        <v>195</v>
      </c>
      <c r="R88" t="s">
        <v>195</v>
      </c>
      <c r="S88" t="s">
        <v>195</v>
      </c>
      <c r="T88" t="s">
        <v>195</v>
      </c>
      <c r="U88" t="s">
        <v>195</v>
      </c>
      <c r="V88" t="s">
        <v>195</v>
      </c>
      <c r="W88" t="s">
        <v>195</v>
      </c>
    </row>
    <row r="89" spans="1:23" x14ac:dyDescent="0.3">
      <c r="A89" t="s">
        <v>258</v>
      </c>
      <c r="B89">
        <v>3507704</v>
      </c>
      <c r="C89">
        <v>464.43020999999999</v>
      </c>
      <c r="D89">
        <v>2.2904264131852807</v>
      </c>
      <c r="E89">
        <v>3.7548068553544232</v>
      </c>
      <c r="F89">
        <v>-21.501021208455452</v>
      </c>
      <c r="G89">
        <v>-50.318165610326361</v>
      </c>
      <c r="H89" t="s">
        <v>195</v>
      </c>
      <c r="I89" t="s">
        <v>195</v>
      </c>
      <c r="J89" t="s">
        <v>195</v>
      </c>
      <c r="K89" t="s">
        <v>195</v>
      </c>
      <c r="L89" t="s">
        <v>195</v>
      </c>
      <c r="M89" t="s">
        <v>195</v>
      </c>
      <c r="N89" t="s">
        <v>195</v>
      </c>
      <c r="O89" t="s">
        <v>195</v>
      </c>
      <c r="P89" t="s">
        <v>195</v>
      </c>
      <c r="Q89" t="s">
        <v>195</v>
      </c>
      <c r="R89" t="s">
        <v>195</v>
      </c>
      <c r="S89" t="s">
        <v>195</v>
      </c>
      <c r="T89" t="s">
        <v>195</v>
      </c>
      <c r="U89" t="s">
        <v>195</v>
      </c>
      <c r="V89" t="s">
        <v>195</v>
      </c>
      <c r="W89" t="s">
        <v>195</v>
      </c>
    </row>
    <row r="90" spans="1:23" x14ac:dyDescent="0.3">
      <c r="A90" t="s">
        <v>259</v>
      </c>
      <c r="B90">
        <v>3507753</v>
      </c>
      <c r="C90">
        <v>398.35431499999999</v>
      </c>
      <c r="D90">
        <v>2.0240297887464296</v>
      </c>
      <c r="E90">
        <v>3.457124626303409</v>
      </c>
      <c r="F90">
        <v>-21.166128499364003</v>
      </c>
      <c r="G90">
        <v>-50.187258508288046</v>
      </c>
      <c r="H90" t="s">
        <v>195</v>
      </c>
      <c r="I90" t="s">
        <v>195</v>
      </c>
      <c r="J90" t="s">
        <v>195</v>
      </c>
      <c r="K90" t="s">
        <v>195</v>
      </c>
      <c r="L90" t="s">
        <v>195</v>
      </c>
      <c r="M90" t="s">
        <v>195</v>
      </c>
      <c r="N90" t="s">
        <v>195</v>
      </c>
      <c r="O90" t="s">
        <v>195</v>
      </c>
      <c r="P90" t="s">
        <v>195</v>
      </c>
      <c r="Q90" t="s">
        <v>195</v>
      </c>
      <c r="R90" t="s">
        <v>195</v>
      </c>
      <c r="S90" t="s">
        <v>195</v>
      </c>
      <c r="T90" t="s">
        <v>195</v>
      </c>
      <c r="U90" t="s">
        <v>195</v>
      </c>
      <c r="V90" t="s">
        <v>195</v>
      </c>
      <c r="W90" t="s">
        <v>195</v>
      </c>
    </row>
    <row r="91" spans="1:23" x14ac:dyDescent="0.3">
      <c r="A91" t="s">
        <v>260</v>
      </c>
      <c r="B91">
        <v>3507803</v>
      </c>
      <c r="C91">
        <v>863.03351599999996</v>
      </c>
      <c r="D91">
        <v>2.4447596995321033</v>
      </c>
      <c r="E91">
        <v>4.3968790352215565</v>
      </c>
      <c r="F91">
        <v>-20.990140380192404</v>
      </c>
      <c r="G91">
        <v>-47.656397956853844</v>
      </c>
      <c r="H91" t="s">
        <v>195</v>
      </c>
      <c r="I91" t="s">
        <v>195</v>
      </c>
      <c r="J91" t="s">
        <v>195</v>
      </c>
      <c r="K91" t="s">
        <v>195</v>
      </c>
      <c r="L91" t="s">
        <v>195</v>
      </c>
      <c r="M91" t="s">
        <v>195</v>
      </c>
      <c r="N91" t="s">
        <v>195</v>
      </c>
      <c r="O91" t="s">
        <v>195</v>
      </c>
      <c r="P91" t="s">
        <v>195</v>
      </c>
      <c r="Q91" t="s">
        <v>195</v>
      </c>
      <c r="R91" t="s">
        <v>195</v>
      </c>
      <c r="S91" t="s">
        <v>195</v>
      </c>
      <c r="T91" t="s">
        <v>195</v>
      </c>
      <c r="U91" t="s">
        <v>195</v>
      </c>
      <c r="V91" t="s">
        <v>195</v>
      </c>
      <c r="W91" t="s">
        <v>195</v>
      </c>
    </row>
    <row r="92" spans="1:23" x14ac:dyDescent="0.3">
      <c r="A92" t="s">
        <v>32</v>
      </c>
      <c r="B92">
        <v>3507902</v>
      </c>
      <c r="C92">
        <v>643.28009999999995</v>
      </c>
      <c r="D92">
        <v>3.0419348199300749</v>
      </c>
      <c r="E92">
        <v>4.3874432199189339</v>
      </c>
      <c r="F92">
        <v>-22.286516985000006</v>
      </c>
      <c r="G92">
        <v>-48.126833324115658</v>
      </c>
      <c r="H92" t="s">
        <v>211</v>
      </c>
      <c r="I92" t="s">
        <v>211</v>
      </c>
      <c r="J92" t="s">
        <v>211</v>
      </c>
      <c r="K92" t="s">
        <v>211</v>
      </c>
      <c r="L92" t="s">
        <v>211</v>
      </c>
      <c r="M92" t="s">
        <v>211</v>
      </c>
      <c r="N92" t="s">
        <v>223</v>
      </c>
      <c r="O92" t="s">
        <v>211</v>
      </c>
      <c r="P92" t="s">
        <v>211</v>
      </c>
      <c r="Q92" t="s">
        <v>211</v>
      </c>
      <c r="R92" t="s">
        <v>211</v>
      </c>
      <c r="S92" t="s">
        <v>211</v>
      </c>
      <c r="T92" t="s">
        <v>223</v>
      </c>
      <c r="U92" t="s">
        <v>211</v>
      </c>
      <c r="V92" t="s">
        <v>223</v>
      </c>
      <c r="W92" t="s">
        <v>211</v>
      </c>
    </row>
    <row r="93" spans="1:23" x14ac:dyDescent="0.3">
      <c r="A93" t="s">
        <v>33</v>
      </c>
      <c r="B93">
        <v>3508009</v>
      </c>
      <c r="C93">
        <v>602.69477700000004</v>
      </c>
      <c r="D93">
        <v>3.0776984973998074</v>
      </c>
      <c r="E93">
        <v>4.298372686265604</v>
      </c>
      <c r="F93">
        <v>-23.799381418972601</v>
      </c>
      <c r="G93">
        <v>-48.597414973797804</v>
      </c>
      <c r="H93" t="s">
        <v>195</v>
      </c>
      <c r="I93" t="s">
        <v>195</v>
      </c>
      <c r="J93" t="s">
        <v>195</v>
      </c>
      <c r="K93" t="s">
        <v>195</v>
      </c>
      <c r="L93" t="s">
        <v>195</v>
      </c>
      <c r="M93" t="s">
        <v>195</v>
      </c>
      <c r="N93" t="s">
        <v>195</v>
      </c>
      <c r="O93" t="s">
        <v>195</v>
      </c>
      <c r="P93" t="s">
        <v>195</v>
      </c>
      <c r="Q93" t="s">
        <v>195</v>
      </c>
      <c r="R93" t="s">
        <v>195</v>
      </c>
      <c r="S93" t="s">
        <v>195</v>
      </c>
      <c r="T93" t="s">
        <v>195</v>
      </c>
      <c r="U93" t="s">
        <v>195</v>
      </c>
      <c r="V93" t="s">
        <v>195</v>
      </c>
      <c r="W93" t="s">
        <v>195</v>
      </c>
    </row>
    <row r="94" spans="1:23" x14ac:dyDescent="0.3">
      <c r="A94" t="s">
        <v>34</v>
      </c>
      <c r="B94">
        <v>3508108</v>
      </c>
      <c r="C94">
        <v>399.17229900000001</v>
      </c>
      <c r="D94">
        <v>2.5144428186874137</v>
      </c>
      <c r="E94">
        <v>4.2341121580337724</v>
      </c>
      <c r="F94">
        <v>-21.067039566902153</v>
      </c>
      <c r="G94">
        <v>-50.149281252785258</v>
      </c>
      <c r="H94" t="s">
        <v>195</v>
      </c>
      <c r="I94" t="s">
        <v>195</v>
      </c>
      <c r="J94" t="s">
        <v>195</v>
      </c>
      <c r="K94" t="s">
        <v>195</v>
      </c>
      <c r="L94" t="s">
        <v>195</v>
      </c>
      <c r="M94" t="s">
        <v>195</v>
      </c>
      <c r="N94" t="s">
        <v>195</v>
      </c>
      <c r="O94" t="s">
        <v>195</v>
      </c>
      <c r="P94" t="s">
        <v>195</v>
      </c>
      <c r="Q94" t="s">
        <v>195</v>
      </c>
      <c r="R94" t="s">
        <v>195</v>
      </c>
      <c r="S94" t="s">
        <v>195</v>
      </c>
      <c r="T94" t="s">
        <v>195</v>
      </c>
      <c r="U94" t="s">
        <v>195</v>
      </c>
      <c r="V94" t="s">
        <v>195</v>
      </c>
      <c r="W94" t="s">
        <v>195</v>
      </c>
    </row>
    <row r="95" spans="1:23" x14ac:dyDescent="0.3">
      <c r="A95" t="s">
        <v>261</v>
      </c>
      <c r="B95">
        <v>3508207</v>
      </c>
      <c r="C95">
        <v>861.39270899999997</v>
      </c>
      <c r="D95">
        <v>2.4255668239652586</v>
      </c>
      <c r="E95">
        <v>3.6513749439130434</v>
      </c>
      <c r="F95">
        <v>-20.193148221638555</v>
      </c>
      <c r="G95">
        <v>-47.708860039517496</v>
      </c>
      <c r="H95" t="s">
        <v>195</v>
      </c>
      <c r="I95" t="s">
        <v>195</v>
      </c>
      <c r="J95" t="s">
        <v>195</v>
      </c>
      <c r="K95" t="s">
        <v>195</v>
      </c>
      <c r="L95" t="s">
        <v>195</v>
      </c>
      <c r="M95" t="s">
        <v>195</v>
      </c>
      <c r="N95" t="s">
        <v>195</v>
      </c>
      <c r="O95" t="s">
        <v>195</v>
      </c>
      <c r="P95" t="s">
        <v>195</v>
      </c>
      <c r="Q95" t="s">
        <v>195</v>
      </c>
      <c r="R95" t="s">
        <v>195</v>
      </c>
      <c r="S95" t="s">
        <v>195</v>
      </c>
      <c r="T95" t="s">
        <v>195</v>
      </c>
      <c r="U95" t="s">
        <v>195</v>
      </c>
      <c r="V95" t="s">
        <v>195</v>
      </c>
      <c r="W95" t="s">
        <v>195</v>
      </c>
    </row>
    <row r="96" spans="1:23" x14ac:dyDescent="0.3">
      <c r="A96" t="s">
        <v>262</v>
      </c>
      <c r="B96">
        <v>3508306</v>
      </c>
      <c r="C96">
        <v>533.08313199999998</v>
      </c>
      <c r="D96">
        <v>2.3801641905940851</v>
      </c>
      <c r="E96">
        <v>3.6298171960185157</v>
      </c>
      <c r="F96">
        <v>-22.455086958133503</v>
      </c>
      <c r="G96">
        <v>-49.332446833143095</v>
      </c>
      <c r="H96" t="s">
        <v>195</v>
      </c>
      <c r="I96" t="s">
        <v>195</v>
      </c>
      <c r="J96" t="s">
        <v>195</v>
      </c>
      <c r="K96" t="s">
        <v>195</v>
      </c>
      <c r="L96" t="s">
        <v>195</v>
      </c>
      <c r="M96" t="s">
        <v>195</v>
      </c>
      <c r="N96" t="s">
        <v>195</v>
      </c>
      <c r="O96" t="s">
        <v>195</v>
      </c>
      <c r="P96" t="s">
        <v>195</v>
      </c>
      <c r="Q96" t="s">
        <v>195</v>
      </c>
      <c r="R96" t="s">
        <v>195</v>
      </c>
      <c r="S96" t="s">
        <v>195</v>
      </c>
      <c r="T96" t="s">
        <v>195</v>
      </c>
      <c r="U96" t="s">
        <v>195</v>
      </c>
      <c r="V96" t="s">
        <v>195</v>
      </c>
      <c r="W96" t="s">
        <v>195</v>
      </c>
    </row>
    <row r="97" spans="1:23" x14ac:dyDescent="0.3">
      <c r="A97" t="s">
        <v>35</v>
      </c>
      <c r="B97">
        <v>3508405</v>
      </c>
      <c r="C97">
        <v>656.60309900000004</v>
      </c>
      <c r="D97">
        <v>2.4153640372207281</v>
      </c>
      <c r="E97">
        <v>4.6964175526630019</v>
      </c>
      <c r="F97">
        <v>-23.312674394775829</v>
      </c>
      <c r="G97">
        <v>-47.133658373434912</v>
      </c>
      <c r="H97" t="s">
        <v>195</v>
      </c>
      <c r="I97" t="s">
        <v>195</v>
      </c>
      <c r="J97" t="s">
        <v>195</v>
      </c>
      <c r="K97" t="s">
        <v>195</v>
      </c>
      <c r="L97" t="s">
        <v>195</v>
      </c>
      <c r="M97" t="s">
        <v>195</v>
      </c>
      <c r="N97" t="s">
        <v>195</v>
      </c>
      <c r="O97" t="s">
        <v>195</v>
      </c>
      <c r="P97" t="s">
        <v>195</v>
      </c>
      <c r="Q97" t="s">
        <v>195</v>
      </c>
      <c r="R97" t="s">
        <v>195</v>
      </c>
      <c r="S97" t="s">
        <v>195</v>
      </c>
      <c r="T97" t="s">
        <v>195</v>
      </c>
      <c r="U97" t="s">
        <v>195</v>
      </c>
      <c r="V97" t="s">
        <v>195</v>
      </c>
      <c r="W97" t="s">
        <v>195</v>
      </c>
    </row>
    <row r="98" spans="1:23" x14ac:dyDescent="0.3">
      <c r="A98" t="s">
        <v>263</v>
      </c>
      <c r="B98">
        <v>3508504</v>
      </c>
      <c r="C98">
        <v>562.24275899999998</v>
      </c>
      <c r="D98">
        <v>2.5670145965014246</v>
      </c>
      <c r="E98">
        <v>4.9743412574341495</v>
      </c>
      <c r="F98">
        <v>-23.100663752708954</v>
      </c>
      <c r="G98">
        <v>-45.707730365087535</v>
      </c>
      <c r="H98" t="s">
        <v>195</v>
      </c>
      <c r="I98" t="s">
        <v>195</v>
      </c>
      <c r="J98" t="s">
        <v>195</v>
      </c>
      <c r="K98" t="s">
        <v>195</v>
      </c>
      <c r="L98" t="s">
        <v>195</v>
      </c>
      <c r="M98" t="s">
        <v>195</v>
      </c>
      <c r="N98" t="s">
        <v>195</v>
      </c>
      <c r="O98" t="s">
        <v>195</v>
      </c>
      <c r="P98" t="s">
        <v>195</v>
      </c>
      <c r="Q98" t="s">
        <v>195</v>
      </c>
      <c r="R98" t="s">
        <v>195</v>
      </c>
      <c r="S98" t="s">
        <v>195</v>
      </c>
      <c r="T98" t="s">
        <v>195</v>
      </c>
      <c r="U98" t="s">
        <v>195</v>
      </c>
      <c r="V98" t="s">
        <v>195</v>
      </c>
      <c r="W98" t="s">
        <v>195</v>
      </c>
    </row>
    <row r="99" spans="1:23" x14ac:dyDescent="0.3">
      <c r="A99" t="s">
        <v>264</v>
      </c>
      <c r="B99">
        <v>3508603</v>
      </c>
      <c r="C99">
        <v>524.07165799999996</v>
      </c>
      <c r="D99">
        <v>2.4593774078279145</v>
      </c>
      <c r="E99">
        <v>4.5227962214887674</v>
      </c>
      <c r="F99">
        <v>-22.664754376142351</v>
      </c>
      <c r="G99">
        <v>-45.010630414928322</v>
      </c>
      <c r="H99" t="s">
        <v>195</v>
      </c>
      <c r="I99" t="s">
        <v>195</v>
      </c>
      <c r="J99" t="s">
        <v>195</v>
      </c>
      <c r="K99" t="s">
        <v>195</v>
      </c>
      <c r="L99" t="s">
        <v>195</v>
      </c>
      <c r="M99" t="s">
        <v>195</v>
      </c>
      <c r="N99" t="s">
        <v>195</v>
      </c>
      <c r="O99" t="s">
        <v>195</v>
      </c>
      <c r="P99" t="s">
        <v>195</v>
      </c>
      <c r="Q99" t="s">
        <v>195</v>
      </c>
      <c r="R99" t="s">
        <v>195</v>
      </c>
      <c r="S99" t="s">
        <v>195</v>
      </c>
      <c r="T99" t="s">
        <v>195</v>
      </c>
      <c r="U99" t="s">
        <v>195</v>
      </c>
      <c r="V99" t="s">
        <v>195</v>
      </c>
      <c r="W99" t="s">
        <v>195</v>
      </c>
    </row>
    <row r="100" spans="1:23" x14ac:dyDescent="0.3">
      <c r="A100" t="s">
        <v>265</v>
      </c>
      <c r="B100">
        <v>3508702</v>
      </c>
      <c r="C100">
        <v>804.71944599999995</v>
      </c>
      <c r="D100">
        <v>2.670444395332082</v>
      </c>
      <c r="E100">
        <v>4.2784106014758159</v>
      </c>
      <c r="F100">
        <v>-21.528738037497451</v>
      </c>
      <c r="G100">
        <v>-46.646834878964285</v>
      </c>
      <c r="H100" t="s">
        <v>195</v>
      </c>
      <c r="I100" t="s">
        <v>195</v>
      </c>
      <c r="J100" t="s">
        <v>195</v>
      </c>
      <c r="K100" t="s">
        <v>195</v>
      </c>
      <c r="L100" t="s">
        <v>195</v>
      </c>
      <c r="M100" t="s">
        <v>195</v>
      </c>
      <c r="N100" t="s">
        <v>195</v>
      </c>
      <c r="O100" t="s">
        <v>195</v>
      </c>
      <c r="P100" t="s">
        <v>195</v>
      </c>
      <c r="Q100" t="s">
        <v>195</v>
      </c>
      <c r="R100" t="s">
        <v>195</v>
      </c>
      <c r="S100" t="s">
        <v>195</v>
      </c>
      <c r="T100" t="s">
        <v>195</v>
      </c>
      <c r="U100" t="s">
        <v>195</v>
      </c>
      <c r="V100" t="s">
        <v>195</v>
      </c>
      <c r="W100" t="s">
        <v>195</v>
      </c>
    </row>
    <row r="101" spans="1:23" x14ac:dyDescent="0.3">
      <c r="A101" t="s">
        <v>36</v>
      </c>
      <c r="B101">
        <v>3508801</v>
      </c>
      <c r="C101">
        <v>441.67568</v>
      </c>
      <c r="D101">
        <v>2.9639199838172567</v>
      </c>
      <c r="E101">
        <v>4.249614102344581</v>
      </c>
      <c r="F101">
        <v>-21.809705286609603</v>
      </c>
      <c r="G101">
        <v>-49.6003544059215</v>
      </c>
      <c r="H101" t="s">
        <v>211</v>
      </c>
      <c r="I101" t="s">
        <v>211</v>
      </c>
      <c r="J101" t="s">
        <v>212</v>
      </c>
      <c r="K101" t="s">
        <v>211</v>
      </c>
      <c r="L101" t="s">
        <v>213</v>
      </c>
      <c r="M101" t="s">
        <v>211</v>
      </c>
      <c r="N101" t="s">
        <v>214</v>
      </c>
      <c r="O101" t="s">
        <v>211</v>
      </c>
      <c r="P101" t="s">
        <v>195</v>
      </c>
      <c r="Q101" t="s">
        <v>195</v>
      </c>
      <c r="R101" t="s">
        <v>195</v>
      </c>
      <c r="S101" t="s">
        <v>195</v>
      </c>
      <c r="T101" t="s">
        <v>195</v>
      </c>
      <c r="U101" t="s">
        <v>195</v>
      </c>
      <c r="V101" t="s">
        <v>195</v>
      </c>
      <c r="W101" t="s">
        <v>195</v>
      </c>
    </row>
    <row r="102" spans="1:23" x14ac:dyDescent="0.3">
      <c r="A102" t="s">
        <v>266</v>
      </c>
      <c r="B102">
        <v>3508900</v>
      </c>
      <c r="C102">
        <v>406.34111300000001</v>
      </c>
      <c r="D102">
        <v>2.4037243370282506</v>
      </c>
      <c r="E102">
        <v>3.6223176608338443</v>
      </c>
      <c r="F102">
        <v>-22.012325256593304</v>
      </c>
      <c r="G102">
        <v>-51.235953135481132</v>
      </c>
      <c r="H102" t="s">
        <v>195</v>
      </c>
      <c r="I102" t="s">
        <v>195</v>
      </c>
      <c r="J102" t="s">
        <v>195</v>
      </c>
      <c r="K102" t="s">
        <v>195</v>
      </c>
      <c r="L102" t="s">
        <v>195</v>
      </c>
      <c r="M102" t="s">
        <v>195</v>
      </c>
      <c r="N102" t="s">
        <v>195</v>
      </c>
      <c r="O102" t="s">
        <v>195</v>
      </c>
      <c r="P102" t="s">
        <v>195</v>
      </c>
      <c r="Q102" t="s">
        <v>195</v>
      </c>
      <c r="R102" t="s">
        <v>195</v>
      </c>
      <c r="S102" t="s">
        <v>195</v>
      </c>
      <c r="T102" t="s">
        <v>195</v>
      </c>
      <c r="U102" t="s">
        <v>195</v>
      </c>
      <c r="V102" t="s">
        <v>195</v>
      </c>
      <c r="W102" t="s">
        <v>195</v>
      </c>
    </row>
    <row r="103" spans="1:23" x14ac:dyDescent="0.3">
      <c r="A103" t="s">
        <v>267</v>
      </c>
      <c r="B103">
        <v>3509007</v>
      </c>
      <c r="C103">
        <v>763.63096599999994</v>
      </c>
      <c r="D103">
        <v>1.9896366664852994</v>
      </c>
      <c r="E103">
        <v>5.0063376603745509</v>
      </c>
      <c r="F103">
        <v>-23.362116054741225</v>
      </c>
      <c r="G103">
        <v>-46.744101417665405</v>
      </c>
      <c r="H103" t="s">
        <v>195</v>
      </c>
      <c r="I103" t="s">
        <v>195</v>
      </c>
      <c r="J103" t="s">
        <v>195</v>
      </c>
      <c r="K103" t="s">
        <v>195</v>
      </c>
      <c r="L103" t="s">
        <v>195</v>
      </c>
      <c r="M103" t="s">
        <v>195</v>
      </c>
      <c r="N103" t="s">
        <v>195</v>
      </c>
      <c r="O103" t="s">
        <v>195</v>
      </c>
      <c r="P103" t="s">
        <v>195</v>
      </c>
      <c r="Q103" t="s">
        <v>195</v>
      </c>
      <c r="R103" t="s">
        <v>195</v>
      </c>
      <c r="S103" t="s">
        <v>195</v>
      </c>
      <c r="T103" t="s">
        <v>195</v>
      </c>
      <c r="U103" t="s">
        <v>195</v>
      </c>
      <c r="V103" t="s">
        <v>195</v>
      </c>
      <c r="W103" t="s">
        <v>195</v>
      </c>
    </row>
    <row r="104" spans="1:23" x14ac:dyDescent="0.3">
      <c r="A104" t="s">
        <v>268</v>
      </c>
      <c r="B104">
        <v>3509106</v>
      </c>
      <c r="C104">
        <v>317.48937000000001</v>
      </c>
      <c r="D104">
        <v>2.7412769035003914</v>
      </c>
      <c r="E104">
        <v>3.7689339421867816</v>
      </c>
      <c r="F104">
        <v>-21.829910273396901</v>
      </c>
      <c r="G104">
        <v>-51.986892696725555</v>
      </c>
      <c r="H104" t="s">
        <v>195</v>
      </c>
      <c r="I104" t="s">
        <v>195</v>
      </c>
      <c r="J104" t="s">
        <v>195</v>
      </c>
      <c r="K104" t="s">
        <v>195</v>
      </c>
      <c r="L104" t="s">
        <v>195</v>
      </c>
      <c r="M104" t="s">
        <v>195</v>
      </c>
      <c r="N104" t="s">
        <v>195</v>
      </c>
      <c r="O104" t="s">
        <v>195</v>
      </c>
      <c r="P104" t="s">
        <v>195</v>
      </c>
      <c r="Q104" t="s">
        <v>195</v>
      </c>
      <c r="R104" t="s">
        <v>195</v>
      </c>
      <c r="S104" t="s">
        <v>195</v>
      </c>
      <c r="T104" t="s">
        <v>195</v>
      </c>
      <c r="U104" t="s">
        <v>195</v>
      </c>
      <c r="V104" t="s">
        <v>195</v>
      </c>
      <c r="W104" t="s">
        <v>195</v>
      </c>
    </row>
    <row r="105" spans="1:23" x14ac:dyDescent="0.3">
      <c r="A105" t="s">
        <v>269</v>
      </c>
      <c r="B105">
        <v>3509205</v>
      </c>
      <c r="C105">
        <v>867.050792</v>
      </c>
      <c r="D105">
        <v>2.1185490908959639</v>
      </c>
      <c r="E105">
        <v>4.8853668748707628</v>
      </c>
      <c r="F105">
        <v>-23.360971384727979</v>
      </c>
      <c r="G105">
        <v>-46.882920146569546</v>
      </c>
      <c r="H105" t="s">
        <v>195</v>
      </c>
      <c r="I105" t="s">
        <v>195</v>
      </c>
      <c r="J105" t="s">
        <v>195</v>
      </c>
      <c r="K105" t="s">
        <v>195</v>
      </c>
      <c r="L105" t="s">
        <v>195</v>
      </c>
      <c r="M105" t="s">
        <v>195</v>
      </c>
      <c r="N105" t="s">
        <v>195</v>
      </c>
      <c r="O105" t="s">
        <v>195</v>
      </c>
      <c r="P105" t="s">
        <v>195</v>
      </c>
      <c r="Q105" t="s">
        <v>195</v>
      </c>
      <c r="R105" t="s">
        <v>195</v>
      </c>
      <c r="S105" t="s">
        <v>195</v>
      </c>
      <c r="T105" t="s">
        <v>195</v>
      </c>
      <c r="U105" t="s">
        <v>195</v>
      </c>
      <c r="V105" t="s">
        <v>195</v>
      </c>
      <c r="W105" t="s">
        <v>195</v>
      </c>
    </row>
    <row r="106" spans="1:23" x14ac:dyDescent="0.3">
      <c r="A106" t="s">
        <v>37</v>
      </c>
      <c r="B106">
        <v>3509254</v>
      </c>
      <c r="C106">
        <v>34.467098</v>
      </c>
      <c r="D106">
        <v>2.6574727284733251</v>
      </c>
      <c r="E106">
        <v>4.4555909005998027</v>
      </c>
      <c r="F106">
        <v>-24.726360972223041</v>
      </c>
      <c r="G106">
        <v>-48.104999809005243</v>
      </c>
      <c r="H106" t="s">
        <v>223</v>
      </c>
      <c r="I106" t="s">
        <v>211</v>
      </c>
      <c r="J106" t="s">
        <v>223</v>
      </c>
      <c r="K106" t="s">
        <v>212</v>
      </c>
      <c r="L106" t="s">
        <v>212</v>
      </c>
      <c r="M106" t="s">
        <v>213</v>
      </c>
      <c r="N106" t="s">
        <v>213</v>
      </c>
      <c r="O106" t="s">
        <v>213</v>
      </c>
      <c r="P106" t="s">
        <v>195</v>
      </c>
      <c r="Q106" t="s">
        <v>195</v>
      </c>
      <c r="R106" t="s">
        <v>195</v>
      </c>
      <c r="S106" t="s">
        <v>195</v>
      </c>
      <c r="T106" t="s">
        <v>195</v>
      </c>
      <c r="U106" t="s">
        <v>195</v>
      </c>
      <c r="V106" t="s">
        <v>195</v>
      </c>
      <c r="W106" t="s">
        <v>195</v>
      </c>
    </row>
    <row r="107" spans="1:23" x14ac:dyDescent="0.3">
      <c r="A107" t="s">
        <v>270</v>
      </c>
      <c r="B107">
        <v>3509304</v>
      </c>
      <c r="C107">
        <v>544.67959499999995</v>
      </c>
      <c r="D107">
        <v>2.2477990228913436</v>
      </c>
      <c r="E107">
        <v>4.0229230118789383</v>
      </c>
      <c r="F107">
        <v>-20.879092517862851</v>
      </c>
      <c r="G107">
        <v>-48.810122364709429</v>
      </c>
      <c r="H107" t="s">
        <v>195</v>
      </c>
      <c r="I107" t="s">
        <v>195</v>
      </c>
      <c r="J107" t="s">
        <v>195</v>
      </c>
      <c r="K107" t="s">
        <v>195</v>
      </c>
      <c r="L107" t="s">
        <v>195</v>
      </c>
      <c r="M107" t="s">
        <v>195</v>
      </c>
      <c r="N107" t="s">
        <v>195</v>
      </c>
      <c r="O107" t="s">
        <v>195</v>
      </c>
      <c r="P107" t="s">
        <v>195</v>
      </c>
      <c r="Q107" t="s">
        <v>195</v>
      </c>
      <c r="R107" t="s">
        <v>195</v>
      </c>
      <c r="S107" t="s">
        <v>195</v>
      </c>
      <c r="T107" t="s">
        <v>195</v>
      </c>
      <c r="U107" t="s">
        <v>195</v>
      </c>
      <c r="V107" t="s">
        <v>195</v>
      </c>
      <c r="W107" t="s">
        <v>195</v>
      </c>
    </row>
    <row r="108" spans="1:23" x14ac:dyDescent="0.3">
      <c r="A108" t="s">
        <v>271</v>
      </c>
      <c r="B108">
        <v>3509403</v>
      </c>
      <c r="C108">
        <v>784.28903300000002</v>
      </c>
      <c r="D108">
        <v>2.819601837612737</v>
      </c>
      <c r="E108">
        <v>4.4177539344041339</v>
      </c>
      <c r="F108">
        <v>-21.274717500000005</v>
      </c>
      <c r="G108">
        <v>-47.304266116796953</v>
      </c>
      <c r="H108" t="s">
        <v>195</v>
      </c>
      <c r="I108" t="s">
        <v>195</v>
      </c>
      <c r="J108" t="s">
        <v>195</v>
      </c>
      <c r="K108" t="s">
        <v>195</v>
      </c>
      <c r="L108" t="s">
        <v>195</v>
      </c>
      <c r="M108" t="s">
        <v>195</v>
      </c>
      <c r="N108" t="s">
        <v>195</v>
      </c>
      <c r="O108" t="s">
        <v>195</v>
      </c>
      <c r="P108" t="s">
        <v>195</v>
      </c>
      <c r="Q108" t="s">
        <v>195</v>
      </c>
      <c r="R108" t="s">
        <v>195</v>
      </c>
      <c r="S108" t="s">
        <v>195</v>
      </c>
      <c r="T108" t="s">
        <v>195</v>
      </c>
      <c r="U108" t="s">
        <v>195</v>
      </c>
      <c r="V108" t="s">
        <v>195</v>
      </c>
      <c r="W108" t="s">
        <v>195</v>
      </c>
    </row>
    <row r="109" spans="1:23" x14ac:dyDescent="0.3">
      <c r="A109" t="s">
        <v>272</v>
      </c>
      <c r="B109">
        <v>3509452</v>
      </c>
      <c r="C109">
        <v>609.04163900000003</v>
      </c>
      <c r="D109">
        <v>2.267244495976382</v>
      </c>
      <c r="E109">
        <v>3.7798849631926443</v>
      </c>
      <c r="F109">
        <v>-23.584076838313354</v>
      </c>
      <c r="G109">
        <v>-48.480399019938346</v>
      </c>
      <c r="H109" t="s">
        <v>195</v>
      </c>
      <c r="I109" t="s">
        <v>195</v>
      </c>
      <c r="J109" t="s">
        <v>195</v>
      </c>
      <c r="K109" t="s">
        <v>195</v>
      </c>
      <c r="L109" t="s">
        <v>195</v>
      </c>
      <c r="M109" t="s">
        <v>195</v>
      </c>
      <c r="N109" t="s">
        <v>195</v>
      </c>
      <c r="O109" t="s">
        <v>195</v>
      </c>
      <c r="P109" t="s">
        <v>195</v>
      </c>
      <c r="Q109" t="s">
        <v>195</v>
      </c>
      <c r="R109" t="s">
        <v>195</v>
      </c>
      <c r="S109" t="s">
        <v>195</v>
      </c>
      <c r="T109" t="s">
        <v>195</v>
      </c>
      <c r="U109" t="s">
        <v>195</v>
      </c>
      <c r="V109" t="s">
        <v>195</v>
      </c>
      <c r="W109" t="s">
        <v>195</v>
      </c>
    </row>
    <row r="110" spans="1:23" x14ac:dyDescent="0.3">
      <c r="A110" t="s">
        <v>38</v>
      </c>
      <c r="B110">
        <v>3509502</v>
      </c>
      <c r="C110">
        <v>688.98713699999996</v>
      </c>
      <c r="D110">
        <v>2.9001327102665275</v>
      </c>
      <c r="E110">
        <v>6.0806528179318615</v>
      </c>
      <c r="F110">
        <v>-22.907342500000002</v>
      </c>
      <c r="G110">
        <v>-47.06015627297316</v>
      </c>
      <c r="H110" t="s">
        <v>211</v>
      </c>
      <c r="I110" t="s">
        <v>223</v>
      </c>
      <c r="J110" t="s">
        <v>211</v>
      </c>
      <c r="K110" t="s">
        <v>223</v>
      </c>
      <c r="L110" t="s">
        <v>211</v>
      </c>
      <c r="M110" t="s">
        <v>223</v>
      </c>
      <c r="N110" t="s">
        <v>223</v>
      </c>
      <c r="O110" t="s">
        <v>223</v>
      </c>
      <c r="P110" t="s">
        <v>211</v>
      </c>
      <c r="Q110" t="s">
        <v>211</v>
      </c>
      <c r="R110" t="s">
        <v>211</v>
      </c>
      <c r="S110" t="s">
        <v>211</v>
      </c>
      <c r="T110" t="s">
        <v>223</v>
      </c>
      <c r="U110" t="s">
        <v>223</v>
      </c>
      <c r="V110" t="s">
        <v>223</v>
      </c>
      <c r="W110" t="s">
        <v>223</v>
      </c>
    </row>
    <row r="111" spans="1:23" x14ac:dyDescent="0.3">
      <c r="A111" t="s">
        <v>273</v>
      </c>
      <c r="B111">
        <v>3509601</v>
      </c>
      <c r="C111">
        <v>765.878872</v>
      </c>
      <c r="D111">
        <v>1.8998369112285152</v>
      </c>
      <c r="E111">
        <v>4.927626962444954</v>
      </c>
      <c r="F111">
        <v>-23.209396429522258</v>
      </c>
      <c r="G111">
        <v>-46.763819232789082</v>
      </c>
      <c r="H111" t="s">
        <v>195</v>
      </c>
      <c r="I111" t="s">
        <v>195</v>
      </c>
      <c r="J111" t="s">
        <v>195</v>
      </c>
      <c r="K111" t="s">
        <v>195</v>
      </c>
      <c r="L111" t="s">
        <v>195</v>
      </c>
      <c r="M111" t="s">
        <v>195</v>
      </c>
      <c r="N111" t="s">
        <v>195</v>
      </c>
      <c r="O111" t="s">
        <v>195</v>
      </c>
      <c r="P111" t="s">
        <v>195</v>
      </c>
      <c r="Q111" t="s">
        <v>195</v>
      </c>
      <c r="R111" t="s">
        <v>195</v>
      </c>
      <c r="S111" t="s">
        <v>195</v>
      </c>
      <c r="T111" t="s">
        <v>195</v>
      </c>
      <c r="U111" t="s">
        <v>195</v>
      </c>
      <c r="V111" t="s">
        <v>195</v>
      </c>
      <c r="W111" t="s">
        <v>195</v>
      </c>
    </row>
    <row r="112" spans="1:23" x14ac:dyDescent="0.3">
      <c r="A112" t="s">
        <v>39</v>
      </c>
      <c r="B112">
        <v>3509700</v>
      </c>
      <c r="C112">
        <v>1639.1545040000001</v>
      </c>
      <c r="D112">
        <v>2.4631760354893575</v>
      </c>
      <c r="E112">
        <v>4.7167376823388398</v>
      </c>
      <c r="F112">
        <v>-22.740091913881155</v>
      </c>
      <c r="G112">
        <v>-45.58920170044906</v>
      </c>
      <c r="H112" t="s">
        <v>223</v>
      </c>
      <c r="I112" t="s">
        <v>223</v>
      </c>
      <c r="J112" t="s">
        <v>223</v>
      </c>
      <c r="K112" t="s">
        <v>223</v>
      </c>
      <c r="L112" t="s">
        <v>223</v>
      </c>
      <c r="M112" t="s">
        <v>212</v>
      </c>
      <c r="N112" t="s">
        <v>212</v>
      </c>
      <c r="O112" t="s">
        <v>212</v>
      </c>
      <c r="P112" t="s">
        <v>223</v>
      </c>
      <c r="Q112" t="s">
        <v>211</v>
      </c>
      <c r="R112" t="s">
        <v>212</v>
      </c>
      <c r="S112" t="s">
        <v>223</v>
      </c>
      <c r="T112" t="s">
        <v>213</v>
      </c>
      <c r="U112" t="s">
        <v>212</v>
      </c>
      <c r="V112" t="s">
        <v>213</v>
      </c>
      <c r="W112" t="s">
        <v>212</v>
      </c>
    </row>
    <row r="113" spans="1:23" x14ac:dyDescent="0.3">
      <c r="A113" t="s">
        <v>274</v>
      </c>
      <c r="B113">
        <v>3509809</v>
      </c>
      <c r="C113">
        <v>478.71716600000002</v>
      </c>
      <c r="D113">
        <v>2.6850238881727724</v>
      </c>
      <c r="E113">
        <v>3.6959192528313998</v>
      </c>
      <c r="F113">
        <v>-22.599748999328352</v>
      </c>
      <c r="G113">
        <v>-50.001794724885286</v>
      </c>
      <c r="H113" t="s">
        <v>195</v>
      </c>
      <c r="I113" t="s">
        <v>195</v>
      </c>
      <c r="J113" t="s">
        <v>195</v>
      </c>
      <c r="K113" t="s">
        <v>195</v>
      </c>
      <c r="L113" t="s">
        <v>195</v>
      </c>
      <c r="M113" t="s">
        <v>195</v>
      </c>
      <c r="N113" t="s">
        <v>195</v>
      </c>
      <c r="O113" t="s">
        <v>195</v>
      </c>
      <c r="P113" t="s">
        <v>195</v>
      </c>
      <c r="Q113" t="s">
        <v>195</v>
      </c>
      <c r="R113" t="s">
        <v>195</v>
      </c>
      <c r="S113" t="s">
        <v>195</v>
      </c>
      <c r="T113" t="s">
        <v>195</v>
      </c>
      <c r="U113" t="s">
        <v>195</v>
      </c>
      <c r="V113" t="s">
        <v>195</v>
      </c>
      <c r="W113" t="s">
        <v>195</v>
      </c>
    </row>
    <row r="114" spans="1:23" x14ac:dyDescent="0.3">
      <c r="A114" t="s">
        <v>40</v>
      </c>
      <c r="B114">
        <v>3509908</v>
      </c>
      <c r="C114">
        <v>7.8404660000000002</v>
      </c>
      <c r="D114">
        <v>3.092493966607607</v>
      </c>
      <c r="E114">
        <v>4.0982975364946981</v>
      </c>
      <c r="F114">
        <v>-25.016908069980904</v>
      </c>
      <c r="G114">
        <v>-47.928482814429735</v>
      </c>
      <c r="H114" t="s">
        <v>223</v>
      </c>
      <c r="I114" t="s">
        <v>223</v>
      </c>
      <c r="J114" t="s">
        <v>223</v>
      </c>
      <c r="K114" t="s">
        <v>223</v>
      </c>
      <c r="L114" t="s">
        <v>212</v>
      </c>
      <c r="M114" t="s">
        <v>223</v>
      </c>
      <c r="N114" t="s">
        <v>213</v>
      </c>
      <c r="O114" t="s">
        <v>223</v>
      </c>
      <c r="P114" t="s">
        <v>223</v>
      </c>
      <c r="Q114" t="s">
        <v>223</v>
      </c>
      <c r="R114" t="s">
        <v>223</v>
      </c>
      <c r="S114" t="s">
        <v>212</v>
      </c>
      <c r="T114" t="s">
        <v>212</v>
      </c>
      <c r="U114" t="s">
        <v>213</v>
      </c>
      <c r="V114" t="s">
        <v>212</v>
      </c>
      <c r="W114" t="s">
        <v>213</v>
      </c>
    </row>
    <row r="115" spans="1:23" x14ac:dyDescent="0.3">
      <c r="A115" t="s">
        <v>275</v>
      </c>
      <c r="B115">
        <v>3509957</v>
      </c>
      <c r="C115">
        <v>524.87611900000002</v>
      </c>
      <c r="D115">
        <v>1.7264093162599792</v>
      </c>
      <c r="E115">
        <v>3.7107940999303275</v>
      </c>
      <c r="F115">
        <v>-22.690669066040002</v>
      </c>
      <c r="G115">
        <v>-45.056975740535016</v>
      </c>
      <c r="H115" t="s">
        <v>195</v>
      </c>
      <c r="I115" t="s">
        <v>195</v>
      </c>
      <c r="J115" t="s">
        <v>195</v>
      </c>
      <c r="K115" t="s">
        <v>195</v>
      </c>
      <c r="L115" t="s">
        <v>195</v>
      </c>
      <c r="M115" t="s">
        <v>195</v>
      </c>
      <c r="N115" t="s">
        <v>195</v>
      </c>
      <c r="O115" t="s">
        <v>195</v>
      </c>
      <c r="P115" t="s">
        <v>195</v>
      </c>
      <c r="Q115" t="s">
        <v>195</v>
      </c>
      <c r="R115" t="s">
        <v>195</v>
      </c>
      <c r="S115" t="s">
        <v>195</v>
      </c>
      <c r="T115" t="s">
        <v>195</v>
      </c>
      <c r="U115" t="s">
        <v>195</v>
      </c>
      <c r="V115" t="s">
        <v>195</v>
      </c>
      <c r="W115" t="s">
        <v>195</v>
      </c>
    </row>
    <row r="116" spans="1:23" x14ac:dyDescent="0.3">
      <c r="A116" t="s">
        <v>276</v>
      </c>
      <c r="B116">
        <v>3510005</v>
      </c>
      <c r="C116">
        <v>483.63968899999998</v>
      </c>
      <c r="D116">
        <v>2.7751085169978591</v>
      </c>
      <c r="E116">
        <v>4.49526674438781</v>
      </c>
      <c r="F116">
        <v>-22.746925500000007</v>
      </c>
      <c r="G116">
        <v>-50.388393171768513</v>
      </c>
      <c r="H116" t="s">
        <v>195</v>
      </c>
      <c r="I116" t="s">
        <v>195</v>
      </c>
      <c r="J116" t="s">
        <v>195</v>
      </c>
      <c r="K116" t="s">
        <v>195</v>
      </c>
      <c r="L116" t="s">
        <v>195</v>
      </c>
      <c r="M116" t="s">
        <v>195</v>
      </c>
      <c r="N116" t="s">
        <v>195</v>
      </c>
      <c r="O116" t="s">
        <v>195</v>
      </c>
      <c r="P116" t="s">
        <v>195</v>
      </c>
      <c r="Q116" t="s">
        <v>195</v>
      </c>
      <c r="R116" t="s">
        <v>195</v>
      </c>
      <c r="S116" t="s">
        <v>195</v>
      </c>
      <c r="T116" t="s">
        <v>195</v>
      </c>
      <c r="U116" t="s">
        <v>195</v>
      </c>
      <c r="V116" t="s">
        <v>195</v>
      </c>
      <c r="W116" t="s">
        <v>195</v>
      </c>
    </row>
    <row r="117" spans="1:23" x14ac:dyDescent="0.3">
      <c r="A117" t="s">
        <v>277</v>
      </c>
      <c r="B117">
        <v>3510104</v>
      </c>
      <c r="C117">
        <v>610.66268600000001</v>
      </c>
      <c r="D117">
        <v>1.8505972288095205</v>
      </c>
      <c r="E117">
        <v>3.4460709357010049</v>
      </c>
      <c r="F117">
        <v>-21.322613582849804</v>
      </c>
      <c r="G117">
        <v>-48.63403931083802</v>
      </c>
      <c r="H117" t="s">
        <v>195</v>
      </c>
      <c r="I117" t="s">
        <v>195</v>
      </c>
      <c r="J117" t="s">
        <v>195</v>
      </c>
      <c r="K117" t="s">
        <v>195</v>
      </c>
      <c r="L117" t="s">
        <v>195</v>
      </c>
      <c r="M117" t="s">
        <v>195</v>
      </c>
      <c r="N117" t="s">
        <v>195</v>
      </c>
      <c r="O117" t="s">
        <v>195</v>
      </c>
      <c r="P117" t="s">
        <v>195</v>
      </c>
      <c r="Q117" t="s">
        <v>195</v>
      </c>
      <c r="R117" t="s">
        <v>195</v>
      </c>
      <c r="S117" t="s">
        <v>195</v>
      </c>
      <c r="T117" t="s">
        <v>195</v>
      </c>
      <c r="U117" t="s">
        <v>195</v>
      </c>
      <c r="V117" t="s">
        <v>195</v>
      </c>
      <c r="W117" t="s">
        <v>195</v>
      </c>
    </row>
    <row r="118" spans="1:23" x14ac:dyDescent="0.3">
      <c r="A118" t="s">
        <v>278</v>
      </c>
      <c r="B118">
        <v>3510153</v>
      </c>
      <c r="C118">
        <v>500.29647</v>
      </c>
      <c r="D118">
        <v>1.7593580633847652</v>
      </c>
      <c r="E118">
        <v>3.7173375827238639</v>
      </c>
      <c r="F118">
        <v>-23.009837218795305</v>
      </c>
      <c r="G118">
        <v>-49.785431954502307</v>
      </c>
      <c r="H118" t="s">
        <v>195</v>
      </c>
      <c r="I118" t="s">
        <v>195</v>
      </c>
      <c r="J118" t="s">
        <v>195</v>
      </c>
      <c r="K118" t="s">
        <v>195</v>
      </c>
      <c r="L118" t="s">
        <v>195</v>
      </c>
      <c r="M118" t="s">
        <v>195</v>
      </c>
      <c r="N118" t="s">
        <v>195</v>
      </c>
      <c r="O118" t="s">
        <v>195</v>
      </c>
      <c r="P118" t="s">
        <v>195</v>
      </c>
      <c r="Q118" t="s">
        <v>195</v>
      </c>
      <c r="R118" t="s">
        <v>195</v>
      </c>
      <c r="S118" t="s">
        <v>195</v>
      </c>
      <c r="T118" t="s">
        <v>195</v>
      </c>
      <c r="U118" t="s">
        <v>195</v>
      </c>
      <c r="V118" t="s">
        <v>195</v>
      </c>
      <c r="W118" t="s">
        <v>195</v>
      </c>
    </row>
    <row r="119" spans="1:23" x14ac:dyDescent="0.3">
      <c r="A119" t="s">
        <v>41</v>
      </c>
      <c r="B119">
        <v>3510203</v>
      </c>
      <c r="C119">
        <v>705.78998100000001</v>
      </c>
      <c r="D119">
        <v>3.2149047509301187</v>
      </c>
      <c r="E119">
        <v>4.673371152066327</v>
      </c>
      <c r="F119">
        <v>-24.006800970000004</v>
      </c>
      <c r="G119">
        <v>-48.351434517927522</v>
      </c>
      <c r="H119" t="s">
        <v>211</v>
      </c>
      <c r="I119" t="s">
        <v>223</v>
      </c>
      <c r="J119" t="s">
        <v>211</v>
      </c>
      <c r="K119" t="s">
        <v>223</v>
      </c>
      <c r="L119" t="s">
        <v>211</v>
      </c>
      <c r="M119" t="s">
        <v>212</v>
      </c>
      <c r="N119" t="s">
        <v>211</v>
      </c>
      <c r="O119" t="s">
        <v>212</v>
      </c>
      <c r="P119" t="s">
        <v>211</v>
      </c>
      <c r="Q119" t="s">
        <v>211</v>
      </c>
      <c r="R119" t="s">
        <v>211</v>
      </c>
      <c r="S119" t="s">
        <v>223</v>
      </c>
      <c r="T119" t="s">
        <v>223</v>
      </c>
      <c r="U119" t="s">
        <v>212</v>
      </c>
      <c r="V119" t="s">
        <v>223</v>
      </c>
      <c r="W119" t="s">
        <v>212</v>
      </c>
    </row>
    <row r="120" spans="1:23" x14ac:dyDescent="0.3">
      <c r="A120" t="s">
        <v>279</v>
      </c>
      <c r="B120">
        <v>3510302</v>
      </c>
      <c r="C120">
        <v>612.48987399999999</v>
      </c>
      <c r="D120">
        <v>2.2301678163461913</v>
      </c>
      <c r="E120">
        <v>4.3160962096751305</v>
      </c>
      <c r="F120">
        <v>-23.469902955253907</v>
      </c>
      <c r="G120">
        <v>-47.736118443644258</v>
      </c>
      <c r="H120" t="s">
        <v>195</v>
      </c>
      <c r="I120" t="s">
        <v>195</v>
      </c>
      <c r="J120" t="s">
        <v>195</v>
      </c>
      <c r="K120" t="s">
        <v>195</v>
      </c>
      <c r="L120" t="s">
        <v>195</v>
      </c>
      <c r="M120" t="s">
        <v>195</v>
      </c>
      <c r="N120" t="s">
        <v>195</v>
      </c>
      <c r="O120" t="s">
        <v>195</v>
      </c>
      <c r="P120" t="s">
        <v>195</v>
      </c>
      <c r="Q120" t="s">
        <v>195</v>
      </c>
      <c r="R120" t="s">
        <v>195</v>
      </c>
      <c r="S120" t="s">
        <v>195</v>
      </c>
      <c r="T120" t="s">
        <v>195</v>
      </c>
      <c r="U120" t="s">
        <v>195</v>
      </c>
      <c r="V120" t="s">
        <v>195</v>
      </c>
      <c r="W120" t="s">
        <v>195</v>
      </c>
    </row>
    <row r="121" spans="1:23" x14ac:dyDescent="0.3">
      <c r="A121" t="s">
        <v>280</v>
      </c>
      <c r="B121">
        <v>3510401</v>
      </c>
      <c r="C121">
        <v>526.94302800000003</v>
      </c>
      <c r="D121">
        <v>2.5090384544191369</v>
      </c>
      <c r="E121">
        <v>4.7463850697284506</v>
      </c>
      <c r="F121">
        <v>-22.999548914588303</v>
      </c>
      <c r="G121">
        <v>-47.502206154668748</v>
      </c>
      <c r="H121" t="s">
        <v>195</v>
      </c>
      <c r="I121" t="s">
        <v>195</v>
      </c>
      <c r="J121" t="s">
        <v>195</v>
      </c>
      <c r="K121" t="s">
        <v>195</v>
      </c>
      <c r="L121" t="s">
        <v>195</v>
      </c>
      <c r="M121" t="s">
        <v>195</v>
      </c>
      <c r="N121" t="s">
        <v>195</v>
      </c>
      <c r="O121" t="s">
        <v>195</v>
      </c>
      <c r="P121" t="s">
        <v>195</v>
      </c>
      <c r="Q121" t="s">
        <v>195</v>
      </c>
      <c r="R121" t="s">
        <v>195</v>
      </c>
      <c r="S121" t="s">
        <v>195</v>
      </c>
      <c r="T121" t="s">
        <v>195</v>
      </c>
      <c r="U121" t="s">
        <v>195</v>
      </c>
      <c r="V121" t="s">
        <v>195</v>
      </c>
      <c r="W121" t="s">
        <v>195</v>
      </c>
    </row>
    <row r="122" spans="1:23" x14ac:dyDescent="0.3">
      <c r="A122" t="s">
        <v>42</v>
      </c>
      <c r="B122">
        <v>3510500</v>
      </c>
      <c r="C122">
        <v>3.1946180000000002</v>
      </c>
      <c r="D122">
        <v>2.6856942770243344</v>
      </c>
      <c r="E122">
        <v>5.0846906449600828</v>
      </c>
      <c r="F122">
        <v>-23.622006500000001</v>
      </c>
      <c r="G122">
        <v>-45.410818382249786</v>
      </c>
      <c r="H122" t="s">
        <v>223</v>
      </c>
      <c r="I122" t="s">
        <v>223</v>
      </c>
      <c r="J122" t="s">
        <v>223</v>
      </c>
      <c r="K122" t="s">
        <v>223</v>
      </c>
      <c r="L122" t="s">
        <v>212</v>
      </c>
      <c r="M122" t="s">
        <v>223</v>
      </c>
      <c r="N122" t="s">
        <v>213</v>
      </c>
      <c r="O122" t="s">
        <v>223</v>
      </c>
      <c r="P122" t="s">
        <v>223</v>
      </c>
      <c r="Q122" t="s">
        <v>223</v>
      </c>
      <c r="R122" t="s">
        <v>212</v>
      </c>
      <c r="S122" t="s">
        <v>212</v>
      </c>
      <c r="T122" t="s">
        <v>213</v>
      </c>
      <c r="U122" t="s">
        <v>213</v>
      </c>
      <c r="V122" t="s">
        <v>213</v>
      </c>
      <c r="W122" t="s">
        <v>213</v>
      </c>
    </row>
    <row r="123" spans="1:23" x14ac:dyDescent="0.3">
      <c r="A123" t="s">
        <v>281</v>
      </c>
      <c r="B123">
        <v>3510609</v>
      </c>
      <c r="C123">
        <v>785.34430999999995</v>
      </c>
      <c r="D123">
        <v>1.5383977686857424</v>
      </c>
      <c r="E123">
        <v>5.6030653043327536</v>
      </c>
      <c r="F123">
        <v>-23.535249500000003</v>
      </c>
      <c r="G123">
        <v>-46.841445431909598</v>
      </c>
      <c r="H123" t="s">
        <v>195</v>
      </c>
      <c r="I123" t="s">
        <v>195</v>
      </c>
      <c r="J123" t="s">
        <v>195</v>
      </c>
      <c r="K123" t="s">
        <v>195</v>
      </c>
      <c r="L123" t="s">
        <v>195</v>
      </c>
      <c r="M123" t="s">
        <v>195</v>
      </c>
      <c r="N123" t="s">
        <v>195</v>
      </c>
      <c r="O123" t="s">
        <v>195</v>
      </c>
      <c r="P123" t="s">
        <v>195</v>
      </c>
      <c r="Q123" t="s">
        <v>195</v>
      </c>
      <c r="R123" t="s">
        <v>195</v>
      </c>
      <c r="S123" t="s">
        <v>195</v>
      </c>
      <c r="T123" t="s">
        <v>195</v>
      </c>
      <c r="U123" t="s">
        <v>195</v>
      </c>
      <c r="V123" t="s">
        <v>195</v>
      </c>
      <c r="W123" t="s">
        <v>195</v>
      </c>
    </row>
    <row r="124" spans="1:23" x14ac:dyDescent="0.3">
      <c r="A124" t="s">
        <v>282</v>
      </c>
      <c r="B124">
        <v>3510708</v>
      </c>
      <c r="C124">
        <v>427.082041</v>
      </c>
      <c r="D124">
        <v>2.8056693779336919</v>
      </c>
      <c r="E124">
        <v>4.0908221633946562</v>
      </c>
      <c r="F124">
        <v>-20.080991509997855</v>
      </c>
      <c r="G124">
        <v>-49.91494230289026</v>
      </c>
      <c r="H124" t="s">
        <v>195</v>
      </c>
      <c r="I124" t="s">
        <v>195</v>
      </c>
      <c r="J124" t="s">
        <v>195</v>
      </c>
      <c r="K124" t="s">
        <v>195</v>
      </c>
      <c r="L124" t="s">
        <v>195</v>
      </c>
      <c r="M124" t="s">
        <v>195</v>
      </c>
      <c r="N124" t="s">
        <v>195</v>
      </c>
      <c r="O124" t="s">
        <v>195</v>
      </c>
      <c r="P124" t="s">
        <v>195</v>
      </c>
      <c r="Q124" t="s">
        <v>195</v>
      </c>
      <c r="R124" t="s">
        <v>195</v>
      </c>
      <c r="S124" t="s">
        <v>195</v>
      </c>
      <c r="T124" t="s">
        <v>195</v>
      </c>
      <c r="U124" t="s">
        <v>195</v>
      </c>
      <c r="V124" t="s">
        <v>195</v>
      </c>
      <c r="W124" t="s">
        <v>195</v>
      </c>
    </row>
    <row r="125" spans="1:23" x14ac:dyDescent="0.3">
      <c r="A125" t="s">
        <v>283</v>
      </c>
      <c r="B125">
        <v>3510807</v>
      </c>
      <c r="C125">
        <v>718.09278400000005</v>
      </c>
      <c r="D125">
        <v>2.9366268252765386</v>
      </c>
      <c r="E125">
        <v>4.4825877695267673</v>
      </c>
      <c r="F125">
        <v>-21.777986990000006</v>
      </c>
      <c r="G125">
        <v>-47.079758204827158</v>
      </c>
      <c r="H125" t="s">
        <v>195</v>
      </c>
      <c r="I125" t="s">
        <v>195</v>
      </c>
      <c r="J125" t="s">
        <v>195</v>
      </c>
      <c r="K125" t="s">
        <v>195</v>
      </c>
      <c r="L125" t="s">
        <v>195</v>
      </c>
      <c r="M125" t="s">
        <v>195</v>
      </c>
      <c r="N125" t="s">
        <v>195</v>
      </c>
      <c r="O125" t="s">
        <v>195</v>
      </c>
      <c r="P125" t="s">
        <v>195</v>
      </c>
      <c r="Q125" t="s">
        <v>195</v>
      </c>
      <c r="R125" t="s">
        <v>195</v>
      </c>
      <c r="S125" t="s">
        <v>195</v>
      </c>
      <c r="T125" t="s">
        <v>195</v>
      </c>
      <c r="U125" t="s">
        <v>195</v>
      </c>
      <c r="V125" t="s">
        <v>195</v>
      </c>
      <c r="W125" t="s">
        <v>195</v>
      </c>
    </row>
    <row r="126" spans="1:23" x14ac:dyDescent="0.3">
      <c r="A126" t="s">
        <v>284</v>
      </c>
      <c r="B126">
        <v>3510906</v>
      </c>
      <c r="C126">
        <v>881.94790499999999</v>
      </c>
      <c r="D126">
        <v>2.2825835978359392</v>
      </c>
      <c r="E126">
        <v>3.4019172505175748</v>
      </c>
      <c r="F126">
        <v>-21.285000428529404</v>
      </c>
      <c r="G126">
        <v>-47.167105877048876</v>
      </c>
      <c r="H126" t="s">
        <v>195</v>
      </c>
      <c r="I126" t="s">
        <v>195</v>
      </c>
      <c r="J126" t="s">
        <v>195</v>
      </c>
      <c r="K126" t="s">
        <v>195</v>
      </c>
      <c r="L126" t="s">
        <v>195</v>
      </c>
      <c r="M126" t="s">
        <v>195</v>
      </c>
      <c r="N126" t="s">
        <v>195</v>
      </c>
      <c r="O126" t="s">
        <v>195</v>
      </c>
      <c r="P126" t="s">
        <v>195</v>
      </c>
      <c r="Q126" t="s">
        <v>195</v>
      </c>
      <c r="R126" t="s">
        <v>195</v>
      </c>
      <c r="S126" t="s">
        <v>195</v>
      </c>
      <c r="T126" t="s">
        <v>195</v>
      </c>
      <c r="U126" t="s">
        <v>195</v>
      </c>
      <c r="V126" t="s">
        <v>195</v>
      </c>
      <c r="W126" t="s">
        <v>195</v>
      </c>
    </row>
    <row r="127" spans="1:23" x14ac:dyDescent="0.3">
      <c r="A127" t="s">
        <v>43</v>
      </c>
      <c r="B127">
        <v>3511003</v>
      </c>
      <c r="C127">
        <v>378.459881</v>
      </c>
      <c r="D127">
        <v>3.0274792650806339</v>
      </c>
      <c r="E127">
        <v>4.3223433611486763</v>
      </c>
      <c r="F127">
        <v>-20.872026554121053</v>
      </c>
      <c r="G127">
        <v>-51.489407055842278</v>
      </c>
      <c r="H127" t="s">
        <v>195</v>
      </c>
      <c r="I127" t="s">
        <v>195</v>
      </c>
      <c r="J127" t="s">
        <v>195</v>
      </c>
      <c r="K127" t="s">
        <v>195</v>
      </c>
      <c r="L127" t="s">
        <v>195</v>
      </c>
      <c r="M127" t="s">
        <v>195</v>
      </c>
      <c r="N127" t="s">
        <v>195</v>
      </c>
      <c r="O127" t="s">
        <v>195</v>
      </c>
      <c r="P127" t="s">
        <v>195</v>
      </c>
      <c r="Q127" t="s">
        <v>195</v>
      </c>
      <c r="R127" t="s">
        <v>195</v>
      </c>
      <c r="S127" t="s">
        <v>195</v>
      </c>
      <c r="T127" t="s">
        <v>195</v>
      </c>
      <c r="U127" t="s">
        <v>195</v>
      </c>
      <c r="V127" t="s">
        <v>195</v>
      </c>
      <c r="W127" t="s">
        <v>195</v>
      </c>
    </row>
    <row r="128" spans="1:23" x14ac:dyDescent="0.3">
      <c r="A128" t="s">
        <v>285</v>
      </c>
      <c r="B128">
        <v>3511102</v>
      </c>
      <c r="C128">
        <v>524.83555899999999</v>
      </c>
      <c r="D128">
        <v>2.4632896320202149</v>
      </c>
      <c r="E128">
        <v>5.0858683014910282</v>
      </c>
      <c r="F128">
        <v>-21.139538500000004</v>
      </c>
      <c r="G128">
        <v>-48.975870939042814</v>
      </c>
      <c r="H128" t="s">
        <v>195</v>
      </c>
      <c r="I128" t="s">
        <v>195</v>
      </c>
      <c r="J128" t="s">
        <v>195</v>
      </c>
      <c r="K128" t="s">
        <v>195</v>
      </c>
      <c r="L128" t="s">
        <v>195</v>
      </c>
      <c r="M128" t="s">
        <v>195</v>
      </c>
      <c r="N128" t="s">
        <v>195</v>
      </c>
      <c r="O128" t="s">
        <v>195</v>
      </c>
      <c r="P128" t="s">
        <v>195</v>
      </c>
      <c r="Q128" t="s">
        <v>195</v>
      </c>
      <c r="R128" t="s">
        <v>195</v>
      </c>
      <c r="S128" t="s">
        <v>195</v>
      </c>
      <c r="T128" t="s">
        <v>195</v>
      </c>
      <c r="U128" t="s">
        <v>195</v>
      </c>
      <c r="V128" t="s">
        <v>195</v>
      </c>
      <c r="W128" t="s">
        <v>195</v>
      </c>
    </row>
    <row r="129" spans="1:23" x14ac:dyDescent="0.3">
      <c r="A129" t="s">
        <v>286</v>
      </c>
      <c r="B129">
        <v>3511201</v>
      </c>
      <c r="C129">
        <v>507.31184100000002</v>
      </c>
      <c r="D129">
        <v>2.1714134148710733</v>
      </c>
      <c r="E129">
        <v>3.8923172607224803</v>
      </c>
      <c r="F129">
        <v>-21.048579999366858</v>
      </c>
      <c r="G129">
        <v>-49.057742152508247</v>
      </c>
      <c r="H129" t="s">
        <v>195</v>
      </c>
      <c r="I129" t="s">
        <v>195</v>
      </c>
      <c r="J129" t="s">
        <v>195</v>
      </c>
      <c r="K129" t="s">
        <v>195</v>
      </c>
      <c r="L129" t="s">
        <v>195</v>
      </c>
      <c r="M129" t="s">
        <v>195</v>
      </c>
      <c r="N129" t="s">
        <v>195</v>
      </c>
      <c r="O129" t="s">
        <v>195</v>
      </c>
      <c r="P129" t="s">
        <v>195</v>
      </c>
      <c r="Q129" t="s">
        <v>195</v>
      </c>
      <c r="R129" t="s">
        <v>195</v>
      </c>
      <c r="S129" t="s">
        <v>195</v>
      </c>
      <c r="T129" t="s">
        <v>195</v>
      </c>
      <c r="U129" t="s">
        <v>195</v>
      </c>
      <c r="V129" t="s">
        <v>195</v>
      </c>
      <c r="W129" t="s">
        <v>195</v>
      </c>
    </row>
    <row r="130" spans="1:23" x14ac:dyDescent="0.3">
      <c r="A130" t="s">
        <v>287</v>
      </c>
      <c r="B130">
        <v>3511300</v>
      </c>
      <c r="C130">
        <v>566.04621699999996</v>
      </c>
      <c r="D130">
        <v>2.2963097129703347</v>
      </c>
      <c r="E130">
        <v>3.9655309436228605</v>
      </c>
      <c r="F130">
        <v>-20.904231922286552</v>
      </c>
      <c r="G130">
        <v>-49.272841545890991</v>
      </c>
      <c r="H130" t="s">
        <v>195</v>
      </c>
      <c r="I130" t="s">
        <v>195</v>
      </c>
      <c r="J130" t="s">
        <v>195</v>
      </c>
      <c r="K130" t="s">
        <v>195</v>
      </c>
      <c r="L130" t="s">
        <v>195</v>
      </c>
      <c r="M130" t="s">
        <v>195</v>
      </c>
      <c r="N130" t="s">
        <v>195</v>
      </c>
      <c r="O130" t="s">
        <v>195</v>
      </c>
      <c r="P130" t="s">
        <v>195</v>
      </c>
      <c r="Q130" t="s">
        <v>195</v>
      </c>
      <c r="R130" t="s">
        <v>195</v>
      </c>
      <c r="S130" t="s">
        <v>195</v>
      </c>
      <c r="T130" t="s">
        <v>195</v>
      </c>
      <c r="U130" t="s">
        <v>195</v>
      </c>
      <c r="V130" t="s">
        <v>195</v>
      </c>
      <c r="W130" t="s">
        <v>195</v>
      </c>
    </row>
    <row r="131" spans="1:23" x14ac:dyDescent="0.3">
      <c r="A131" t="s">
        <v>288</v>
      </c>
      <c r="B131">
        <v>3511409</v>
      </c>
      <c r="C131">
        <v>734.50408300000004</v>
      </c>
      <c r="D131">
        <v>2.7089483622275385</v>
      </c>
      <c r="E131">
        <v>4.3007041525961238</v>
      </c>
      <c r="F131">
        <v>-23.034797499319904</v>
      </c>
      <c r="G131">
        <v>-49.165330170887934</v>
      </c>
      <c r="H131" t="s">
        <v>195</v>
      </c>
      <c r="I131" t="s">
        <v>195</v>
      </c>
      <c r="J131" t="s">
        <v>195</v>
      </c>
      <c r="K131" t="s">
        <v>195</v>
      </c>
      <c r="L131" t="s">
        <v>195</v>
      </c>
      <c r="M131" t="s">
        <v>195</v>
      </c>
      <c r="N131" t="s">
        <v>195</v>
      </c>
      <c r="O131" t="s">
        <v>195</v>
      </c>
      <c r="P131" t="s">
        <v>195</v>
      </c>
      <c r="Q131" t="s">
        <v>195</v>
      </c>
      <c r="R131" t="s">
        <v>195</v>
      </c>
      <c r="S131" t="s">
        <v>195</v>
      </c>
      <c r="T131" t="s">
        <v>195</v>
      </c>
      <c r="U131" t="s">
        <v>195</v>
      </c>
      <c r="V131" t="s">
        <v>195</v>
      </c>
      <c r="W131" t="s">
        <v>195</v>
      </c>
    </row>
    <row r="132" spans="1:23" x14ac:dyDescent="0.3">
      <c r="A132" t="s">
        <v>44</v>
      </c>
      <c r="B132">
        <v>3511508</v>
      </c>
      <c r="C132">
        <v>574.77755000000002</v>
      </c>
      <c r="D132">
        <v>2.1065410484088751</v>
      </c>
      <c r="E132">
        <v>4.6897438238425666</v>
      </c>
      <c r="F132">
        <v>-23.168672500000003</v>
      </c>
      <c r="G132">
        <v>-47.737531325107895</v>
      </c>
      <c r="H132" t="s">
        <v>195</v>
      </c>
      <c r="I132" t="s">
        <v>195</v>
      </c>
      <c r="J132" t="s">
        <v>195</v>
      </c>
      <c r="K132" t="s">
        <v>195</v>
      </c>
      <c r="L132" t="s">
        <v>195</v>
      </c>
      <c r="M132" t="s">
        <v>195</v>
      </c>
      <c r="N132" t="s">
        <v>195</v>
      </c>
      <c r="O132" t="s">
        <v>195</v>
      </c>
      <c r="P132" t="s">
        <v>195</v>
      </c>
      <c r="Q132" t="s">
        <v>195</v>
      </c>
      <c r="R132" t="s">
        <v>195</v>
      </c>
      <c r="S132" t="s">
        <v>195</v>
      </c>
      <c r="T132" t="s">
        <v>195</v>
      </c>
      <c r="U132" t="s">
        <v>195</v>
      </c>
      <c r="V132" t="s">
        <v>195</v>
      </c>
      <c r="W132" t="s">
        <v>195</v>
      </c>
    </row>
    <row r="133" spans="1:23" x14ac:dyDescent="0.3">
      <c r="A133" t="s">
        <v>289</v>
      </c>
      <c r="B133">
        <v>3511607</v>
      </c>
      <c r="C133">
        <v>595.21333600000003</v>
      </c>
      <c r="D133">
        <v>2.2796486959977837</v>
      </c>
      <c r="E133">
        <v>4.2588287705939791</v>
      </c>
      <c r="F133">
        <v>-23.224731835877456</v>
      </c>
      <c r="G133">
        <v>-47.952110655390264</v>
      </c>
      <c r="H133" t="s">
        <v>195</v>
      </c>
      <c r="I133" t="s">
        <v>195</v>
      </c>
      <c r="J133" t="s">
        <v>195</v>
      </c>
      <c r="K133" t="s">
        <v>195</v>
      </c>
      <c r="L133" t="s">
        <v>195</v>
      </c>
      <c r="M133" t="s">
        <v>195</v>
      </c>
      <c r="N133" t="s">
        <v>195</v>
      </c>
      <c r="O133" t="s">
        <v>195</v>
      </c>
      <c r="P133" t="s">
        <v>195</v>
      </c>
      <c r="Q133" t="s">
        <v>195</v>
      </c>
      <c r="R133" t="s">
        <v>195</v>
      </c>
      <c r="S133" t="s">
        <v>195</v>
      </c>
      <c r="T133" t="s">
        <v>195</v>
      </c>
      <c r="U133" t="s">
        <v>195</v>
      </c>
      <c r="V133" t="s">
        <v>195</v>
      </c>
      <c r="W133" t="s">
        <v>195</v>
      </c>
    </row>
    <row r="134" spans="1:23" x14ac:dyDescent="0.3">
      <c r="A134" t="s">
        <v>45</v>
      </c>
      <c r="B134">
        <v>3511706</v>
      </c>
      <c r="C134">
        <v>598.42758600000002</v>
      </c>
      <c r="D134">
        <v>2.2451324937920831</v>
      </c>
      <c r="E134">
        <v>4.2352758766870524</v>
      </c>
      <c r="F134">
        <v>-22.508882412068655</v>
      </c>
      <c r="G134">
        <v>-47.775700203456722</v>
      </c>
      <c r="H134" t="s">
        <v>195</v>
      </c>
      <c r="I134" t="s">
        <v>195</v>
      </c>
      <c r="J134" t="s">
        <v>195</v>
      </c>
      <c r="K134" t="s">
        <v>195</v>
      </c>
      <c r="L134" t="s">
        <v>195</v>
      </c>
      <c r="M134" t="s">
        <v>195</v>
      </c>
      <c r="N134" t="s">
        <v>195</v>
      </c>
      <c r="O134" t="s">
        <v>195</v>
      </c>
      <c r="P134" t="s">
        <v>195</v>
      </c>
      <c r="Q134" t="s">
        <v>195</v>
      </c>
      <c r="R134" t="s">
        <v>195</v>
      </c>
      <c r="S134" t="s">
        <v>195</v>
      </c>
      <c r="T134" t="s">
        <v>195</v>
      </c>
      <c r="U134" t="s">
        <v>195</v>
      </c>
      <c r="V134" t="s">
        <v>195</v>
      </c>
      <c r="W134" t="s">
        <v>195</v>
      </c>
    </row>
    <row r="135" spans="1:23" x14ac:dyDescent="0.3">
      <c r="A135" t="s">
        <v>290</v>
      </c>
      <c r="B135">
        <v>3557204</v>
      </c>
      <c r="C135">
        <v>553.97054000000003</v>
      </c>
      <c r="D135">
        <v>2.2758340364245599</v>
      </c>
      <c r="E135">
        <v>4.0940516555099649</v>
      </c>
      <c r="F135">
        <v>-23.032005631921155</v>
      </c>
      <c r="G135">
        <v>-49.713936148676602</v>
      </c>
      <c r="H135" t="s">
        <v>195</v>
      </c>
      <c r="I135" t="s">
        <v>195</v>
      </c>
      <c r="J135" t="s">
        <v>195</v>
      </c>
      <c r="K135" t="s">
        <v>195</v>
      </c>
      <c r="L135" t="s">
        <v>195</v>
      </c>
      <c r="M135" t="s">
        <v>195</v>
      </c>
      <c r="N135" t="s">
        <v>195</v>
      </c>
      <c r="O135" t="s">
        <v>195</v>
      </c>
      <c r="P135" t="s">
        <v>195</v>
      </c>
      <c r="Q135" t="s">
        <v>195</v>
      </c>
      <c r="R135" t="s">
        <v>195</v>
      </c>
      <c r="S135" t="s">
        <v>195</v>
      </c>
      <c r="T135" t="s">
        <v>195</v>
      </c>
      <c r="U135" t="s">
        <v>195</v>
      </c>
      <c r="V135" t="s">
        <v>195</v>
      </c>
      <c r="W135" t="s">
        <v>195</v>
      </c>
    </row>
    <row r="136" spans="1:23" x14ac:dyDescent="0.3">
      <c r="A136" t="s">
        <v>291</v>
      </c>
      <c r="B136">
        <v>3511904</v>
      </c>
      <c r="C136">
        <v>461.49571200000003</v>
      </c>
      <c r="D136">
        <v>2.2268318106587208</v>
      </c>
      <c r="E136">
        <v>3.9353560929455731</v>
      </c>
      <c r="F136">
        <v>-21.560310036799354</v>
      </c>
      <c r="G136">
        <v>-50.450348692156652</v>
      </c>
      <c r="H136" t="s">
        <v>195</v>
      </c>
      <c r="I136" t="s">
        <v>195</v>
      </c>
      <c r="J136" t="s">
        <v>195</v>
      </c>
      <c r="K136" t="s">
        <v>195</v>
      </c>
      <c r="L136" t="s">
        <v>195</v>
      </c>
      <c r="M136" t="s">
        <v>195</v>
      </c>
      <c r="N136" t="s">
        <v>195</v>
      </c>
      <c r="O136" t="s">
        <v>195</v>
      </c>
      <c r="P136" t="s">
        <v>195</v>
      </c>
      <c r="Q136" t="s">
        <v>195</v>
      </c>
      <c r="R136" t="s">
        <v>195</v>
      </c>
      <c r="S136" t="s">
        <v>195</v>
      </c>
      <c r="T136" t="s">
        <v>195</v>
      </c>
      <c r="U136" t="s">
        <v>195</v>
      </c>
      <c r="V136" t="s">
        <v>195</v>
      </c>
      <c r="W136" t="s">
        <v>195</v>
      </c>
    </row>
    <row r="137" spans="1:23" x14ac:dyDescent="0.3">
      <c r="A137" t="s">
        <v>292</v>
      </c>
      <c r="B137">
        <v>3512001</v>
      </c>
      <c r="C137">
        <v>590.20346199999994</v>
      </c>
      <c r="D137">
        <v>2.6256241666222033</v>
      </c>
      <c r="E137">
        <v>4.2664198658791035</v>
      </c>
      <c r="F137">
        <v>-20.718734499377604</v>
      </c>
      <c r="G137">
        <v>-48.539738329013375</v>
      </c>
      <c r="H137" t="s">
        <v>195</v>
      </c>
      <c r="I137" t="s">
        <v>195</v>
      </c>
      <c r="J137" t="s">
        <v>195</v>
      </c>
      <c r="K137" t="s">
        <v>195</v>
      </c>
      <c r="L137" t="s">
        <v>195</v>
      </c>
      <c r="M137" t="s">
        <v>195</v>
      </c>
      <c r="N137" t="s">
        <v>195</v>
      </c>
      <c r="O137" t="s">
        <v>195</v>
      </c>
      <c r="P137" t="s">
        <v>195</v>
      </c>
      <c r="Q137" t="s">
        <v>195</v>
      </c>
      <c r="R137" t="s">
        <v>195</v>
      </c>
      <c r="S137" t="s">
        <v>195</v>
      </c>
      <c r="T137" t="s">
        <v>195</v>
      </c>
      <c r="U137" t="s">
        <v>195</v>
      </c>
      <c r="V137" t="s">
        <v>195</v>
      </c>
      <c r="W137" t="s">
        <v>195</v>
      </c>
    </row>
    <row r="138" spans="1:23" x14ac:dyDescent="0.3">
      <c r="A138" t="s">
        <v>293</v>
      </c>
      <c r="B138">
        <v>3512100</v>
      </c>
      <c r="C138">
        <v>475.12931700000001</v>
      </c>
      <c r="D138">
        <v>2.8625177771838168</v>
      </c>
      <c r="E138">
        <v>3.79309160017658</v>
      </c>
      <c r="F138">
        <v>-20.171558843335301</v>
      </c>
      <c r="G138">
        <v>-48.687484179829646</v>
      </c>
      <c r="H138" t="s">
        <v>195</v>
      </c>
      <c r="I138" t="s">
        <v>195</v>
      </c>
      <c r="J138" t="s">
        <v>195</v>
      </c>
      <c r="K138" t="s">
        <v>195</v>
      </c>
      <c r="L138" t="s">
        <v>195</v>
      </c>
      <c r="M138" t="s">
        <v>195</v>
      </c>
      <c r="N138" t="s">
        <v>195</v>
      </c>
      <c r="O138" t="s">
        <v>195</v>
      </c>
      <c r="P138" t="s">
        <v>195</v>
      </c>
      <c r="Q138" t="s">
        <v>195</v>
      </c>
      <c r="R138" t="s">
        <v>195</v>
      </c>
      <c r="S138" t="s">
        <v>195</v>
      </c>
      <c r="T138" t="s">
        <v>195</v>
      </c>
      <c r="U138" t="s">
        <v>195</v>
      </c>
      <c r="V138" t="s">
        <v>195</v>
      </c>
      <c r="W138" t="s">
        <v>195</v>
      </c>
    </row>
    <row r="139" spans="1:23" x14ac:dyDescent="0.3">
      <c r="A139" t="s">
        <v>46</v>
      </c>
      <c r="B139">
        <v>3512209</v>
      </c>
      <c r="C139">
        <v>591.02437999999995</v>
      </c>
      <c r="D139">
        <v>2.2619595605467095</v>
      </c>
      <c r="E139">
        <v>4.4479328655921799</v>
      </c>
      <c r="F139">
        <v>-22.330076447999904</v>
      </c>
      <c r="G139">
        <v>-47.174375742552414</v>
      </c>
      <c r="H139" t="s">
        <v>195</v>
      </c>
      <c r="I139" t="s">
        <v>195</v>
      </c>
      <c r="J139" t="s">
        <v>195</v>
      </c>
      <c r="K139" t="s">
        <v>195</v>
      </c>
      <c r="L139" t="s">
        <v>195</v>
      </c>
      <c r="M139" t="s">
        <v>195</v>
      </c>
      <c r="N139" t="s">
        <v>195</v>
      </c>
      <c r="O139" t="s">
        <v>195</v>
      </c>
      <c r="P139" t="s">
        <v>195</v>
      </c>
      <c r="Q139" t="s">
        <v>195</v>
      </c>
      <c r="R139" t="s">
        <v>195</v>
      </c>
      <c r="S139" t="s">
        <v>195</v>
      </c>
      <c r="T139" t="s">
        <v>195</v>
      </c>
      <c r="U139" t="s">
        <v>195</v>
      </c>
      <c r="V139" t="s">
        <v>195</v>
      </c>
      <c r="W139" t="s">
        <v>195</v>
      </c>
    </row>
    <row r="140" spans="1:23" x14ac:dyDescent="0.3">
      <c r="A140" t="s">
        <v>294</v>
      </c>
      <c r="B140">
        <v>3512308</v>
      </c>
      <c r="C140">
        <v>494.38563699999997</v>
      </c>
      <c r="D140">
        <v>2.6684977377819545</v>
      </c>
      <c r="E140">
        <v>4.2527559710885736</v>
      </c>
      <c r="F140">
        <v>-23.012958080648964</v>
      </c>
      <c r="G140">
        <v>-48.00989213364484</v>
      </c>
      <c r="H140" t="s">
        <v>195</v>
      </c>
      <c r="I140" t="s">
        <v>195</v>
      </c>
      <c r="J140" t="s">
        <v>195</v>
      </c>
      <c r="K140" t="s">
        <v>195</v>
      </c>
      <c r="L140" t="s">
        <v>195</v>
      </c>
      <c r="M140" t="s">
        <v>195</v>
      </c>
      <c r="N140" t="s">
        <v>195</v>
      </c>
      <c r="O140" t="s">
        <v>195</v>
      </c>
      <c r="P140" t="s">
        <v>195</v>
      </c>
      <c r="Q140" t="s">
        <v>195</v>
      </c>
      <c r="R140" t="s">
        <v>195</v>
      </c>
      <c r="S140" t="s">
        <v>195</v>
      </c>
      <c r="T140" t="s">
        <v>195</v>
      </c>
      <c r="U140" t="s">
        <v>195</v>
      </c>
      <c r="V140" t="s">
        <v>195</v>
      </c>
      <c r="W140" t="s">
        <v>195</v>
      </c>
    </row>
    <row r="141" spans="1:23" x14ac:dyDescent="0.3">
      <c r="A141" t="s">
        <v>295</v>
      </c>
      <c r="B141">
        <v>3512407</v>
      </c>
      <c r="C141">
        <v>660.26309200000003</v>
      </c>
      <c r="D141">
        <v>2.1385521484333947</v>
      </c>
      <c r="E141">
        <v>4.3896621375102995</v>
      </c>
      <c r="F141">
        <v>-22.481707032329005</v>
      </c>
      <c r="G141">
        <v>-47.458282925400148</v>
      </c>
      <c r="H141" t="s">
        <v>195</v>
      </c>
      <c r="I141" t="s">
        <v>195</v>
      </c>
      <c r="J141" t="s">
        <v>195</v>
      </c>
      <c r="K141" t="s">
        <v>195</v>
      </c>
      <c r="L141" t="s">
        <v>195</v>
      </c>
      <c r="M141" t="s">
        <v>195</v>
      </c>
      <c r="N141" t="s">
        <v>195</v>
      </c>
      <c r="O141" t="s">
        <v>195</v>
      </c>
      <c r="P141" t="s">
        <v>195</v>
      </c>
      <c r="Q141" t="s">
        <v>195</v>
      </c>
      <c r="R141" t="s">
        <v>195</v>
      </c>
      <c r="S141" t="s">
        <v>195</v>
      </c>
      <c r="T141" t="s">
        <v>195</v>
      </c>
      <c r="U141" t="s">
        <v>195</v>
      </c>
      <c r="V141" t="s">
        <v>195</v>
      </c>
      <c r="W141" t="s">
        <v>195</v>
      </c>
    </row>
    <row r="142" spans="1:23" x14ac:dyDescent="0.3">
      <c r="A142" t="s">
        <v>296</v>
      </c>
      <c r="B142">
        <v>3512506</v>
      </c>
      <c r="C142">
        <v>406.21886499999999</v>
      </c>
      <c r="D142">
        <v>2.3923891456860735</v>
      </c>
      <c r="E142">
        <v>3.7823292689968371</v>
      </c>
      <c r="F142">
        <v>-21.35405285027235</v>
      </c>
      <c r="G142">
        <v>-50.287295847911714</v>
      </c>
      <c r="H142" t="s">
        <v>195</v>
      </c>
      <c r="I142" t="s">
        <v>195</v>
      </c>
      <c r="J142" t="s">
        <v>195</v>
      </c>
      <c r="K142" t="s">
        <v>195</v>
      </c>
      <c r="L142" t="s">
        <v>195</v>
      </c>
      <c r="M142" t="s">
        <v>195</v>
      </c>
      <c r="N142" t="s">
        <v>195</v>
      </c>
      <c r="O142" t="s">
        <v>195</v>
      </c>
      <c r="P142" t="s">
        <v>195</v>
      </c>
      <c r="Q142" t="s">
        <v>195</v>
      </c>
      <c r="R142" t="s">
        <v>195</v>
      </c>
      <c r="S142" t="s">
        <v>195</v>
      </c>
      <c r="T142" t="s">
        <v>195</v>
      </c>
      <c r="U142" t="s">
        <v>195</v>
      </c>
      <c r="V142" t="s">
        <v>195</v>
      </c>
      <c r="W142" t="s">
        <v>195</v>
      </c>
    </row>
    <row r="143" spans="1:23" x14ac:dyDescent="0.3">
      <c r="A143" t="s">
        <v>297</v>
      </c>
      <c r="B143">
        <v>3512605</v>
      </c>
      <c r="C143">
        <v>599.75722699999994</v>
      </c>
      <c r="D143">
        <v>2.4826306536321199</v>
      </c>
      <c r="E143">
        <v>3.6703386411274419</v>
      </c>
      <c r="F143">
        <v>-23.632234981801354</v>
      </c>
      <c r="G143">
        <v>-49.318912396415541</v>
      </c>
      <c r="H143" t="s">
        <v>195</v>
      </c>
      <c r="I143" t="s">
        <v>195</v>
      </c>
      <c r="J143" t="s">
        <v>195</v>
      </c>
      <c r="K143" t="s">
        <v>195</v>
      </c>
      <c r="L143" t="s">
        <v>195</v>
      </c>
      <c r="M143" t="s">
        <v>195</v>
      </c>
      <c r="N143" t="s">
        <v>195</v>
      </c>
      <c r="O143" t="s">
        <v>195</v>
      </c>
      <c r="P143" t="s">
        <v>195</v>
      </c>
      <c r="Q143" t="s">
        <v>195</v>
      </c>
      <c r="R143" t="s">
        <v>195</v>
      </c>
      <c r="S143" t="s">
        <v>195</v>
      </c>
      <c r="T143" t="s">
        <v>195</v>
      </c>
      <c r="U143" t="s">
        <v>195</v>
      </c>
      <c r="V143" t="s">
        <v>195</v>
      </c>
      <c r="W143" t="s">
        <v>195</v>
      </c>
    </row>
    <row r="144" spans="1:23" x14ac:dyDescent="0.3">
      <c r="A144" t="s">
        <v>298</v>
      </c>
      <c r="B144">
        <v>3512704</v>
      </c>
      <c r="C144">
        <v>601.84469799999999</v>
      </c>
      <c r="D144">
        <v>2.4450154053448756</v>
      </c>
      <c r="E144">
        <v>3.6079908585471747</v>
      </c>
      <c r="F144">
        <v>-22.218996750170806</v>
      </c>
      <c r="G144">
        <v>-47.626610130408217</v>
      </c>
      <c r="H144" t="s">
        <v>195</v>
      </c>
      <c r="I144" t="s">
        <v>195</v>
      </c>
      <c r="J144" t="s">
        <v>195</v>
      </c>
      <c r="K144" t="s">
        <v>195</v>
      </c>
      <c r="L144" t="s">
        <v>195</v>
      </c>
      <c r="M144" t="s">
        <v>195</v>
      </c>
      <c r="N144" t="s">
        <v>195</v>
      </c>
      <c r="O144" t="s">
        <v>195</v>
      </c>
      <c r="P144" t="s">
        <v>195</v>
      </c>
      <c r="Q144" t="s">
        <v>195</v>
      </c>
      <c r="R144" t="s">
        <v>195</v>
      </c>
      <c r="S144" t="s">
        <v>195</v>
      </c>
      <c r="T144" t="s">
        <v>195</v>
      </c>
      <c r="U144" t="s">
        <v>195</v>
      </c>
      <c r="V144" t="s">
        <v>195</v>
      </c>
      <c r="W144" t="s">
        <v>195</v>
      </c>
    </row>
    <row r="145" spans="1:23" x14ac:dyDescent="0.3">
      <c r="A145" t="s">
        <v>47</v>
      </c>
      <c r="B145">
        <v>3512803</v>
      </c>
      <c r="C145">
        <v>581.63542900000004</v>
      </c>
      <c r="D145">
        <v>2.1893920459125691</v>
      </c>
      <c r="E145">
        <v>4.8588498732547727</v>
      </c>
      <c r="F145">
        <v>-22.645784885852652</v>
      </c>
      <c r="G145">
        <v>-47.196770776794587</v>
      </c>
      <c r="H145" t="s">
        <v>195</v>
      </c>
      <c r="I145" t="s">
        <v>195</v>
      </c>
      <c r="J145" t="s">
        <v>195</v>
      </c>
      <c r="K145" t="s">
        <v>195</v>
      </c>
      <c r="L145" t="s">
        <v>195</v>
      </c>
      <c r="M145" t="s">
        <v>195</v>
      </c>
      <c r="N145" t="s">
        <v>195</v>
      </c>
      <c r="O145" t="s">
        <v>195</v>
      </c>
      <c r="P145" t="s">
        <v>195</v>
      </c>
      <c r="Q145" t="s">
        <v>195</v>
      </c>
      <c r="R145" t="s">
        <v>195</v>
      </c>
      <c r="S145" t="s">
        <v>195</v>
      </c>
      <c r="T145" t="s">
        <v>195</v>
      </c>
      <c r="U145" t="s">
        <v>195</v>
      </c>
      <c r="V145" t="s">
        <v>195</v>
      </c>
      <c r="W145" t="s">
        <v>195</v>
      </c>
    </row>
    <row r="146" spans="1:23" x14ac:dyDescent="0.3">
      <c r="A146" t="s">
        <v>299</v>
      </c>
      <c r="B146">
        <v>3512902</v>
      </c>
      <c r="C146">
        <v>509.914018</v>
      </c>
      <c r="D146">
        <v>2.6451077341320817</v>
      </c>
      <c r="E146">
        <v>3.863739107345217</v>
      </c>
      <c r="F146">
        <v>-20.477034658871002</v>
      </c>
      <c r="G146">
        <v>-49.778859693117063</v>
      </c>
      <c r="H146" t="s">
        <v>195</v>
      </c>
      <c r="I146" t="s">
        <v>195</v>
      </c>
      <c r="J146" t="s">
        <v>195</v>
      </c>
      <c r="K146" t="s">
        <v>195</v>
      </c>
      <c r="L146" t="s">
        <v>195</v>
      </c>
      <c r="M146" t="s">
        <v>195</v>
      </c>
      <c r="N146" t="s">
        <v>195</v>
      </c>
      <c r="O146" t="s">
        <v>195</v>
      </c>
      <c r="P146" t="s">
        <v>195</v>
      </c>
      <c r="Q146" t="s">
        <v>195</v>
      </c>
      <c r="R146" t="s">
        <v>195</v>
      </c>
      <c r="S146" t="s">
        <v>195</v>
      </c>
      <c r="T146" t="s">
        <v>195</v>
      </c>
      <c r="U146" t="s">
        <v>195</v>
      </c>
      <c r="V146" t="s">
        <v>195</v>
      </c>
      <c r="W146" t="s">
        <v>195</v>
      </c>
    </row>
    <row r="147" spans="1:23" x14ac:dyDescent="0.3">
      <c r="A147" t="s">
        <v>48</v>
      </c>
      <c r="B147">
        <v>3513009</v>
      </c>
      <c r="C147">
        <v>850.24847499999998</v>
      </c>
      <c r="D147">
        <v>2.5105369676417379</v>
      </c>
      <c r="E147">
        <v>5.3965654651848993</v>
      </c>
      <c r="F147">
        <v>-23.603514000000004</v>
      </c>
      <c r="G147">
        <v>-46.931846327888586</v>
      </c>
      <c r="H147" t="s">
        <v>223</v>
      </c>
      <c r="I147" t="s">
        <v>223</v>
      </c>
      <c r="J147" t="s">
        <v>223</v>
      </c>
      <c r="K147" t="s">
        <v>223</v>
      </c>
      <c r="L147" t="s">
        <v>223</v>
      </c>
      <c r="M147" t="s">
        <v>212</v>
      </c>
      <c r="N147" t="s">
        <v>212</v>
      </c>
      <c r="O147" t="s">
        <v>212</v>
      </c>
      <c r="P147" t="s">
        <v>223</v>
      </c>
      <c r="Q147" t="s">
        <v>211</v>
      </c>
      <c r="R147" t="s">
        <v>212</v>
      </c>
      <c r="S147" t="s">
        <v>223</v>
      </c>
      <c r="T147" t="s">
        <v>213</v>
      </c>
      <c r="U147" t="s">
        <v>212</v>
      </c>
      <c r="V147" t="s">
        <v>213</v>
      </c>
      <c r="W147" t="s">
        <v>212</v>
      </c>
    </row>
    <row r="148" spans="1:23" x14ac:dyDescent="0.3">
      <c r="A148" t="s">
        <v>300</v>
      </c>
      <c r="B148">
        <v>3513108</v>
      </c>
      <c r="C148">
        <v>794.65631099999996</v>
      </c>
      <c r="D148">
        <v>2.4933506840324116</v>
      </c>
      <c r="E148">
        <v>4.5476762705546943</v>
      </c>
      <c r="F148">
        <v>-21.340430500000004</v>
      </c>
      <c r="G148">
        <v>-47.730042348127988</v>
      </c>
      <c r="H148" t="s">
        <v>195</v>
      </c>
      <c r="I148" t="s">
        <v>195</v>
      </c>
      <c r="J148" t="s">
        <v>195</v>
      </c>
      <c r="K148" t="s">
        <v>195</v>
      </c>
      <c r="L148" t="s">
        <v>195</v>
      </c>
      <c r="M148" t="s">
        <v>195</v>
      </c>
      <c r="N148" t="s">
        <v>195</v>
      </c>
      <c r="O148" t="s">
        <v>195</v>
      </c>
      <c r="P148" t="s">
        <v>195</v>
      </c>
      <c r="Q148" t="s">
        <v>195</v>
      </c>
      <c r="R148" t="s">
        <v>195</v>
      </c>
      <c r="S148" t="s">
        <v>195</v>
      </c>
      <c r="T148" t="s">
        <v>195</v>
      </c>
      <c r="U148" t="s">
        <v>195</v>
      </c>
      <c r="V148" t="s">
        <v>195</v>
      </c>
      <c r="W148" t="s">
        <v>195</v>
      </c>
    </row>
    <row r="149" spans="1:23" x14ac:dyDescent="0.3">
      <c r="A149" t="s">
        <v>301</v>
      </c>
      <c r="B149">
        <v>3513207</v>
      </c>
      <c r="C149">
        <v>990.53677300000004</v>
      </c>
      <c r="D149">
        <v>2.5857201006932291</v>
      </c>
      <c r="E149">
        <v>3.9360611166099884</v>
      </c>
      <c r="F149">
        <v>-20.402491999392403</v>
      </c>
      <c r="G149">
        <v>-47.423806452050769</v>
      </c>
      <c r="H149" t="s">
        <v>195</v>
      </c>
      <c r="I149" t="s">
        <v>195</v>
      </c>
      <c r="J149" t="s">
        <v>195</v>
      </c>
      <c r="K149" t="s">
        <v>195</v>
      </c>
      <c r="L149" t="s">
        <v>195</v>
      </c>
      <c r="M149" t="s">
        <v>195</v>
      </c>
      <c r="N149" t="s">
        <v>195</v>
      </c>
      <c r="O149" t="s">
        <v>195</v>
      </c>
      <c r="P149" t="s">
        <v>195</v>
      </c>
      <c r="Q149" t="s">
        <v>195</v>
      </c>
      <c r="R149" t="s">
        <v>195</v>
      </c>
      <c r="S149" t="s">
        <v>195</v>
      </c>
      <c r="T149" t="s">
        <v>195</v>
      </c>
      <c r="U149" t="s">
        <v>195</v>
      </c>
      <c r="V149" t="s">
        <v>195</v>
      </c>
      <c r="W149" t="s">
        <v>195</v>
      </c>
    </row>
    <row r="150" spans="1:23" x14ac:dyDescent="0.3">
      <c r="A150" t="s">
        <v>302</v>
      </c>
      <c r="B150">
        <v>3513306</v>
      </c>
      <c r="C150">
        <v>361.003265</v>
      </c>
      <c r="D150">
        <v>2.1741470650970305</v>
      </c>
      <c r="E150">
        <v>3.3165993020938607</v>
      </c>
      <c r="F150">
        <v>-22.745498928978854</v>
      </c>
      <c r="G150">
        <v>-50.793666159557638</v>
      </c>
      <c r="H150" t="s">
        <v>195</v>
      </c>
      <c r="I150" t="s">
        <v>195</v>
      </c>
      <c r="J150" t="s">
        <v>195</v>
      </c>
      <c r="K150" t="s">
        <v>195</v>
      </c>
      <c r="L150" t="s">
        <v>195</v>
      </c>
      <c r="M150" t="s">
        <v>195</v>
      </c>
      <c r="N150" t="s">
        <v>195</v>
      </c>
      <c r="O150" t="s">
        <v>195</v>
      </c>
      <c r="P150" t="s">
        <v>195</v>
      </c>
      <c r="Q150" t="s">
        <v>195</v>
      </c>
      <c r="R150" t="s">
        <v>195</v>
      </c>
      <c r="S150" t="s">
        <v>195</v>
      </c>
      <c r="T150" t="s">
        <v>195</v>
      </c>
      <c r="U150" t="s">
        <v>195</v>
      </c>
      <c r="V150" t="s">
        <v>195</v>
      </c>
      <c r="W150" t="s">
        <v>195</v>
      </c>
    </row>
    <row r="151" spans="1:23" x14ac:dyDescent="0.3">
      <c r="A151" t="s">
        <v>303</v>
      </c>
      <c r="B151">
        <v>3513405</v>
      </c>
      <c r="C151">
        <v>521.92121099999997</v>
      </c>
      <c r="D151">
        <v>2.4852940180679526</v>
      </c>
      <c r="E151">
        <v>4.9150725398865411</v>
      </c>
      <c r="F151">
        <v>-22.577749880422036</v>
      </c>
      <c r="G151">
        <v>-44.96173196059668</v>
      </c>
      <c r="H151" t="s">
        <v>195</v>
      </c>
      <c r="I151" t="s">
        <v>195</v>
      </c>
      <c r="J151" t="s">
        <v>195</v>
      </c>
      <c r="K151" t="s">
        <v>195</v>
      </c>
      <c r="L151" t="s">
        <v>195</v>
      </c>
      <c r="M151" t="s">
        <v>195</v>
      </c>
      <c r="N151" t="s">
        <v>195</v>
      </c>
      <c r="O151" t="s">
        <v>195</v>
      </c>
      <c r="P151" t="s">
        <v>195</v>
      </c>
      <c r="Q151" t="s">
        <v>195</v>
      </c>
      <c r="R151" t="s">
        <v>195</v>
      </c>
      <c r="S151" t="s">
        <v>195</v>
      </c>
      <c r="T151" t="s">
        <v>195</v>
      </c>
      <c r="U151" t="s">
        <v>195</v>
      </c>
      <c r="V151" t="s">
        <v>195</v>
      </c>
      <c r="W151" t="s">
        <v>195</v>
      </c>
    </row>
    <row r="152" spans="1:23" x14ac:dyDescent="0.3">
      <c r="A152" t="s">
        <v>49</v>
      </c>
      <c r="B152">
        <v>3513504</v>
      </c>
      <c r="C152">
        <v>6.8811460000000002</v>
      </c>
      <c r="D152">
        <v>2.1549684019587931</v>
      </c>
      <c r="E152">
        <v>5.1162922014357486</v>
      </c>
      <c r="F152">
        <v>-23.883839000000005</v>
      </c>
      <c r="G152">
        <v>-46.420031768274477</v>
      </c>
      <c r="H152" t="s">
        <v>195</v>
      </c>
      <c r="I152" t="s">
        <v>195</v>
      </c>
      <c r="J152" t="s">
        <v>195</v>
      </c>
      <c r="K152" t="s">
        <v>195</v>
      </c>
      <c r="L152" t="s">
        <v>195</v>
      </c>
      <c r="M152" t="s">
        <v>195</v>
      </c>
      <c r="N152" t="s">
        <v>195</v>
      </c>
      <c r="O152" t="s">
        <v>195</v>
      </c>
      <c r="P152" t="s">
        <v>195</v>
      </c>
      <c r="Q152" t="s">
        <v>195</v>
      </c>
      <c r="R152" t="s">
        <v>195</v>
      </c>
      <c r="S152" t="s">
        <v>195</v>
      </c>
      <c r="T152" t="s">
        <v>195</v>
      </c>
      <c r="U152" t="s">
        <v>195</v>
      </c>
      <c r="V152" t="s">
        <v>195</v>
      </c>
      <c r="W152" t="s">
        <v>195</v>
      </c>
    </row>
    <row r="153" spans="1:23" x14ac:dyDescent="0.3">
      <c r="A153" t="s">
        <v>50</v>
      </c>
      <c r="B153">
        <v>3513603</v>
      </c>
      <c r="C153">
        <v>939.59264099999996</v>
      </c>
      <c r="D153">
        <v>3.14837125733224</v>
      </c>
      <c r="E153">
        <v>4.3333868116595315</v>
      </c>
      <c r="F153">
        <v>-23.074750147406501</v>
      </c>
      <c r="G153">
        <v>-44.958026903498052</v>
      </c>
      <c r="H153" t="s">
        <v>223</v>
      </c>
      <c r="I153" t="s">
        <v>223</v>
      </c>
      <c r="J153" t="s">
        <v>223</v>
      </c>
      <c r="K153" t="s">
        <v>223</v>
      </c>
      <c r="L153" t="s">
        <v>223</v>
      </c>
      <c r="M153" t="s">
        <v>212</v>
      </c>
      <c r="N153" t="s">
        <v>212</v>
      </c>
      <c r="O153" t="s">
        <v>212</v>
      </c>
      <c r="P153" t="s">
        <v>223</v>
      </c>
      <c r="Q153" t="s">
        <v>211</v>
      </c>
      <c r="R153" t="s">
        <v>212</v>
      </c>
      <c r="S153" t="s">
        <v>223</v>
      </c>
      <c r="T153" t="s">
        <v>213</v>
      </c>
      <c r="U153" t="s">
        <v>212</v>
      </c>
      <c r="V153" t="s">
        <v>213</v>
      </c>
      <c r="W153" t="s">
        <v>212</v>
      </c>
    </row>
    <row r="154" spans="1:23" x14ac:dyDescent="0.3">
      <c r="A154" t="s">
        <v>304</v>
      </c>
      <c r="B154">
        <v>3513702</v>
      </c>
      <c r="C154">
        <v>688.71950100000004</v>
      </c>
      <c r="D154">
        <v>2.877201972557871</v>
      </c>
      <c r="E154">
        <v>4.5278618063227016</v>
      </c>
      <c r="F154">
        <v>-21.909083000000006</v>
      </c>
      <c r="G154">
        <v>-47.620663971859237</v>
      </c>
      <c r="H154" t="s">
        <v>195</v>
      </c>
      <c r="I154" t="s">
        <v>195</v>
      </c>
      <c r="J154" t="s">
        <v>195</v>
      </c>
      <c r="K154" t="s">
        <v>195</v>
      </c>
      <c r="L154" t="s">
        <v>195</v>
      </c>
      <c r="M154" t="s">
        <v>195</v>
      </c>
      <c r="N154" t="s">
        <v>195</v>
      </c>
      <c r="O154" t="s">
        <v>195</v>
      </c>
      <c r="P154" t="s">
        <v>195</v>
      </c>
      <c r="Q154" t="s">
        <v>195</v>
      </c>
      <c r="R154" t="s">
        <v>195</v>
      </c>
      <c r="S154" t="s">
        <v>195</v>
      </c>
      <c r="T154" t="s">
        <v>195</v>
      </c>
      <c r="U154" t="s">
        <v>195</v>
      </c>
      <c r="V154" t="s">
        <v>195</v>
      </c>
      <c r="W154" t="s">
        <v>195</v>
      </c>
    </row>
    <row r="155" spans="1:23" x14ac:dyDescent="0.3">
      <c r="A155" t="s">
        <v>305</v>
      </c>
      <c r="B155">
        <v>3513801</v>
      </c>
      <c r="C155">
        <v>812.83750499999996</v>
      </c>
      <c r="D155">
        <v>1.4875908245160545</v>
      </c>
      <c r="E155">
        <v>5.6272470239217185</v>
      </c>
      <c r="F155">
        <v>-23.689295000000008</v>
      </c>
      <c r="G155">
        <v>-46.623381393203019</v>
      </c>
      <c r="H155" t="s">
        <v>195</v>
      </c>
      <c r="I155" t="s">
        <v>195</v>
      </c>
      <c r="J155" t="s">
        <v>195</v>
      </c>
      <c r="K155" t="s">
        <v>195</v>
      </c>
      <c r="L155" t="s">
        <v>195</v>
      </c>
      <c r="M155" t="s">
        <v>195</v>
      </c>
      <c r="N155" t="s">
        <v>195</v>
      </c>
      <c r="O155" t="s">
        <v>195</v>
      </c>
      <c r="P155" t="s">
        <v>195</v>
      </c>
      <c r="Q155" t="s">
        <v>195</v>
      </c>
      <c r="R155" t="s">
        <v>195</v>
      </c>
      <c r="S155" t="s">
        <v>195</v>
      </c>
      <c r="T155" t="s">
        <v>195</v>
      </c>
      <c r="U155" t="s">
        <v>195</v>
      </c>
      <c r="V155" t="s">
        <v>195</v>
      </c>
      <c r="W155" t="s">
        <v>195</v>
      </c>
    </row>
    <row r="156" spans="1:23" x14ac:dyDescent="0.3">
      <c r="A156" t="s">
        <v>306</v>
      </c>
      <c r="B156">
        <v>3513850</v>
      </c>
      <c r="C156">
        <v>398.162556</v>
      </c>
      <c r="D156">
        <v>1.9451385535247148</v>
      </c>
      <c r="E156">
        <v>3.253580289562183</v>
      </c>
      <c r="F156">
        <v>-20.464412794300202</v>
      </c>
      <c r="G156">
        <v>-50.606055988833148</v>
      </c>
      <c r="H156" t="s">
        <v>195</v>
      </c>
      <c r="I156" t="s">
        <v>195</v>
      </c>
      <c r="J156" t="s">
        <v>195</v>
      </c>
      <c r="K156" t="s">
        <v>195</v>
      </c>
      <c r="L156" t="s">
        <v>195</v>
      </c>
      <c r="M156" t="s">
        <v>195</v>
      </c>
      <c r="N156" t="s">
        <v>195</v>
      </c>
      <c r="O156" t="s">
        <v>195</v>
      </c>
      <c r="P156" t="s">
        <v>195</v>
      </c>
      <c r="Q156" t="s">
        <v>195</v>
      </c>
      <c r="R156" t="s">
        <v>195</v>
      </c>
      <c r="S156" t="s">
        <v>195</v>
      </c>
      <c r="T156" t="s">
        <v>195</v>
      </c>
      <c r="U156" t="s">
        <v>195</v>
      </c>
      <c r="V156" t="s">
        <v>195</v>
      </c>
      <c r="W156" t="s">
        <v>195</v>
      </c>
    </row>
    <row r="157" spans="1:23" x14ac:dyDescent="0.3">
      <c r="A157" t="s">
        <v>51</v>
      </c>
      <c r="B157">
        <v>3513900</v>
      </c>
      <c r="C157">
        <v>1055.4724309999999</v>
      </c>
      <c r="D157">
        <v>2.3497611030026873</v>
      </c>
      <c r="E157">
        <v>4.0471190387201812</v>
      </c>
      <c r="F157">
        <v>-21.661621506036553</v>
      </c>
      <c r="G157">
        <v>-46.736869786792376</v>
      </c>
      <c r="H157" t="s">
        <v>195</v>
      </c>
      <c r="I157" t="s">
        <v>195</v>
      </c>
      <c r="J157" t="s">
        <v>195</v>
      </c>
      <c r="K157" t="s">
        <v>195</v>
      </c>
      <c r="L157" t="s">
        <v>195</v>
      </c>
      <c r="M157" t="s">
        <v>195</v>
      </c>
      <c r="N157" t="s">
        <v>195</v>
      </c>
      <c r="O157" t="s">
        <v>195</v>
      </c>
      <c r="P157" t="s">
        <v>195</v>
      </c>
      <c r="Q157" t="s">
        <v>195</v>
      </c>
      <c r="R157" t="s">
        <v>195</v>
      </c>
      <c r="S157" t="s">
        <v>195</v>
      </c>
      <c r="T157" t="s">
        <v>195</v>
      </c>
      <c r="U157" t="s">
        <v>195</v>
      </c>
      <c r="V157" t="s">
        <v>195</v>
      </c>
      <c r="W157" t="s">
        <v>195</v>
      </c>
    </row>
    <row r="158" spans="1:23" x14ac:dyDescent="0.3">
      <c r="A158" t="s">
        <v>307</v>
      </c>
      <c r="B158">
        <v>3514007</v>
      </c>
      <c r="C158">
        <v>569.77001700000005</v>
      </c>
      <c r="D158">
        <v>2.1753059240586214</v>
      </c>
      <c r="E158">
        <v>3.9508028229646586</v>
      </c>
      <c r="F158">
        <v>-21.514804330405855</v>
      </c>
      <c r="G158">
        <v>-48.400242719251693</v>
      </c>
      <c r="H158" t="s">
        <v>195</v>
      </c>
      <c r="I158" t="s">
        <v>195</v>
      </c>
      <c r="J158" t="s">
        <v>195</v>
      </c>
      <c r="K158" t="s">
        <v>195</v>
      </c>
      <c r="L158" t="s">
        <v>195</v>
      </c>
      <c r="M158" t="s">
        <v>195</v>
      </c>
      <c r="N158" t="s">
        <v>195</v>
      </c>
      <c r="O158" t="s">
        <v>195</v>
      </c>
      <c r="P158" t="s">
        <v>195</v>
      </c>
      <c r="Q158" t="s">
        <v>195</v>
      </c>
      <c r="R158" t="s">
        <v>195</v>
      </c>
      <c r="S158" t="s">
        <v>195</v>
      </c>
      <c r="T158" t="s">
        <v>195</v>
      </c>
      <c r="U158" t="s">
        <v>195</v>
      </c>
      <c r="V158" t="s">
        <v>195</v>
      </c>
      <c r="W158" t="s">
        <v>195</v>
      </c>
    </row>
    <row r="159" spans="1:23" x14ac:dyDescent="0.3">
      <c r="A159" t="s">
        <v>308</v>
      </c>
      <c r="B159">
        <v>3514106</v>
      </c>
      <c r="C159">
        <v>683.98991999999998</v>
      </c>
      <c r="D159">
        <v>2.8013844990940564</v>
      </c>
      <c r="E159">
        <v>4.4364012048506014</v>
      </c>
      <c r="F159">
        <v>-22.367316000000002</v>
      </c>
      <c r="G159">
        <v>-48.382675987535464</v>
      </c>
      <c r="H159" t="s">
        <v>195</v>
      </c>
      <c r="I159" t="s">
        <v>195</v>
      </c>
      <c r="J159" t="s">
        <v>195</v>
      </c>
      <c r="K159" t="s">
        <v>195</v>
      </c>
      <c r="L159" t="s">
        <v>195</v>
      </c>
      <c r="M159" t="s">
        <v>195</v>
      </c>
      <c r="N159" t="s">
        <v>195</v>
      </c>
      <c r="O159" t="s">
        <v>195</v>
      </c>
      <c r="P159" t="s">
        <v>195</v>
      </c>
      <c r="Q159" t="s">
        <v>195</v>
      </c>
      <c r="R159" t="s">
        <v>195</v>
      </c>
      <c r="S159" t="s">
        <v>195</v>
      </c>
      <c r="T159" t="s">
        <v>195</v>
      </c>
      <c r="U159" t="s">
        <v>195</v>
      </c>
      <c r="V159" t="s">
        <v>195</v>
      </c>
      <c r="W159" t="s">
        <v>195</v>
      </c>
    </row>
    <row r="160" spans="1:23" x14ac:dyDescent="0.3">
      <c r="A160" t="s">
        <v>309</v>
      </c>
      <c r="B160">
        <v>3514205</v>
      </c>
      <c r="C160">
        <v>466.50761299999999</v>
      </c>
      <c r="D160">
        <v>1.8917548292566713</v>
      </c>
      <c r="E160">
        <v>3.325310371711061</v>
      </c>
      <c r="F160">
        <v>-20.122870661056659</v>
      </c>
      <c r="G160">
        <v>-50.515363084024557</v>
      </c>
      <c r="H160" t="s">
        <v>195</v>
      </c>
      <c r="I160" t="s">
        <v>195</v>
      </c>
      <c r="J160" t="s">
        <v>195</v>
      </c>
      <c r="K160" t="s">
        <v>195</v>
      </c>
      <c r="L160" t="s">
        <v>195</v>
      </c>
      <c r="M160" t="s">
        <v>195</v>
      </c>
      <c r="N160" t="s">
        <v>195</v>
      </c>
      <c r="O160" t="s">
        <v>195</v>
      </c>
      <c r="P160" t="s">
        <v>195</v>
      </c>
      <c r="Q160" t="s">
        <v>195</v>
      </c>
      <c r="R160" t="s">
        <v>195</v>
      </c>
      <c r="S160" t="s">
        <v>195</v>
      </c>
      <c r="T160" t="s">
        <v>195</v>
      </c>
      <c r="U160" t="s">
        <v>195</v>
      </c>
      <c r="V160" t="s">
        <v>195</v>
      </c>
      <c r="W160" t="s">
        <v>195</v>
      </c>
    </row>
    <row r="161" spans="1:23" x14ac:dyDescent="0.3">
      <c r="A161" t="s">
        <v>52</v>
      </c>
      <c r="B161">
        <v>3514304</v>
      </c>
      <c r="C161">
        <v>707.05544099999997</v>
      </c>
      <c r="D161">
        <v>2.3136015026670074</v>
      </c>
      <c r="E161">
        <v>3.9480704815189411</v>
      </c>
      <c r="F161">
        <v>-22.113167196367058</v>
      </c>
      <c r="G161">
        <v>-48.316235806343272</v>
      </c>
      <c r="H161" t="s">
        <v>211</v>
      </c>
      <c r="I161" t="s">
        <v>211</v>
      </c>
      <c r="J161" t="s">
        <v>211</v>
      </c>
      <c r="K161" t="s">
        <v>211</v>
      </c>
      <c r="L161" t="s">
        <v>211</v>
      </c>
      <c r="M161" t="s">
        <v>211</v>
      </c>
      <c r="N161" t="s">
        <v>223</v>
      </c>
      <c r="O161" t="s">
        <v>211</v>
      </c>
      <c r="P161" t="s">
        <v>195</v>
      </c>
      <c r="Q161" t="s">
        <v>195</v>
      </c>
      <c r="R161" t="s">
        <v>195</v>
      </c>
      <c r="S161" t="s">
        <v>195</v>
      </c>
      <c r="T161" t="s">
        <v>195</v>
      </c>
      <c r="U161" t="s">
        <v>195</v>
      </c>
      <c r="V161" t="s">
        <v>195</v>
      </c>
      <c r="W161" t="s">
        <v>195</v>
      </c>
    </row>
    <row r="162" spans="1:23" x14ac:dyDescent="0.3">
      <c r="A162" t="s">
        <v>310</v>
      </c>
      <c r="B162">
        <v>3514403</v>
      </c>
      <c r="C162">
        <v>414.17755799999998</v>
      </c>
      <c r="D162">
        <v>2.6881420695183667</v>
      </c>
      <c r="E162">
        <v>4.6701808896392736</v>
      </c>
      <c r="F162">
        <v>-21.486137535000005</v>
      </c>
      <c r="G162">
        <v>-51.53404966006272</v>
      </c>
      <c r="H162" t="s">
        <v>195</v>
      </c>
      <c r="I162" t="s">
        <v>195</v>
      </c>
      <c r="J162" t="s">
        <v>195</v>
      </c>
      <c r="K162" t="s">
        <v>195</v>
      </c>
      <c r="L162" t="s">
        <v>195</v>
      </c>
      <c r="M162" t="s">
        <v>195</v>
      </c>
      <c r="N162" t="s">
        <v>195</v>
      </c>
      <c r="O162" t="s">
        <v>195</v>
      </c>
      <c r="P162" t="s">
        <v>195</v>
      </c>
      <c r="Q162" t="s">
        <v>195</v>
      </c>
      <c r="R162" t="s">
        <v>195</v>
      </c>
      <c r="S162" t="s">
        <v>195</v>
      </c>
      <c r="T162" t="s">
        <v>195</v>
      </c>
      <c r="U162" t="s">
        <v>195</v>
      </c>
      <c r="V162" t="s">
        <v>195</v>
      </c>
      <c r="W162" t="s">
        <v>195</v>
      </c>
    </row>
    <row r="163" spans="1:23" x14ac:dyDescent="0.3">
      <c r="A163" t="s">
        <v>311</v>
      </c>
      <c r="B163">
        <v>3514502</v>
      </c>
      <c r="C163">
        <v>508.16710699999999</v>
      </c>
      <c r="D163">
        <v>2.4225192571595291</v>
      </c>
      <c r="E163">
        <v>4.094994900944612</v>
      </c>
      <c r="F163">
        <v>-22.414881375807752</v>
      </c>
      <c r="G163">
        <v>-49.405045410632958</v>
      </c>
      <c r="H163" t="s">
        <v>195</v>
      </c>
      <c r="I163" t="s">
        <v>195</v>
      </c>
      <c r="J163" t="s">
        <v>195</v>
      </c>
      <c r="K163" t="s">
        <v>195</v>
      </c>
      <c r="L163" t="s">
        <v>195</v>
      </c>
      <c r="M163" t="s">
        <v>195</v>
      </c>
      <c r="N163" t="s">
        <v>195</v>
      </c>
      <c r="O163" t="s">
        <v>195</v>
      </c>
      <c r="P163" t="s">
        <v>195</v>
      </c>
      <c r="Q163" t="s">
        <v>195</v>
      </c>
      <c r="R163" t="s">
        <v>195</v>
      </c>
      <c r="S163" t="s">
        <v>195</v>
      </c>
      <c r="T163" t="s">
        <v>195</v>
      </c>
      <c r="U163" t="s">
        <v>195</v>
      </c>
      <c r="V163" t="s">
        <v>195</v>
      </c>
      <c r="W163" t="s">
        <v>195</v>
      </c>
    </row>
    <row r="164" spans="1:23" x14ac:dyDescent="0.3">
      <c r="A164" t="s">
        <v>312</v>
      </c>
      <c r="B164">
        <v>3514601</v>
      </c>
      <c r="C164">
        <v>624.09444399999995</v>
      </c>
      <c r="D164">
        <v>2.046791616416713</v>
      </c>
      <c r="E164">
        <v>3.9942291408176986</v>
      </c>
      <c r="F164">
        <v>-21.233325999362354</v>
      </c>
      <c r="G164">
        <v>-47.970843449444295</v>
      </c>
      <c r="H164" t="s">
        <v>195</v>
      </c>
      <c r="I164" t="s">
        <v>195</v>
      </c>
      <c r="J164" t="s">
        <v>195</v>
      </c>
      <c r="K164" t="s">
        <v>195</v>
      </c>
      <c r="L164" t="s">
        <v>195</v>
      </c>
      <c r="M164" t="s">
        <v>195</v>
      </c>
      <c r="N164" t="s">
        <v>195</v>
      </c>
      <c r="O164" t="s">
        <v>195</v>
      </c>
      <c r="P164" t="s">
        <v>195</v>
      </c>
      <c r="Q164" t="s">
        <v>195</v>
      </c>
      <c r="R164" t="s">
        <v>195</v>
      </c>
      <c r="S164" t="s">
        <v>195</v>
      </c>
      <c r="T164" t="s">
        <v>195</v>
      </c>
      <c r="U164" t="s">
        <v>195</v>
      </c>
      <c r="V164" t="s">
        <v>195</v>
      </c>
      <c r="W164" t="s">
        <v>195</v>
      </c>
    </row>
    <row r="165" spans="1:23" x14ac:dyDescent="0.3">
      <c r="A165" t="s">
        <v>313</v>
      </c>
      <c r="B165">
        <v>3514700</v>
      </c>
      <c r="C165">
        <v>684.99032199999999</v>
      </c>
      <c r="D165">
        <v>2.7120247434476275</v>
      </c>
      <c r="E165">
        <v>3.7854722033063881</v>
      </c>
      <c r="F165">
        <v>-22.424996999334002</v>
      </c>
      <c r="G165">
        <v>-50.207006146214439</v>
      </c>
      <c r="H165" t="s">
        <v>195</v>
      </c>
      <c r="I165" t="s">
        <v>195</v>
      </c>
      <c r="J165" t="s">
        <v>195</v>
      </c>
      <c r="K165" t="s">
        <v>195</v>
      </c>
      <c r="L165" t="s">
        <v>195</v>
      </c>
      <c r="M165" t="s">
        <v>195</v>
      </c>
      <c r="N165" t="s">
        <v>195</v>
      </c>
      <c r="O165" t="s">
        <v>195</v>
      </c>
      <c r="P165" t="s">
        <v>195</v>
      </c>
      <c r="Q165" t="s">
        <v>195</v>
      </c>
      <c r="R165" t="s">
        <v>195</v>
      </c>
      <c r="S165" t="s">
        <v>195</v>
      </c>
      <c r="T165" t="s">
        <v>195</v>
      </c>
      <c r="U165" t="s">
        <v>195</v>
      </c>
      <c r="V165" t="s">
        <v>195</v>
      </c>
      <c r="W165" t="s">
        <v>195</v>
      </c>
    </row>
    <row r="166" spans="1:23" x14ac:dyDescent="0.3">
      <c r="A166" t="s">
        <v>53</v>
      </c>
      <c r="B166">
        <v>3514809</v>
      </c>
      <c r="C166">
        <v>27.695094000000001</v>
      </c>
      <c r="D166">
        <v>3.2186027185081167</v>
      </c>
      <c r="E166">
        <v>4.1901635516307048</v>
      </c>
      <c r="F166">
        <v>-24.525386611147006</v>
      </c>
      <c r="G166">
        <v>-48.103228422535025</v>
      </c>
      <c r="H166" t="s">
        <v>223</v>
      </c>
      <c r="I166" t="s">
        <v>211</v>
      </c>
      <c r="J166" t="s">
        <v>223</v>
      </c>
      <c r="K166" t="s">
        <v>212</v>
      </c>
      <c r="L166" t="s">
        <v>212</v>
      </c>
      <c r="M166" t="s">
        <v>213</v>
      </c>
      <c r="N166" t="s">
        <v>213</v>
      </c>
      <c r="O166" t="s">
        <v>213</v>
      </c>
      <c r="P166" t="s">
        <v>195</v>
      </c>
      <c r="Q166" t="s">
        <v>195</v>
      </c>
      <c r="R166" t="s">
        <v>195</v>
      </c>
      <c r="S166" t="s">
        <v>195</v>
      </c>
      <c r="T166" t="s">
        <v>195</v>
      </c>
      <c r="U166" t="s">
        <v>195</v>
      </c>
      <c r="V166" t="s">
        <v>195</v>
      </c>
      <c r="W166" t="s">
        <v>195</v>
      </c>
    </row>
    <row r="167" spans="1:23" x14ac:dyDescent="0.3">
      <c r="A167" t="s">
        <v>314</v>
      </c>
      <c r="B167">
        <v>3514908</v>
      </c>
      <c r="C167">
        <v>572.24222499999996</v>
      </c>
      <c r="D167">
        <v>2.3061246707365299</v>
      </c>
      <c r="E167">
        <v>4.2497363045688337</v>
      </c>
      <c r="F167">
        <v>-23.04253672118076</v>
      </c>
      <c r="G167">
        <v>-47.376774239641627</v>
      </c>
      <c r="H167" t="s">
        <v>195</v>
      </c>
      <c r="I167" t="s">
        <v>195</v>
      </c>
      <c r="J167" t="s">
        <v>195</v>
      </c>
      <c r="K167" t="s">
        <v>195</v>
      </c>
      <c r="L167" t="s">
        <v>195</v>
      </c>
      <c r="M167" t="s">
        <v>195</v>
      </c>
      <c r="N167" t="s">
        <v>195</v>
      </c>
      <c r="O167" t="s">
        <v>195</v>
      </c>
      <c r="P167" t="s">
        <v>195</v>
      </c>
      <c r="Q167" t="s">
        <v>195</v>
      </c>
      <c r="R167" t="s">
        <v>195</v>
      </c>
      <c r="S167" t="s">
        <v>195</v>
      </c>
      <c r="T167" t="s">
        <v>195</v>
      </c>
      <c r="U167" t="s">
        <v>195</v>
      </c>
      <c r="V167" t="s">
        <v>195</v>
      </c>
      <c r="W167" t="s">
        <v>195</v>
      </c>
    </row>
    <row r="168" spans="1:23" x14ac:dyDescent="0.3">
      <c r="A168" t="s">
        <v>315</v>
      </c>
      <c r="B168">
        <v>3514924</v>
      </c>
      <c r="C168">
        <v>508.31157999999999</v>
      </c>
      <c r="D168">
        <v>1.973035440686933</v>
      </c>
      <c r="E168">
        <v>3.5624118329497274</v>
      </c>
      <c r="F168">
        <v>-21.164429018489251</v>
      </c>
      <c r="G168">
        <v>-49.110835890202573</v>
      </c>
      <c r="H168" t="s">
        <v>195</v>
      </c>
      <c r="I168" t="s">
        <v>195</v>
      </c>
      <c r="J168" t="s">
        <v>195</v>
      </c>
      <c r="K168" t="s">
        <v>195</v>
      </c>
      <c r="L168" t="s">
        <v>195</v>
      </c>
      <c r="M168" t="s">
        <v>195</v>
      </c>
      <c r="N168" t="s">
        <v>195</v>
      </c>
      <c r="O168" t="s">
        <v>195</v>
      </c>
      <c r="P168" t="s">
        <v>195</v>
      </c>
      <c r="Q168" t="s">
        <v>195</v>
      </c>
      <c r="R168" t="s">
        <v>195</v>
      </c>
      <c r="S168" t="s">
        <v>195</v>
      </c>
      <c r="T168" t="s">
        <v>195</v>
      </c>
      <c r="U168" t="s">
        <v>195</v>
      </c>
      <c r="V168" t="s">
        <v>195</v>
      </c>
      <c r="W168" t="s">
        <v>195</v>
      </c>
    </row>
    <row r="169" spans="1:23" x14ac:dyDescent="0.3">
      <c r="A169" t="s">
        <v>316</v>
      </c>
      <c r="B169">
        <v>3514957</v>
      </c>
      <c r="C169">
        <v>546.34642299999996</v>
      </c>
      <c r="D169">
        <v>1.9197525561894431</v>
      </c>
      <c r="E169">
        <v>3.3895204658463776</v>
      </c>
      <c r="F169">
        <v>-20.982668054874704</v>
      </c>
      <c r="G169">
        <v>-48.83262029214584</v>
      </c>
      <c r="H169" t="s">
        <v>195</v>
      </c>
      <c r="I169" t="s">
        <v>195</v>
      </c>
      <c r="J169" t="s">
        <v>195</v>
      </c>
      <c r="K169" t="s">
        <v>195</v>
      </c>
      <c r="L169" t="s">
        <v>195</v>
      </c>
      <c r="M169" t="s">
        <v>195</v>
      </c>
      <c r="N169" t="s">
        <v>195</v>
      </c>
      <c r="O169" t="s">
        <v>195</v>
      </c>
      <c r="P169" t="s">
        <v>195</v>
      </c>
      <c r="Q169" t="s">
        <v>195</v>
      </c>
      <c r="R169" t="s">
        <v>195</v>
      </c>
      <c r="S169" t="s">
        <v>195</v>
      </c>
      <c r="T169" t="s">
        <v>195</v>
      </c>
      <c r="U169" t="s">
        <v>195</v>
      </c>
      <c r="V169" t="s">
        <v>195</v>
      </c>
      <c r="W169" t="s">
        <v>195</v>
      </c>
    </row>
    <row r="170" spans="1:23" x14ac:dyDescent="0.3">
      <c r="A170" t="s">
        <v>317</v>
      </c>
      <c r="B170">
        <v>3515004</v>
      </c>
      <c r="C170">
        <v>791.83497699999998</v>
      </c>
      <c r="D170">
        <v>1.8475603210554368</v>
      </c>
      <c r="E170">
        <v>5.4373160510463698</v>
      </c>
      <c r="F170">
        <v>-23.647312500000005</v>
      </c>
      <c r="G170">
        <v>-46.850859993673581</v>
      </c>
      <c r="H170" t="s">
        <v>195</v>
      </c>
      <c r="I170" t="s">
        <v>195</v>
      </c>
      <c r="J170" t="s">
        <v>195</v>
      </c>
      <c r="K170" t="s">
        <v>195</v>
      </c>
      <c r="L170" t="s">
        <v>195</v>
      </c>
      <c r="M170" t="s">
        <v>195</v>
      </c>
      <c r="N170" t="s">
        <v>195</v>
      </c>
      <c r="O170" t="s">
        <v>195</v>
      </c>
      <c r="P170" t="s">
        <v>195</v>
      </c>
      <c r="Q170" t="s">
        <v>195</v>
      </c>
      <c r="R170" t="s">
        <v>195</v>
      </c>
      <c r="S170" t="s">
        <v>195</v>
      </c>
      <c r="T170" t="s">
        <v>195</v>
      </c>
      <c r="U170" t="s">
        <v>195</v>
      </c>
      <c r="V170" t="s">
        <v>195</v>
      </c>
      <c r="W170" t="s">
        <v>195</v>
      </c>
    </row>
    <row r="171" spans="1:23" x14ac:dyDescent="0.3">
      <c r="A171" t="s">
        <v>54</v>
      </c>
      <c r="B171">
        <v>3515103</v>
      </c>
      <c r="C171">
        <v>765.89379199999996</v>
      </c>
      <c r="D171">
        <v>2.1921240125010617</v>
      </c>
      <c r="E171">
        <v>4.8412655926257822</v>
      </c>
      <c r="F171">
        <v>-23.831829103771252</v>
      </c>
      <c r="G171">
        <v>-46.817108872549611</v>
      </c>
      <c r="H171" t="s">
        <v>195</v>
      </c>
      <c r="I171" t="s">
        <v>195</v>
      </c>
      <c r="J171" t="s">
        <v>195</v>
      </c>
      <c r="K171" t="s">
        <v>195</v>
      </c>
      <c r="L171" t="s">
        <v>195</v>
      </c>
      <c r="M171" t="s">
        <v>195</v>
      </c>
      <c r="N171" t="s">
        <v>195</v>
      </c>
      <c r="O171" t="s">
        <v>195</v>
      </c>
      <c r="P171" t="s">
        <v>195</v>
      </c>
      <c r="Q171" t="s">
        <v>195</v>
      </c>
      <c r="R171" t="s">
        <v>195</v>
      </c>
      <c r="S171" t="s">
        <v>195</v>
      </c>
      <c r="T171" t="s">
        <v>195</v>
      </c>
      <c r="U171" t="s">
        <v>195</v>
      </c>
      <c r="V171" t="s">
        <v>195</v>
      </c>
      <c r="W171" t="s">
        <v>195</v>
      </c>
    </row>
    <row r="172" spans="1:23" x14ac:dyDescent="0.3">
      <c r="A172" t="s">
        <v>318</v>
      </c>
      <c r="B172">
        <v>3515129</v>
      </c>
      <c r="C172">
        <v>340.90549399999998</v>
      </c>
      <c r="D172">
        <v>2.3525047415609044</v>
      </c>
      <c r="E172">
        <v>3.5070458724273257</v>
      </c>
      <c r="F172">
        <v>-21.83130897810015</v>
      </c>
      <c r="G172">
        <v>-51.480431428050558</v>
      </c>
      <c r="H172" t="s">
        <v>195</v>
      </c>
      <c r="I172" t="s">
        <v>195</v>
      </c>
      <c r="J172" t="s">
        <v>195</v>
      </c>
      <c r="K172" t="s">
        <v>195</v>
      </c>
      <c r="L172" t="s">
        <v>195</v>
      </c>
      <c r="M172" t="s">
        <v>195</v>
      </c>
      <c r="N172" t="s">
        <v>195</v>
      </c>
      <c r="O172" t="s">
        <v>195</v>
      </c>
      <c r="P172" t="s">
        <v>195</v>
      </c>
      <c r="Q172" t="s">
        <v>195</v>
      </c>
      <c r="R172" t="s">
        <v>195</v>
      </c>
      <c r="S172" t="s">
        <v>195</v>
      </c>
      <c r="T172" t="s">
        <v>195</v>
      </c>
      <c r="U172" t="s">
        <v>195</v>
      </c>
      <c r="V172" t="s">
        <v>195</v>
      </c>
      <c r="W172" t="s">
        <v>195</v>
      </c>
    </row>
    <row r="173" spans="1:23" x14ac:dyDescent="0.3">
      <c r="A173" t="s">
        <v>319</v>
      </c>
      <c r="B173">
        <v>3515152</v>
      </c>
      <c r="C173">
        <v>629.17176900000004</v>
      </c>
      <c r="D173">
        <v>2.0411596828981016</v>
      </c>
      <c r="E173">
        <v>4.3174992211071315</v>
      </c>
      <c r="F173">
        <v>-22.491189952477502</v>
      </c>
      <c r="G173">
        <v>-47.213079730539313</v>
      </c>
      <c r="H173" t="s">
        <v>195</v>
      </c>
      <c r="I173" t="s">
        <v>195</v>
      </c>
      <c r="J173" t="s">
        <v>195</v>
      </c>
      <c r="K173" t="s">
        <v>195</v>
      </c>
      <c r="L173" t="s">
        <v>195</v>
      </c>
      <c r="M173" t="s">
        <v>195</v>
      </c>
      <c r="N173" t="s">
        <v>195</v>
      </c>
      <c r="O173" t="s">
        <v>195</v>
      </c>
      <c r="P173" t="s">
        <v>195</v>
      </c>
      <c r="Q173" t="s">
        <v>195</v>
      </c>
      <c r="R173" t="s">
        <v>195</v>
      </c>
      <c r="S173" t="s">
        <v>195</v>
      </c>
      <c r="T173" t="s">
        <v>195</v>
      </c>
      <c r="U173" t="s">
        <v>195</v>
      </c>
      <c r="V173" t="s">
        <v>195</v>
      </c>
      <c r="W173" t="s">
        <v>195</v>
      </c>
    </row>
    <row r="174" spans="1:23" x14ac:dyDescent="0.3">
      <c r="A174" t="s">
        <v>320</v>
      </c>
      <c r="B174">
        <v>3515186</v>
      </c>
      <c r="C174">
        <v>877.591227</v>
      </c>
      <c r="D174">
        <v>2.5902118850995017</v>
      </c>
      <c r="E174">
        <v>4.6466977312993345</v>
      </c>
      <c r="F174">
        <v>-22.197053500000003</v>
      </c>
      <c r="G174">
        <v>-46.745514289869647</v>
      </c>
      <c r="H174" t="s">
        <v>195</v>
      </c>
      <c r="I174" t="s">
        <v>195</v>
      </c>
      <c r="J174" t="s">
        <v>195</v>
      </c>
      <c r="K174" t="s">
        <v>195</v>
      </c>
      <c r="L174" t="s">
        <v>195</v>
      </c>
      <c r="M174" t="s">
        <v>195</v>
      </c>
      <c r="N174" t="s">
        <v>195</v>
      </c>
      <c r="O174" t="s">
        <v>195</v>
      </c>
      <c r="P174" t="s">
        <v>195</v>
      </c>
      <c r="Q174" t="s">
        <v>195</v>
      </c>
      <c r="R174" t="s">
        <v>195</v>
      </c>
      <c r="S174" t="s">
        <v>195</v>
      </c>
      <c r="T174" t="s">
        <v>195</v>
      </c>
      <c r="U174" t="s">
        <v>195</v>
      </c>
      <c r="V174" t="s">
        <v>195</v>
      </c>
      <c r="W174" t="s">
        <v>195</v>
      </c>
    </row>
    <row r="175" spans="1:23" x14ac:dyDescent="0.3">
      <c r="A175" t="s">
        <v>321</v>
      </c>
      <c r="B175">
        <v>3515194</v>
      </c>
      <c r="C175">
        <v>499.42756800000001</v>
      </c>
      <c r="D175">
        <v>2.2870533826784847</v>
      </c>
      <c r="E175">
        <v>3.6838572054003462</v>
      </c>
      <c r="F175">
        <v>-22.694973492069455</v>
      </c>
      <c r="G175">
        <v>-49.429825285815944</v>
      </c>
      <c r="H175" t="s">
        <v>195</v>
      </c>
      <c r="I175" t="s">
        <v>195</v>
      </c>
      <c r="J175" t="s">
        <v>195</v>
      </c>
      <c r="K175" t="s">
        <v>195</v>
      </c>
      <c r="L175" t="s">
        <v>195</v>
      </c>
      <c r="M175" t="s">
        <v>195</v>
      </c>
      <c r="N175" t="s">
        <v>195</v>
      </c>
      <c r="O175" t="s">
        <v>195</v>
      </c>
      <c r="P175" t="s">
        <v>195</v>
      </c>
      <c r="Q175" t="s">
        <v>195</v>
      </c>
      <c r="R175" t="s">
        <v>195</v>
      </c>
      <c r="S175" t="s">
        <v>195</v>
      </c>
      <c r="T175" t="s">
        <v>195</v>
      </c>
      <c r="U175" t="s">
        <v>195</v>
      </c>
      <c r="V175" t="s">
        <v>195</v>
      </c>
      <c r="W175" t="s">
        <v>195</v>
      </c>
    </row>
    <row r="176" spans="1:23" x14ac:dyDescent="0.3">
      <c r="A176" t="s">
        <v>322</v>
      </c>
      <c r="B176">
        <v>3557303</v>
      </c>
      <c r="C176">
        <v>624.06239600000004</v>
      </c>
      <c r="D176">
        <v>1.8700760121098816</v>
      </c>
      <c r="E176">
        <v>4.0532321488405021</v>
      </c>
      <c r="F176">
        <v>-22.274588913126454</v>
      </c>
      <c r="G176">
        <v>-46.953602690417867</v>
      </c>
      <c r="H176" t="s">
        <v>195</v>
      </c>
      <c r="I176" t="s">
        <v>195</v>
      </c>
      <c r="J176" t="s">
        <v>195</v>
      </c>
      <c r="K176" t="s">
        <v>195</v>
      </c>
      <c r="L176" t="s">
        <v>195</v>
      </c>
      <c r="M176" t="s">
        <v>195</v>
      </c>
      <c r="N176" t="s">
        <v>195</v>
      </c>
      <c r="O176" t="s">
        <v>195</v>
      </c>
      <c r="P176" t="s">
        <v>195</v>
      </c>
      <c r="Q176" t="s">
        <v>195</v>
      </c>
      <c r="R176" t="s">
        <v>195</v>
      </c>
      <c r="S176" t="s">
        <v>195</v>
      </c>
      <c r="T176" t="s">
        <v>195</v>
      </c>
      <c r="U176" t="s">
        <v>195</v>
      </c>
      <c r="V176" t="s">
        <v>195</v>
      </c>
      <c r="W176" t="s">
        <v>195</v>
      </c>
    </row>
    <row r="177" spans="1:23" x14ac:dyDescent="0.3">
      <c r="A177" t="s">
        <v>323</v>
      </c>
      <c r="B177">
        <v>3515301</v>
      </c>
      <c r="C177">
        <v>385.641032</v>
      </c>
      <c r="D177">
        <v>2.4232245684018952</v>
      </c>
      <c r="E177">
        <v>3.4418521757732918</v>
      </c>
      <c r="F177">
        <v>-22.490598901991106</v>
      </c>
      <c r="G177">
        <v>-51.664176190951686</v>
      </c>
      <c r="H177" t="s">
        <v>195</v>
      </c>
      <c r="I177" t="s">
        <v>195</v>
      </c>
      <c r="J177" t="s">
        <v>195</v>
      </c>
      <c r="K177" t="s">
        <v>195</v>
      </c>
      <c r="L177" t="s">
        <v>195</v>
      </c>
      <c r="M177" t="s">
        <v>195</v>
      </c>
      <c r="N177" t="s">
        <v>195</v>
      </c>
      <c r="O177" t="s">
        <v>195</v>
      </c>
      <c r="P177" t="s">
        <v>195</v>
      </c>
      <c r="Q177" t="s">
        <v>195</v>
      </c>
      <c r="R177" t="s">
        <v>195</v>
      </c>
      <c r="S177" t="s">
        <v>195</v>
      </c>
      <c r="T177" t="s">
        <v>195</v>
      </c>
      <c r="U177" t="s">
        <v>195</v>
      </c>
      <c r="V177" t="s">
        <v>195</v>
      </c>
      <c r="W177" t="s">
        <v>195</v>
      </c>
    </row>
    <row r="178" spans="1:23" x14ac:dyDescent="0.3">
      <c r="A178" t="s">
        <v>324</v>
      </c>
      <c r="B178">
        <v>3515202</v>
      </c>
      <c r="C178">
        <v>486.62134200000003</v>
      </c>
      <c r="D178">
        <v>2.47170380180158</v>
      </c>
      <c r="E178">
        <v>3.9252605095194353</v>
      </c>
      <c r="F178">
        <v>-20.286082203974658</v>
      </c>
      <c r="G178">
        <v>-50.405466847951246</v>
      </c>
      <c r="H178" t="s">
        <v>195</v>
      </c>
      <c r="I178" t="s">
        <v>195</v>
      </c>
      <c r="J178" t="s">
        <v>195</v>
      </c>
      <c r="K178" t="s">
        <v>195</v>
      </c>
      <c r="L178" t="s">
        <v>195</v>
      </c>
      <c r="M178" t="s">
        <v>195</v>
      </c>
      <c r="N178" t="s">
        <v>195</v>
      </c>
      <c r="O178" t="s">
        <v>195</v>
      </c>
      <c r="P178" t="s">
        <v>195</v>
      </c>
      <c r="Q178" t="s">
        <v>195</v>
      </c>
      <c r="R178" t="s">
        <v>195</v>
      </c>
      <c r="S178" t="s">
        <v>195</v>
      </c>
      <c r="T178" t="s">
        <v>195</v>
      </c>
      <c r="U178" t="s">
        <v>195</v>
      </c>
      <c r="V178" t="s">
        <v>195</v>
      </c>
      <c r="W178" t="s">
        <v>195</v>
      </c>
    </row>
    <row r="179" spans="1:23" x14ac:dyDescent="0.3">
      <c r="A179" t="s">
        <v>55</v>
      </c>
      <c r="B179">
        <v>3515350</v>
      </c>
      <c r="C179">
        <v>305.85159599999997</v>
      </c>
      <c r="D179">
        <v>2.7588316842686296</v>
      </c>
      <c r="E179">
        <v>3.9717859378791145</v>
      </c>
      <c r="F179">
        <v>-22.554996920208456</v>
      </c>
      <c r="G179">
        <v>-52.590898380276627</v>
      </c>
      <c r="H179" t="s">
        <v>195</v>
      </c>
      <c r="I179" t="s">
        <v>195</v>
      </c>
      <c r="J179" t="s">
        <v>195</v>
      </c>
      <c r="K179" t="s">
        <v>195</v>
      </c>
      <c r="L179" t="s">
        <v>195</v>
      </c>
      <c r="M179" t="s">
        <v>195</v>
      </c>
      <c r="N179" t="s">
        <v>195</v>
      </c>
      <c r="O179" t="s">
        <v>195</v>
      </c>
      <c r="P179" t="s">
        <v>195</v>
      </c>
      <c r="Q179" t="s">
        <v>195</v>
      </c>
      <c r="R179" t="s">
        <v>195</v>
      </c>
      <c r="S179" t="s">
        <v>195</v>
      </c>
      <c r="T179" t="s">
        <v>195</v>
      </c>
      <c r="U179" t="s">
        <v>195</v>
      </c>
      <c r="V179" t="s">
        <v>195</v>
      </c>
      <c r="W179" t="s">
        <v>195</v>
      </c>
    </row>
    <row r="180" spans="1:23" x14ac:dyDescent="0.3">
      <c r="A180" t="s">
        <v>325</v>
      </c>
      <c r="B180">
        <v>3515400</v>
      </c>
      <c r="C180">
        <v>505.45151499999997</v>
      </c>
      <c r="D180">
        <v>2.6326303680807599</v>
      </c>
      <c r="E180">
        <v>4.2050960475784844</v>
      </c>
      <c r="F180">
        <v>-23.388960913938501</v>
      </c>
      <c r="G180">
        <v>-49.512053376698297</v>
      </c>
      <c r="H180" t="s">
        <v>195</v>
      </c>
      <c r="I180" t="s">
        <v>195</v>
      </c>
      <c r="J180" t="s">
        <v>195</v>
      </c>
      <c r="K180" t="s">
        <v>195</v>
      </c>
      <c r="L180" t="s">
        <v>195</v>
      </c>
      <c r="M180" t="s">
        <v>195</v>
      </c>
      <c r="N180" t="s">
        <v>195</v>
      </c>
      <c r="O180" t="s">
        <v>195</v>
      </c>
      <c r="P180" t="s">
        <v>195</v>
      </c>
      <c r="Q180" t="s">
        <v>195</v>
      </c>
      <c r="R180" t="s">
        <v>195</v>
      </c>
      <c r="S180" t="s">
        <v>195</v>
      </c>
      <c r="T180" t="s">
        <v>195</v>
      </c>
      <c r="U180" t="s">
        <v>195</v>
      </c>
      <c r="V180" t="s">
        <v>195</v>
      </c>
      <c r="W180" t="s">
        <v>195</v>
      </c>
    </row>
    <row r="181" spans="1:23" x14ac:dyDescent="0.3">
      <c r="A181" t="s">
        <v>326</v>
      </c>
      <c r="B181">
        <v>3515608</v>
      </c>
      <c r="C181">
        <v>539.12046399999997</v>
      </c>
      <c r="D181">
        <v>2.2304233738926404</v>
      </c>
      <c r="E181">
        <v>3.7621531923035945</v>
      </c>
      <c r="F181">
        <v>-21.267121989952404</v>
      </c>
      <c r="G181">
        <v>-48.692273053194221</v>
      </c>
      <c r="H181" t="s">
        <v>195</v>
      </c>
      <c r="I181" t="s">
        <v>195</v>
      </c>
      <c r="J181" t="s">
        <v>195</v>
      </c>
      <c r="K181" t="s">
        <v>195</v>
      </c>
      <c r="L181" t="s">
        <v>195</v>
      </c>
      <c r="M181" t="s">
        <v>195</v>
      </c>
      <c r="N181" t="s">
        <v>195</v>
      </c>
      <c r="O181" t="s">
        <v>195</v>
      </c>
      <c r="P181" t="s">
        <v>195</v>
      </c>
      <c r="Q181" t="s">
        <v>195</v>
      </c>
      <c r="R181" t="s">
        <v>195</v>
      </c>
      <c r="S181" t="s">
        <v>195</v>
      </c>
      <c r="T181" t="s">
        <v>195</v>
      </c>
      <c r="U181" t="s">
        <v>195</v>
      </c>
      <c r="V181" t="s">
        <v>195</v>
      </c>
      <c r="W181" t="s">
        <v>195</v>
      </c>
    </row>
    <row r="182" spans="1:23" x14ac:dyDescent="0.3">
      <c r="A182" t="s">
        <v>327</v>
      </c>
      <c r="B182">
        <v>3515509</v>
      </c>
      <c r="C182">
        <v>538.77885400000002</v>
      </c>
      <c r="D182">
        <v>2.7402023657602683</v>
      </c>
      <c r="E182">
        <v>4.8395785959610693</v>
      </c>
      <c r="F182">
        <v>-20.282382990000006</v>
      </c>
      <c r="G182">
        <v>-50.248748430583433</v>
      </c>
      <c r="H182" t="s">
        <v>195</v>
      </c>
      <c r="I182" t="s">
        <v>195</v>
      </c>
      <c r="J182" t="s">
        <v>195</v>
      </c>
      <c r="K182" t="s">
        <v>195</v>
      </c>
      <c r="L182" t="s">
        <v>195</v>
      </c>
      <c r="M182" t="s">
        <v>195</v>
      </c>
      <c r="N182" t="s">
        <v>195</v>
      </c>
      <c r="O182" t="s">
        <v>195</v>
      </c>
      <c r="P182" t="s">
        <v>195</v>
      </c>
      <c r="Q182" t="s">
        <v>195</v>
      </c>
      <c r="R182" t="s">
        <v>195</v>
      </c>
      <c r="S182" t="s">
        <v>195</v>
      </c>
      <c r="T182" t="s">
        <v>195</v>
      </c>
      <c r="U182" t="s">
        <v>195</v>
      </c>
      <c r="V182" t="s">
        <v>195</v>
      </c>
      <c r="W182" t="s">
        <v>195</v>
      </c>
    </row>
    <row r="183" spans="1:23" x14ac:dyDescent="0.3">
      <c r="A183" t="s">
        <v>328</v>
      </c>
      <c r="B183">
        <v>3515657</v>
      </c>
      <c r="C183">
        <v>557.97873100000004</v>
      </c>
      <c r="D183">
        <v>2.0021833467650434</v>
      </c>
      <c r="E183">
        <v>3.2345172835126865</v>
      </c>
      <c r="F183">
        <v>-22.359138319147654</v>
      </c>
      <c r="G183">
        <v>-49.519841211156304</v>
      </c>
      <c r="H183" t="s">
        <v>195</v>
      </c>
      <c r="I183" t="s">
        <v>195</v>
      </c>
      <c r="J183" t="s">
        <v>195</v>
      </c>
      <c r="K183" t="s">
        <v>195</v>
      </c>
      <c r="L183" t="s">
        <v>195</v>
      </c>
      <c r="M183" t="s">
        <v>195</v>
      </c>
      <c r="N183" t="s">
        <v>195</v>
      </c>
      <c r="O183" t="s">
        <v>195</v>
      </c>
      <c r="P183" t="s">
        <v>195</v>
      </c>
      <c r="Q183" t="s">
        <v>195</v>
      </c>
      <c r="R183" t="s">
        <v>195</v>
      </c>
      <c r="S183" t="s">
        <v>195</v>
      </c>
      <c r="T183" t="s">
        <v>195</v>
      </c>
      <c r="U183" t="s">
        <v>195</v>
      </c>
      <c r="V183" t="s">
        <v>195</v>
      </c>
      <c r="W183" t="s">
        <v>195</v>
      </c>
    </row>
    <row r="184" spans="1:23" x14ac:dyDescent="0.3">
      <c r="A184" t="s">
        <v>329</v>
      </c>
      <c r="B184">
        <v>3515707</v>
      </c>
      <c r="C184">
        <v>766.48060199999998</v>
      </c>
      <c r="D184">
        <v>1.4707631936064991</v>
      </c>
      <c r="E184">
        <v>5.288419153088979</v>
      </c>
      <c r="F184">
        <v>-23.541544500000004</v>
      </c>
      <c r="G184">
        <v>-46.366552671574183</v>
      </c>
      <c r="H184" t="s">
        <v>195</v>
      </c>
      <c r="I184" t="s">
        <v>195</v>
      </c>
      <c r="J184" t="s">
        <v>195</v>
      </c>
      <c r="K184" t="s">
        <v>195</v>
      </c>
      <c r="L184" t="s">
        <v>195</v>
      </c>
      <c r="M184" t="s">
        <v>195</v>
      </c>
      <c r="N184" t="s">
        <v>195</v>
      </c>
      <c r="O184" t="s">
        <v>195</v>
      </c>
      <c r="P184" t="s">
        <v>195</v>
      </c>
      <c r="Q184" t="s">
        <v>195</v>
      </c>
      <c r="R184" t="s">
        <v>195</v>
      </c>
      <c r="S184" t="s">
        <v>195</v>
      </c>
      <c r="T184" t="s">
        <v>195</v>
      </c>
      <c r="U184" t="s">
        <v>195</v>
      </c>
      <c r="V184" t="s">
        <v>195</v>
      </c>
      <c r="W184" t="s">
        <v>195</v>
      </c>
    </row>
    <row r="185" spans="1:23" x14ac:dyDescent="0.3">
      <c r="A185" t="s">
        <v>330</v>
      </c>
      <c r="B185">
        <v>3515806</v>
      </c>
      <c r="C185">
        <v>386.77312000000001</v>
      </c>
      <c r="D185">
        <v>2.3516243324207839</v>
      </c>
      <c r="E185">
        <v>3.1655410767223731</v>
      </c>
      <c r="F185">
        <v>-21.676733935614351</v>
      </c>
      <c r="G185">
        <v>-51.382300841071938</v>
      </c>
      <c r="H185" t="s">
        <v>195</v>
      </c>
      <c r="I185" t="s">
        <v>195</v>
      </c>
      <c r="J185" t="s">
        <v>195</v>
      </c>
      <c r="K185" t="s">
        <v>195</v>
      </c>
      <c r="L185" t="s">
        <v>195</v>
      </c>
      <c r="M185" t="s">
        <v>195</v>
      </c>
      <c r="N185" t="s">
        <v>195</v>
      </c>
      <c r="O185" t="s">
        <v>195</v>
      </c>
      <c r="P185" t="s">
        <v>195</v>
      </c>
      <c r="Q185" t="s">
        <v>195</v>
      </c>
      <c r="R185" t="s">
        <v>195</v>
      </c>
      <c r="S185" t="s">
        <v>195</v>
      </c>
      <c r="T185" t="s">
        <v>195</v>
      </c>
      <c r="U185" t="s">
        <v>195</v>
      </c>
      <c r="V185" t="s">
        <v>195</v>
      </c>
      <c r="W185" t="s">
        <v>195</v>
      </c>
    </row>
    <row r="186" spans="1:23" x14ac:dyDescent="0.3">
      <c r="A186" t="s">
        <v>331</v>
      </c>
      <c r="B186">
        <v>3515905</v>
      </c>
      <c r="C186">
        <v>506.28351700000002</v>
      </c>
      <c r="D186">
        <v>2.310132296141381</v>
      </c>
      <c r="E186">
        <v>3.4649364291217326</v>
      </c>
      <c r="F186">
        <v>-20.674031227925401</v>
      </c>
      <c r="G186">
        <v>-50.145689008682758</v>
      </c>
      <c r="H186" t="s">
        <v>195</v>
      </c>
      <c r="I186" t="s">
        <v>195</v>
      </c>
      <c r="J186" t="s">
        <v>195</v>
      </c>
      <c r="K186" t="s">
        <v>195</v>
      </c>
      <c r="L186" t="s">
        <v>195</v>
      </c>
      <c r="M186" t="s">
        <v>195</v>
      </c>
      <c r="N186" t="s">
        <v>195</v>
      </c>
      <c r="O186" t="s">
        <v>195</v>
      </c>
      <c r="P186" t="s">
        <v>195</v>
      </c>
      <c r="Q186" t="s">
        <v>195</v>
      </c>
      <c r="R186" t="s">
        <v>195</v>
      </c>
      <c r="S186" t="s">
        <v>195</v>
      </c>
      <c r="T186" t="s">
        <v>195</v>
      </c>
      <c r="U186" t="s">
        <v>195</v>
      </c>
      <c r="V186" t="s">
        <v>195</v>
      </c>
      <c r="W186" t="s">
        <v>195</v>
      </c>
    </row>
    <row r="187" spans="1:23" x14ac:dyDescent="0.3">
      <c r="A187" t="s">
        <v>332</v>
      </c>
      <c r="B187">
        <v>3516002</v>
      </c>
      <c r="C187">
        <v>449.069277</v>
      </c>
      <c r="D187">
        <v>2.7194456471898234</v>
      </c>
      <c r="E187">
        <v>4.1655410767223726</v>
      </c>
      <c r="F187">
        <v>-21.613427615164152</v>
      </c>
      <c r="G187">
        <v>-51.168876466827719</v>
      </c>
      <c r="H187" t="s">
        <v>195</v>
      </c>
      <c r="I187" t="s">
        <v>195</v>
      </c>
      <c r="J187" t="s">
        <v>195</v>
      </c>
      <c r="K187" t="s">
        <v>195</v>
      </c>
      <c r="L187" t="s">
        <v>195</v>
      </c>
      <c r="M187" t="s">
        <v>195</v>
      </c>
      <c r="N187" t="s">
        <v>195</v>
      </c>
      <c r="O187" t="s">
        <v>195</v>
      </c>
      <c r="P187" t="s">
        <v>195</v>
      </c>
      <c r="Q187" t="s">
        <v>195</v>
      </c>
      <c r="R187" t="s">
        <v>195</v>
      </c>
      <c r="S187" t="s">
        <v>195</v>
      </c>
      <c r="T187" t="s">
        <v>195</v>
      </c>
      <c r="U187" t="s">
        <v>195</v>
      </c>
      <c r="V187" t="s">
        <v>195</v>
      </c>
      <c r="W187" t="s">
        <v>195</v>
      </c>
    </row>
    <row r="188" spans="1:23" x14ac:dyDescent="0.3">
      <c r="A188" t="s">
        <v>333</v>
      </c>
      <c r="B188">
        <v>3516101</v>
      </c>
      <c r="C188">
        <v>389.778188</v>
      </c>
      <c r="D188">
        <v>2.3538893149789724</v>
      </c>
      <c r="E188">
        <v>3.4274861090957853</v>
      </c>
      <c r="F188">
        <v>-22.903568778761954</v>
      </c>
      <c r="G188">
        <v>-50.724822473379952</v>
      </c>
      <c r="H188" t="s">
        <v>195</v>
      </c>
      <c r="I188" t="s">
        <v>195</v>
      </c>
      <c r="J188" t="s">
        <v>195</v>
      </c>
      <c r="K188" t="s">
        <v>195</v>
      </c>
      <c r="L188" t="s">
        <v>195</v>
      </c>
      <c r="M188" t="s">
        <v>195</v>
      </c>
      <c r="N188" t="s">
        <v>195</v>
      </c>
      <c r="O188" t="s">
        <v>195</v>
      </c>
      <c r="P188" t="s">
        <v>195</v>
      </c>
      <c r="Q188" t="s">
        <v>195</v>
      </c>
      <c r="R188" t="s">
        <v>195</v>
      </c>
      <c r="S188" t="s">
        <v>195</v>
      </c>
      <c r="T188" t="s">
        <v>195</v>
      </c>
      <c r="U188" t="s">
        <v>195</v>
      </c>
      <c r="V188" t="s">
        <v>195</v>
      </c>
      <c r="W188" t="s">
        <v>195</v>
      </c>
    </row>
    <row r="189" spans="1:23" x14ac:dyDescent="0.3">
      <c r="A189" t="s">
        <v>56</v>
      </c>
      <c r="B189">
        <v>3516200</v>
      </c>
      <c r="C189">
        <v>996.07265299999995</v>
      </c>
      <c r="D189">
        <v>2.7822425161394038</v>
      </c>
      <c r="E189">
        <v>5.5480047098201162</v>
      </c>
      <c r="F189">
        <v>-20.536097000000002</v>
      </c>
      <c r="G189">
        <v>-47.40233162567754</v>
      </c>
      <c r="H189" t="s">
        <v>195</v>
      </c>
      <c r="I189" t="s">
        <v>195</v>
      </c>
      <c r="J189" t="s">
        <v>195</v>
      </c>
      <c r="K189" t="s">
        <v>195</v>
      </c>
      <c r="L189" t="s">
        <v>195</v>
      </c>
      <c r="M189" t="s">
        <v>195</v>
      </c>
      <c r="N189" t="s">
        <v>195</v>
      </c>
      <c r="O189" t="s">
        <v>195</v>
      </c>
      <c r="P189" t="s">
        <v>195</v>
      </c>
      <c r="Q189" t="s">
        <v>195</v>
      </c>
      <c r="R189" t="s">
        <v>195</v>
      </c>
      <c r="S189" t="s">
        <v>195</v>
      </c>
      <c r="T189" t="s">
        <v>195</v>
      </c>
      <c r="U189" t="s">
        <v>195</v>
      </c>
      <c r="V189" t="s">
        <v>195</v>
      </c>
      <c r="W189" t="s">
        <v>195</v>
      </c>
    </row>
    <row r="190" spans="1:23" x14ac:dyDescent="0.3">
      <c r="A190" t="s">
        <v>334</v>
      </c>
      <c r="B190">
        <v>3516309</v>
      </c>
      <c r="C190">
        <v>860.80805599999997</v>
      </c>
      <c r="D190">
        <v>1.6902049430907664</v>
      </c>
      <c r="E190">
        <v>5.2451275542773752</v>
      </c>
      <c r="F190">
        <v>-23.2758255</v>
      </c>
      <c r="G190">
        <v>-46.732526704705307</v>
      </c>
      <c r="H190" t="s">
        <v>195</v>
      </c>
      <c r="I190" t="s">
        <v>195</v>
      </c>
      <c r="J190" t="s">
        <v>195</v>
      </c>
      <c r="K190" t="s">
        <v>195</v>
      </c>
      <c r="L190" t="s">
        <v>195</v>
      </c>
      <c r="M190" t="s">
        <v>195</v>
      </c>
      <c r="N190" t="s">
        <v>195</v>
      </c>
      <c r="O190" t="s">
        <v>195</v>
      </c>
      <c r="P190" t="s">
        <v>195</v>
      </c>
      <c r="Q190" t="s">
        <v>195</v>
      </c>
      <c r="R190" t="s">
        <v>195</v>
      </c>
      <c r="S190" t="s">
        <v>195</v>
      </c>
      <c r="T190" t="s">
        <v>195</v>
      </c>
      <c r="U190" t="s">
        <v>195</v>
      </c>
      <c r="V190" t="s">
        <v>195</v>
      </c>
      <c r="W190" t="s">
        <v>195</v>
      </c>
    </row>
    <row r="191" spans="1:23" x14ac:dyDescent="0.3">
      <c r="A191" t="s">
        <v>335</v>
      </c>
      <c r="B191">
        <v>3516408</v>
      </c>
      <c r="C191">
        <v>747.305654</v>
      </c>
      <c r="D191">
        <v>2.123116310091175</v>
      </c>
      <c r="E191">
        <v>5.1888975620173419</v>
      </c>
      <c r="F191">
        <v>-23.320302500000004</v>
      </c>
      <c r="G191">
        <v>-46.727874668552587</v>
      </c>
      <c r="H191" t="s">
        <v>195</v>
      </c>
      <c r="I191" t="s">
        <v>195</v>
      </c>
      <c r="J191" t="s">
        <v>195</v>
      </c>
      <c r="K191" t="s">
        <v>195</v>
      </c>
      <c r="L191" t="s">
        <v>195</v>
      </c>
      <c r="M191" t="s">
        <v>195</v>
      </c>
      <c r="N191" t="s">
        <v>195</v>
      </c>
      <c r="O191" t="s">
        <v>195</v>
      </c>
      <c r="P191" t="s">
        <v>195</v>
      </c>
      <c r="Q191" t="s">
        <v>195</v>
      </c>
      <c r="R191" t="s">
        <v>195</v>
      </c>
      <c r="S191" t="s">
        <v>195</v>
      </c>
      <c r="T191" t="s">
        <v>195</v>
      </c>
      <c r="U191" t="s">
        <v>195</v>
      </c>
      <c r="V191" t="s">
        <v>195</v>
      </c>
      <c r="W191" t="s">
        <v>195</v>
      </c>
    </row>
    <row r="192" spans="1:23" x14ac:dyDescent="0.3">
      <c r="A192" t="s">
        <v>336</v>
      </c>
      <c r="B192">
        <v>3516507</v>
      </c>
      <c r="C192">
        <v>431.76359300000001</v>
      </c>
      <c r="D192">
        <v>2.14201696460331</v>
      </c>
      <c r="E192">
        <v>3.4434194617828173</v>
      </c>
      <c r="F192">
        <v>-21.528980135312807</v>
      </c>
      <c r="G192">
        <v>-50.555460841939841</v>
      </c>
      <c r="H192" t="s">
        <v>195</v>
      </c>
      <c r="I192" t="s">
        <v>195</v>
      </c>
      <c r="J192" t="s">
        <v>195</v>
      </c>
      <c r="K192" t="s">
        <v>195</v>
      </c>
      <c r="L192" t="s">
        <v>195</v>
      </c>
      <c r="M192" t="s">
        <v>195</v>
      </c>
      <c r="N192" t="s">
        <v>195</v>
      </c>
      <c r="O192" t="s">
        <v>195</v>
      </c>
      <c r="P192" t="s">
        <v>195</v>
      </c>
      <c r="Q192" t="s">
        <v>195</v>
      </c>
      <c r="R192" t="s">
        <v>195</v>
      </c>
      <c r="S192" t="s">
        <v>195</v>
      </c>
      <c r="T192" t="s">
        <v>195</v>
      </c>
      <c r="U192" t="s">
        <v>195</v>
      </c>
      <c r="V192" t="s">
        <v>195</v>
      </c>
      <c r="W192" t="s">
        <v>195</v>
      </c>
    </row>
    <row r="193" spans="1:23" x14ac:dyDescent="0.3">
      <c r="A193" t="s">
        <v>57</v>
      </c>
      <c r="B193">
        <v>3516606</v>
      </c>
      <c r="C193">
        <v>561.18488100000002</v>
      </c>
      <c r="D193">
        <v>2.5513450714631412</v>
      </c>
      <c r="E193">
        <v>3.8161086707399039</v>
      </c>
      <c r="F193">
        <v>-22.294019248259001</v>
      </c>
      <c r="G193">
        <v>-49.552111329830026</v>
      </c>
      <c r="H193" t="s">
        <v>195</v>
      </c>
      <c r="I193" t="s">
        <v>195</v>
      </c>
      <c r="J193" t="s">
        <v>195</v>
      </c>
      <c r="K193" t="s">
        <v>195</v>
      </c>
      <c r="L193" t="s">
        <v>195</v>
      </c>
      <c r="M193" t="s">
        <v>195</v>
      </c>
      <c r="N193" t="s">
        <v>195</v>
      </c>
      <c r="O193" t="s">
        <v>195</v>
      </c>
      <c r="P193" t="s">
        <v>195</v>
      </c>
      <c r="Q193" t="s">
        <v>195</v>
      </c>
      <c r="R193" t="s">
        <v>195</v>
      </c>
      <c r="S193" t="s">
        <v>195</v>
      </c>
      <c r="T193" t="s">
        <v>195</v>
      </c>
      <c r="U193" t="s">
        <v>195</v>
      </c>
      <c r="V193" t="s">
        <v>195</v>
      </c>
      <c r="W193" t="s">
        <v>195</v>
      </c>
    </row>
    <row r="194" spans="1:23" x14ac:dyDescent="0.3">
      <c r="A194" t="s">
        <v>58</v>
      </c>
      <c r="B194">
        <v>3516705</v>
      </c>
      <c r="C194">
        <v>679.96329800000001</v>
      </c>
      <c r="D194">
        <v>2.7449240121107117</v>
      </c>
      <c r="E194">
        <v>4.6472851450253669</v>
      </c>
      <c r="F194">
        <v>-22.210709490000003</v>
      </c>
      <c r="G194">
        <v>-49.656529935058046</v>
      </c>
      <c r="H194" t="s">
        <v>211</v>
      </c>
      <c r="I194" t="s">
        <v>211</v>
      </c>
      <c r="J194" t="s">
        <v>211</v>
      </c>
      <c r="K194" t="s">
        <v>211</v>
      </c>
      <c r="L194" t="s">
        <v>211</v>
      </c>
      <c r="M194" t="s">
        <v>211</v>
      </c>
      <c r="N194" t="s">
        <v>211</v>
      </c>
      <c r="O194" t="s">
        <v>211</v>
      </c>
      <c r="P194" t="s">
        <v>211</v>
      </c>
      <c r="Q194" t="s">
        <v>211</v>
      </c>
      <c r="R194" t="s">
        <v>211</v>
      </c>
      <c r="S194" t="s">
        <v>211</v>
      </c>
      <c r="T194" t="s">
        <v>211</v>
      </c>
      <c r="U194" t="s">
        <v>211</v>
      </c>
      <c r="V194" t="s">
        <v>211</v>
      </c>
      <c r="W194" t="s">
        <v>211</v>
      </c>
    </row>
    <row r="195" spans="1:23" x14ac:dyDescent="0.3">
      <c r="A195" t="s">
        <v>337</v>
      </c>
      <c r="B195">
        <v>3516804</v>
      </c>
      <c r="C195">
        <v>420.90358900000001</v>
      </c>
      <c r="D195">
        <v>2.2566431929069184</v>
      </c>
      <c r="E195">
        <v>3.6819644589946829</v>
      </c>
      <c r="F195">
        <v>-20.795239499374603</v>
      </c>
      <c r="G195">
        <v>-50.190219732204923</v>
      </c>
      <c r="H195" t="s">
        <v>195</v>
      </c>
      <c r="I195" t="s">
        <v>195</v>
      </c>
      <c r="J195" t="s">
        <v>195</v>
      </c>
      <c r="K195" t="s">
        <v>195</v>
      </c>
      <c r="L195" t="s">
        <v>195</v>
      </c>
      <c r="M195" t="s">
        <v>195</v>
      </c>
      <c r="N195" t="s">
        <v>195</v>
      </c>
      <c r="O195" t="s">
        <v>195</v>
      </c>
      <c r="P195" t="s">
        <v>195</v>
      </c>
      <c r="Q195" t="s">
        <v>195</v>
      </c>
      <c r="R195" t="s">
        <v>195</v>
      </c>
      <c r="S195" t="s">
        <v>195</v>
      </c>
      <c r="T195" t="s">
        <v>195</v>
      </c>
      <c r="U195" t="s">
        <v>195</v>
      </c>
      <c r="V195" t="s">
        <v>195</v>
      </c>
      <c r="W195" t="s">
        <v>195</v>
      </c>
    </row>
    <row r="196" spans="1:23" x14ac:dyDescent="0.3">
      <c r="A196" t="s">
        <v>338</v>
      </c>
      <c r="B196">
        <v>3516853</v>
      </c>
      <c r="C196">
        <v>506.55949500000003</v>
      </c>
      <c r="D196">
        <v>2.3869731309702056</v>
      </c>
      <c r="E196">
        <v>3.6802448370426077</v>
      </c>
      <c r="F196">
        <v>-21.840366902270201</v>
      </c>
      <c r="G196">
        <v>-48.495459202748087</v>
      </c>
      <c r="H196" t="s">
        <v>195</v>
      </c>
      <c r="I196" t="s">
        <v>195</v>
      </c>
      <c r="J196" t="s">
        <v>195</v>
      </c>
      <c r="K196" t="s">
        <v>195</v>
      </c>
      <c r="L196" t="s">
        <v>195</v>
      </c>
      <c r="M196" t="s">
        <v>195</v>
      </c>
      <c r="N196" t="s">
        <v>195</v>
      </c>
      <c r="O196" t="s">
        <v>195</v>
      </c>
      <c r="P196" t="s">
        <v>195</v>
      </c>
      <c r="Q196" t="s">
        <v>195</v>
      </c>
      <c r="R196" t="s">
        <v>195</v>
      </c>
      <c r="S196" t="s">
        <v>195</v>
      </c>
      <c r="T196" t="s">
        <v>195</v>
      </c>
      <c r="U196" t="s">
        <v>195</v>
      </c>
      <c r="V196" t="s">
        <v>195</v>
      </c>
      <c r="W196" t="s">
        <v>195</v>
      </c>
    </row>
    <row r="197" spans="1:23" x14ac:dyDescent="0.3">
      <c r="A197" t="s">
        <v>339</v>
      </c>
      <c r="B197">
        <v>3516903</v>
      </c>
      <c r="C197">
        <v>506.496576</v>
      </c>
      <c r="D197">
        <v>2.6940573793126346</v>
      </c>
      <c r="E197">
        <v>4.0361895887541994</v>
      </c>
      <c r="F197">
        <v>-20.648369316722</v>
      </c>
      <c r="G197">
        <v>-50.361813702123669</v>
      </c>
      <c r="H197" t="s">
        <v>195</v>
      </c>
      <c r="I197" t="s">
        <v>195</v>
      </c>
      <c r="J197" t="s">
        <v>195</v>
      </c>
      <c r="K197" t="s">
        <v>195</v>
      </c>
      <c r="L197" t="s">
        <v>195</v>
      </c>
      <c r="M197" t="s">
        <v>195</v>
      </c>
      <c r="N197" t="s">
        <v>195</v>
      </c>
      <c r="O197" t="s">
        <v>195</v>
      </c>
      <c r="P197" t="s">
        <v>195</v>
      </c>
      <c r="Q197" t="s">
        <v>195</v>
      </c>
      <c r="R197" t="s">
        <v>195</v>
      </c>
      <c r="S197" t="s">
        <v>195</v>
      </c>
      <c r="T197" t="s">
        <v>195</v>
      </c>
      <c r="U197" t="s">
        <v>195</v>
      </c>
      <c r="V197" t="s">
        <v>195</v>
      </c>
      <c r="W197" t="s">
        <v>195</v>
      </c>
    </row>
    <row r="198" spans="1:23" x14ac:dyDescent="0.3">
      <c r="A198" t="s">
        <v>340</v>
      </c>
      <c r="B198">
        <v>3517000</v>
      </c>
      <c r="C198">
        <v>489.094268</v>
      </c>
      <c r="D198">
        <v>2.8304314731080598</v>
      </c>
      <c r="E198">
        <v>4.0572475801312446</v>
      </c>
      <c r="F198">
        <v>-21.799830597460055</v>
      </c>
      <c r="G198">
        <v>-49.929283572293976</v>
      </c>
      <c r="H198" t="s">
        <v>195</v>
      </c>
      <c r="I198" t="s">
        <v>195</v>
      </c>
      <c r="J198" t="s">
        <v>195</v>
      </c>
      <c r="K198" t="s">
        <v>195</v>
      </c>
      <c r="L198" t="s">
        <v>195</v>
      </c>
      <c r="M198" t="s">
        <v>195</v>
      </c>
      <c r="N198" t="s">
        <v>195</v>
      </c>
      <c r="O198" t="s">
        <v>195</v>
      </c>
      <c r="P198" t="s">
        <v>195</v>
      </c>
      <c r="Q198" t="s">
        <v>195</v>
      </c>
      <c r="R198" t="s">
        <v>195</v>
      </c>
      <c r="S198" t="s">
        <v>195</v>
      </c>
      <c r="T198" t="s">
        <v>195</v>
      </c>
      <c r="U198" t="s">
        <v>195</v>
      </c>
      <c r="V198" t="s">
        <v>195</v>
      </c>
      <c r="W198" t="s">
        <v>195</v>
      </c>
    </row>
    <row r="199" spans="1:23" x14ac:dyDescent="0.3">
      <c r="A199" t="s">
        <v>341</v>
      </c>
      <c r="B199">
        <v>3517109</v>
      </c>
      <c r="C199">
        <v>388.49145299999998</v>
      </c>
      <c r="D199">
        <v>2.4358443659844413</v>
      </c>
      <c r="E199">
        <v>3.6825962914605532</v>
      </c>
      <c r="F199">
        <v>-21.379777805706556</v>
      </c>
      <c r="G199">
        <v>-50.208416728114045</v>
      </c>
      <c r="H199" t="s">
        <v>195</v>
      </c>
      <c r="I199" t="s">
        <v>195</v>
      </c>
      <c r="J199" t="s">
        <v>195</v>
      </c>
      <c r="K199" t="s">
        <v>195</v>
      </c>
      <c r="L199" t="s">
        <v>195</v>
      </c>
      <c r="M199" t="s">
        <v>195</v>
      </c>
      <c r="N199" t="s">
        <v>195</v>
      </c>
      <c r="O199" t="s">
        <v>195</v>
      </c>
      <c r="P199" t="s">
        <v>195</v>
      </c>
      <c r="Q199" t="s">
        <v>195</v>
      </c>
      <c r="R199" t="s">
        <v>195</v>
      </c>
      <c r="S199" t="s">
        <v>195</v>
      </c>
      <c r="T199" t="s">
        <v>195</v>
      </c>
      <c r="U199" t="s">
        <v>195</v>
      </c>
      <c r="V199" t="s">
        <v>195</v>
      </c>
      <c r="W199" t="s">
        <v>195</v>
      </c>
    </row>
    <row r="200" spans="1:23" x14ac:dyDescent="0.3">
      <c r="A200" t="s">
        <v>342</v>
      </c>
      <c r="B200">
        <v>3517208</v>
      </c>
      <c r="C200">
        <v>455.64137699999998</v>
      </c>
      <c r="D200">
        <v>2.4427211508894819</v>
      </c>
      <c r="E200">
        <v>4.085219201044942</v>
      </c>
      <c r="F200">
        <v>-21.622142999353002</v>
      </c>
      <c r="G200">
        <v>-49.798761690961769</v>
      </c>
      <c r="H200" t="s">
        <v>195</v>
      </c>
      <c r="I200" t="s">
        <v>195</v>
      </c>
      <c r="J200" t="s">
        <v>195</v>
      </c>
      <c r="K200" t="s">
        <v>195</v>
      </c>
      <c r="L200" t="s">
        <v>195</v>
      </c>
      <c r="M200" t="s">
        <v>195</v>
      </c>
      <c r="N200" t="s">
        <v>195</v>
      </c>
      <c r="O200" t="s">
        <v>195</v>
      </c>
      <c r="P200" t="s">
        <v>195</v>
      </c>
      <c r="Q200" t="s">
        <v>195</v>
      </c>
      <c r="R200" t="s">
        <v>195</v>
      </c>
      <c r="S200" t="s">
        <v>195</v>
      </c>
      <c r="T200" t="s">
        <v>195</v>
      </c>
      <c r="U200" t="s">
        <v>195</v>
      </c>
      <c r="V200" t="s">
        <v>195</v>
      </c>
      <c r="W200" t="s">
        <v>195</v>
      </c>
    </row>
    <row r="201" spans="1:23" x14ac:dyDescent="0.3">
      <c r="A201" t="s">
        <v>343</v>
      </c>
      <c r="B201">
        <v>3517307</v>
      </c>
      <c r="C201">
        <v>481.52605199999999</v>
      </c>
      <c r="D201">
        <v>2.3380798089306269</v>
      </c>
      <c r="E201">
        <v>3.7607993116307177</v>
      </c>
      <c r="F201">
        <v>-21.910920658920002</v>
      </c>
      <c r="G201">
        <v>-49.897177750237852</v>
      </c>
      <c r="H201" t="s">
        <v>195</v>
      </c>
      <c r="I201" t="s">
        <v>195</v>
      </c>
      <c r="J201" t="s">
        <v>195</v>
      </c>
      <c r="K201" t="s">
        <v>195</v>
      </c>
      <c r="L201" t="s">
        <v>195</v>
      </c>
      <c r="M201" t="s">
        <v>195</v>
      </c>
      <c r="N201" t="s">
        <v>195</v>
      </c>
      <c r="O201" t="s">
        <v>195</v>
      </c>
      <c r="P201" t="s">
        <v>195</v>
      </c>
      <c r="Q201" t="s">
        <v>195</v>
      </c>
      <c r="R201" t="s">
        <v>195</v>
      </c>
      <c r="S201" t="s">
        <v>195</v>
      </c>
      <c r="T201" t="s">
        <v>195</v>
      </c>
      <c r="U201" t="s">
        <v>195</v>
      </c>
      <c r="V201" t="s">
        <v>195</v>
      </c>
      <c r="W201" t="s">
        <v>195</v>
      </c>
    </row>
    <row r="202" spans="1:23" x14ac:dyDescent="0.3">
      <c r="A202" t="s">
        <v>344</v>
      </c>
      <c r="B202">
        <v>3517406</v>
      </c>
      <c r="C202">
        <v>517.52504299999998</v>
      </c>
      <c r="D202">
        <v>3.099841141602111</v>
      </c>
      <c r="E202">
        <v>4.6105537053170949</v>
      </c>
      <c r="F202">
        <v>-20.320144335000005</v>
      </c>
      <c r="G202">
        <v>-48.314470490025975</v>
      </c>
      <c r="H202" t="s">
        <v>195</v>
      </c>
      <c r="I202" t="s">
        <v>195</v>
      </c>
      <c r="J202" t="s">
        <v>195</v>
      </c>
      <c r="K202" t="s">
        <v>195</v>
      </c>
      <c r="L202" t="s">
        <v>195</v>
      </c>
      <c r="M202" t="s">
        <v>195</v>
      </c>
      <c r="N202" t="s">
        <v>195</v>
      </c>
      <c r="O202" t="s">
        <v>195</v>
      </c>
      <c r="P202" t="s">
        <v>195</v>
      </c>
      <c r="Q202" t="s">
        <v>195</v>
      </c>
      <c r="R202" t="s">
        <v>195</v>
      </c>
      <c r="S202" t="s">
        <v>195</v>
      </c>
      <c r="T202" t="s">
        <v>195</v>
      </c>
      <c r="U202" t="s">
        <v>195</v>
      </c>
      <c r="V202" t="s">
        <v>195</v>
      </c>
      <c r="W202" t="s">
        <v>195</v>
      </c>
    </row>
    <row r="203" spans="1:23" x14ac:dyDescent="0.3">
      <c r="A203" t="s">
        <v>345</v>
      </c>
      <c r="B203">
        <v>3517505</v>
      </c>
      <c r="C203">
        <v>501.65474599999999</v>
      </c>
      <c r="D203">
        <v>2.5120517009788279</v>
      </c>
      <c r="E203">
        <v>4.3315082762863897</v>
      </c>
      <c r="F203">
        <v>-20.796448624865253</v>
      </c>
      <c r="G203">
        <v>-49.219145857724484</v>
      </c>
      <c r="H203" t="s">
        <v>195</v>
      </c>
      <c r="I203" t="s">
        <v>195</v>
      </c>
      <c r="J203" t="s">
        <v>195</v>
      </c>
      <c r="K203" t="s">
        <v>195</v>
      </c>
      <c r="L203" t="s">
        <v>195</v>
      </c>
      <c r="M203" t="s">
        <v>195</v>
      </c>
      <c r="N203" t="s">
        <v>195</v>
      </c>
      <c r="O203" t="s">
        <v>195</v>
      </c>
      <c r="P203" t="s">
        <v>195</v>
      </c>
      <c r="Q203" t="s">
        <v>195</v>
      </c>
      <c r="R203" t="s">
        <v>195</v>
      </c>
      <c r="S203" t="s">
        <v>195</v>
      </c>
      <c r="T203" t="s">
        <v>195</v>
      </c>
      <c r="U203" t="s">
        <v>195</v>
      </c>
      <c r="V203" t="s">
        <v>195</v>
      </c>
      <c r="W203" t="s">
        <v>195</v>
      </c>
    </row>
    <row r="204" spans="1:23" x14ac:dyDescent="0.3">
      <c r="A204" t="s">
        <v>59</v>
      </c>
      <c r="B204">
        <v>3517604</v>
      </c>
      <c r="C204">
        <v>766.40262800000005</v>
      </c>
      <c r="D204">
        <v>2.6109708705184098</v>
      </c>
      <c r="E204">
        <v>4.2344413512663346</v>
      </c>
      <c r="F204">
        <v>-24.182526500000005</v>
      </c>
      <c r="G204">
        <v>-48.527681321849471</v>
      </c>
      <c r="H204" t="s">
        <v>195</v>
      </c>
      <c r="I204" t="s">
        <v>195</v>
      </c>
      <c r="J204" t="s">
        <v>195</v>
      </c>
      <c r="K204" t="s">
        <v>195</v>
      </c>
      <c r="L204" t="s">
        <v>195</v>
      </c>
      <c r="M204" t="s">
        <v>195</v>
      </c>
      <c r="N204" t="s">
        <v>195</v>
      </c>
      <c r="O204" t="s">
        <v>195</v>
      </c>
      <c r="P204" t="s">
        <v>195</v>
      </c>
      <c r="Q204" t="s">
        <v>195</v>
      </c>
      <c r="R204" t="s">
        <v>195</v>
      </c>
      <c r="S204" t="s">
        <v>195</v>
      </c>
      <c r="T204" t="s">
        <v>195</v>
      </c>
      <c r="U204" t="s">
        <v>195</v>
      </c>
      <c r="V204" t="s">
        <v>195</v>
      </c>
      <c r="W204" t="s">
        <v>195</v>
      </c>
    </row>
    <row r="205" spans="1:23" x14ac:dyDescent="0.3">
      <c r="A205" t="s">
        <v>346</v>
      </c>
      <c r="B205">
        <v>3517703</v>
      </c>
      <c r="C205">
        <v>576.45630900000003</v>
      </c>
      <c r="D205">
        <v>2.5589280617166925</v>
      </c>
      <c r="E205">
        <v>4.3267453795653221</v>
      </c>
      <c r="F205">
        <v>-20.4275570617021</v>
      </c>
      <c r="G205">
        <v>-47.824592950174626</v>
      </c>
      <c r="H205" t="s">
        <v>195</v>
      </c>
      <c r="I205" t="s">
        <v>195</v>
      </c>
      <c r="J205" t="s">
        <v>195</v>
      </c>
      <c r="K205" t="s">
        <v>195</v>
      </c>
      <c r="L205" t="s">
        <v>195</v>
      </c>
      <c r="M205" t="s">
        <v>195</v>
      </c>
      <c r="N205" t="s">
        <v>195</v>
      </c>
      <c r="O205" t="s">
        <v>195</v>
      </c>
      <c r="P205" t="s">
        <v>195</v>
      </c>
      <c r="Q205" t="s">
        <v>195</v>
      </c>
      <c r="R205" t="s">
        <v>195</v>
      </c>
      <c r="S205" t="s">
        <v>195</v>
      </c>
      <c r="T205" t="s">
        <v>195</v>
      </c>
      <c r="U205" t="s">
        <v>195</v>
      </c>
      <c r="V205" t="s">
        <v>195</v>
      </c>
      <c r="W205" t="s">
        <v>195</v>
      </c>
    </row>
    <row r="206" spans="1:23" x14ac:dyDescent="0.3">
      <c r="A206" t="s">
        <v>347</v>
      </c>
      <c r="B206">
        <v>3517802</v>
      </c>
      <c r="C206">
        <v>440.21666299999998</v>
      </c>
      <c r="D206">
        <v>2.7552626024331897</v>
      </c>
      <c r="E206">
        <v>3.9202798946329485</v>
      </c>
      <c r="F206">
        <v>-21.032881387582503</v>
      </c>
      <c r="G206">
        <v>-51.209106344995398</v>
      </c>
      <c r="H206" t="s">
        <v>195</v>
      </c>
      <c r="I206" t="s">
        <v>195</v>
      </c>
      <c r="J206" t="s">
        <v>195</v>
      </c>
      <c r="K206" t="s">
        <v>195</v>
      </c>
      <c r="L206" t="s">
        <v>195</v>
      </c>
      <c r="M206" t="s">
        <v>195</v>
      </c>
      <c r="N206" t="s">
        <v>195</v>
      </c>
      <c r="O206" t="s">
        <v>195</v>
      </c>
      <c r="P206" t="s">
        <v>195</v>
      </c>
      <c r="Q206" t="s">
        <v>195</v>
      </c>
      <c r="R206" t="s">
        <v>195</v>
      </c>
      <c r="S206" t="s">
        <v>195</v>
      </c>
      <c r="T206" t="s">
        <v>195</v>
      </c>
      <c r="U206" t="s">
        <v>195</v>
      </c>
      <c r="V206" t="s">
        <v>195</v>
      </c>
      <c r="W206" t="s">
        <v>195</v>
      </c>
    </row>
    <row r="207" spans="1:23" x14ac:dyDescent="0.3">
      <c r="A207" t="s">
        <v>348</v>
      </c>
      <c r="B207">
        <v>3517901</v>
      </c>
      <c r="C207">
        <v>484.770937</v>
      </c>
      <c r="D207">
        <v>2.8071973377088324</v>
      </c>
      <c r="E207">
        <v>4.0487524576994893</v>
      </c>
      <c r="F207">
        <v>-20.498809212893551</v>
      </c>
      <c r="G207">
        <v>-48.944502595049869</v>
      </c>
      <c r="H207" t="s">
        <v>195</v>
      </c>
      <c r="I207" t="s">
        <v>195</v>
      </c>
      <c r="J207" t="s">
        <v>195</v>
      </c>
      <c r="K207" t="s">
        <v>195</v>
      </c>
      <c r="L207" t="s">
        <v>195</v>
      </c>
      <c r="M207" t="s">
        <v>195</v>
      </c>
      <c r="N207" t="s">
        <v>195</v>
      </c>
      <c r="O207" t="s">
        <v>195</v>
      </c>
      <c r="P207" t="s">
        <v>195</v>
      </c>
      <c r="Q207" t="s">
        <v>195</v>
      </c>
      <c r="R207" t="s">
        <v>195</v>
      </c>
      <c r="S207" t="s">
        <v>195</v>
      </c>
      <c r="T207" t="s">
        <v>195</v>
      </c>
      <c r="U207" t="s">
        <v>195</v>
      </c>
      <c r="V207" t="s">
        <v>195</v>
      </c>
      <c r="W207" t="s">
        <v>195</v>
      </c>
    </row>
    <row r="208" spans="1:23" x14ac:dyDescent="0.3">
      <c r="A208" t="s">
        <v>349</v>
      </c>
      <c r="B208">
        <v>3518008</v>
      </c>
      <c r="C208">
        <v>503.68160699999999</v>
      </c>
      <c r="D208">
        <v>1.9329808219231981</v>
      </c>
      <c r="E208">
        <v>3.3010299956639813</v>
      </c>
      <c r="F208">
        <v>-20.075705571849799</v>
      </c>
      <c r="G208">
        <v>-50.341533881692783</v>
      </c>
      <c r="H208" t="s">
        <v>195</v>
      </c>
      <c r="I208" t="s">
        <v>195</v>
      </c>
      <c r="J208" t="s">
        <v>195</v>
      </c>
      <c r="K208" t="s">
        <v>195</v>
      </c>
      <c r="L208" t="s">
        <v>195</v>
      </c>
      <c r="M208" t="s">
        <v>195</v>
      </c>
      <c r="N208" t="s">
        <v>195</v>
      </c>
      <c r="O208" t="s">
        <v>195</v>
      </c>
      <c r="P208" t="s">
        <v>195</v>
      </c>
      <c r="Q208" t="s">
        <v>195</v>
      </c>
      <c r="R208" t="s">
        <v>195</v>
      </c>
      <c r="S208" t="s">
        <v>195</v>
      </c>
      <c r="T208" t="s">
        <v>195</v>
      </c>
      <c r="U208" t="s">
        <v>195</v>
      </c>
      <c r="V208" t="s">
        <v>195</v>
      </c>
      <c r="W208" t="s">
        <v>195</v>
      </c>
    </row>
    <row r="209" spans="1:23" x14ac:dyDescent="0.3">
      <c r="A209" t="s">
        <v>350</v>
      </c>
      <c r="B209">
        <v>3518107</v>
      </c>
      <c r="C209">
        <v>510.20466800000003</v>
      </c>
      <c r="D209">
        <v>2.6644031419347978</v>
      </c>
      <c r="E209">
        <v>3.8237349883987313</v>
      </c>
      <c r="F209">
        <v>-21.895146201472752</v>
      </c>
      <c r="G209">
        <v>-49.594821847378277</v>
      </c>
      <c r="H209" t="s">
        <v>195</v>
      </c>
      <c r="I209" t="s">
        <v>195</v>
      </c>
      <c r="J209" t="s">
        <v>195</v>
      </c>
      <c r="K209" t="s">
        <v>195</v>
      </c>
      <c r="L209" t="s">
        <v>195</v>
      </c>
      <c r="M209" t="s">
        <v>195</v>
      </c>
      <c r="N209" t="s">
        <v>195</v>
      </c>
      <c r="O209" t="s">
        <v>195</v>
      </c>
      <c r="P209" t="s">
        <v>195</v>
      </c>
      <c r="Q209" t="s">
        <v>195</v>
      </c>
      <c r="R209" t="s">
        <v>195</v>
      </c>
      <c r="S209" t="s">
        <v>195</v>
      </c>
      <c r="T209" t="s">
        <v>195</v>
      </c>
      <c r="U209" t="s">
        <v>195</v>
      </c>
      <c r="V209" t="s">
        <v>195</v>
      </c>
      <c r="W209" t="s">
        <v>195</v>
      </c>
    </row>
    <row r="210" spans="1:23" x14ac:dyDescent="0.3">
      <c r="A210" t="s">
        <v>60</v>
      </c>
      <c r="B210">
        <v>3518206</v>
      </c>
      <c r="C210">
        <v>413.249123</v>
      </c>
      <c r="D210">
        <v>2.9802929562565255</v>
      </c>
      <c r="E210">
        <v>4.5177104102231027</v>
      </c>
      <c r="F210">
        <v>-21.253446495000002</v>
      </c>
      <c r="G210">
        <v>-50.642639048250544</v>
      </c>
      <c r="H210" t="s">
        <v>195</v>
      </c>
      <c r="I210" t="s">
        <v>195</v>
      </c>
      <c r="J210" t="s">
        <v>195</v>
      </c>
      <c r="K210" t="s">
        <v>195</v>
      </c>
      <c r="L210" t="s">
        <v>195</v>
      </c>
      <c r="M210" t="s">
        <v>195</v>
      </c>
      <c r="N210" t="s">
        <v>195</v>
      </c>
      <c r="O210" t="s">
        <v>195</v>
      </c>
      <c r="P210" t="s">
        <v>195</v>
      </c>
      <c r="Q210" t="s">
        <v>195</v>
      </c>
      <c r="R210" t="s">
        <v>195</v>
      </c>
      <c r="S210" t="s">
        <v>195</v>
      </c>
      <c r="T210" t="s">
        <v>195</v>
      </c>
      <c r="U210" t="s">
        <v>195</v>
      </c>
      <c r="V210" t="s">
        <v>195</v>
      </c>
      <c r="W210" t="s">
        <v>195</v>
      </c>
    </row>
    <row r="211" spans="1:23" x14ac:dyDescent="0.3">
      <c r="A211" t="s">
        <v>351</v>
      </c>
      <c r="B211">
        <v>3518305</v>
      </c>
      <c r="C211">
        <v>626.50103899999999</v>
      </c>
      <c r="D211">
        <v>2.4326743191949345</v>
      </c>
      <c r="E211">
        <v>4.4741871158174504</v>
      </c>
      <c r="F211">
        <v>-23.415233019833007</v>
      </c>
      <c r="G211">
        <v>-46.041053464758157</v>
      </c>
      <c r="H211" t="s">
        <v>195</v>
      </c>
      <c r="I211" t="s">
        <v>195</v>
      </c>
      <c r="J211" t="s">
        <v>195</v>
      </c>
      <c r="K211" t="s">
        <v>195</v>
      </c>
      <c r="L211" t="s">
        <v>195</v>
      </c>
      <c r="M211" t="s">
        <v>195</v>
      </c>
      <c r="N211" t="s">
        <v>195</v>
      </c>
      <c r="O211" t="s">
        <v>195</v>
      </c>
      <c r="P211" t="s">
        <v>195</v>
      </c>
      <c r="Q211" t="s">
        <v>195</v>
      </c>
      <c r="R211" t="s">
        <v>195</v>
      </c>
      <c r="S211" t="s">
        <v>195</v>
      </c>
      <c r="T211" t="s">
        <v>195</v>
      </c>
      <c r="U211" t="s">
        <v>195</v>
      </c>
      <c r="V211" t="s">
        <v>195</v>
      </c>
      <c r="W211" t="s">
        <v>195</v>
      </c>
    </row>
    <row r="212" spans="1:23" x14ac:dyDescent="0.3">
      <c r="A212" t="s">
        <v>352</v>
      </c>
      <c r="B212">
        <v>3518404</v>
      </c>
      <c r="C212">
        <v>544.17856900000004</v>
      </c>
      <c r="D212">
        <v>2.8765849876051934</v>
      </c>
      <c r="E212">
        <v>5.0856401569660257</v>
      </c>
      <c r="F212">
        <v>-22.817425089331753</v>
      </c>
      <c r="G212">
        <v>-45.191600128420163</v>
      </c>
      <c r="H212" t="s">
        <v>195</v>
      </c>
      <c r="I212" t="s">
        <v>195</v>
      </c>
      <c r="J212" t="s">
        <v>195</v>
      </c>
      <c r="K212" t="s">
        <v>195</v>
      </c>
      <c r="L212" t="s">
        <v>195</v>
      </c>
      <c r="M212" t="s">
        <v>195</v>
      </c>
      <c r="N212" t="s">
        <v>195</v>
      </c>
      <c r="O212" t="s">
        <v>195</v>
      </c>
      <c r="P212" t="s">
        <v>195</v>
      </c>
      <c r="Q212" t="s">
        <v>195</v>
      </c>
      <c r="R212" t="s">
        <v>195</v>
      </c>
      <c r="S212" t="s">
        <v>195</v>
      </c>
      <c r="T212" t="s">
        <v>195</v>
      </c>
      <c r="U212" t="s">
        <v>195</v>
      </c>
      <c r="V212" t="s">
        <v>195</v>
      </c>
      <c r="W212" t="s">
        <v>195</v>
      </c>
    </row>
    <row r="213" spans="1:23" x14ac:dyDescent="0.3">
      <c r="A213" t="s">
        <v>353</v>
      </c>
      <c r="B213">
        <v>3518503</v>
      </c>
      <c r="C213">
        <v>647.561283</v>
      </c>
      <c r="D213">
        <v>2.7542596327095223</v>
      </c>
      <c r="E213">
        <v>4.2676409823459158</v>
      </c>
      <c r="F213">
        <v>-23.373140191766353</v>
      </c>
      <c r="G213">
        <v>-48.184538175309712</v>
      </c>
      <c r="H213" t="s">
        <v>195</v>
      </c>
      <c r="I213" t="s">
        <v>195</v>
      </c>
      <c r="J213" t="s">
        <v>195</v>
      </c>
      <c r="K213" t="s">
        <v>195</v>
      </c>
      <c r="L213" t="s">
        <v>195</v>
      </c>
      <c r="M213" t="s">
        <v>195</v>
      </c>
      <c r="N213" t="s">
        <v>195</v>
      </c>
      <c r="O213" t="s">
        <v>195</v>
      </c>
      <c r="P213" t="s">
        <v>195</v>
      </c>
      <c r="Q213" t="s">
        <v>195</v>
      </c>
      <c r="R213" t="s">
        <v>195</v>
      </c>
      <c r="S213" t="s">
        <v>195</v>
      </c>
      <c r="T213" t="s">
        <v>195</v>
      </c>
      <c r="U213" t="s">
        <v>195</v>
      </c>
      <c r="V213" t="s">
        <v>195</v>
      </c>
      <c r="W213" t="s">
        <v>195</v>
      </c>
    </row>
    <row r="214" spans="1:23" x14ac:dyDescent="0.3">
      <c r="A214" t="s">
        <v>354</v>
      </c>
      <c r="B214">
        <v>3518602</v>
      </c>
      <c r="C214">
        <v>613.05494699999997</v>
      </c>
      <c r="D214">
        <v>2.4318283714978017</v>
      </c>
      <c r="E214">
        <v>4.6031985206760977</v>
      </c>
      <c r="F214">
        <v>-21.357996000000007</v>
      </c>
      <c r="G214">
        <v>-48.234056727223212</v>
      </c>
      <c r="H214" t="s">
        <v>195</v>
      </c>
      <c r="I214" t="s">
        <v>195</v>
      </c>
      <c r="J214" t="s">
        <v>195</v>
      </c>
      <c r="K214" t="s">
        <v>195</v>
      </c>
      <c r="L214" t="s">
        <v>195</v>
      </c>
      <c r="M214" t="s">
        <v>195</v>
      </c>
      <c r="N214" t="s">
        <v>195</v>
      </c>
      <c r="O214" t="s">
        <v>195</v>
      </c>
      <c r="P214" t="s">
        <v>195</v>
      </c>
      <c r="Q214" t="s">
        <v>195</v>
      </c>
      <c r="R214" t="s">
        <v>195</v>
      </c>
      <c r="S214" t="s">
        <v>195</v>
      </c>
      <c r="T214" t="s">
        <v>195</v>
      </c>
      <c r="U214" t="s">
        <v>195</v>
      </c>
      <c r="V214" t="s">
        <v>195</v>
      </c>
      <c r="W214" t="s">
        <v>195</v>
      </c>
    </row>
    <row r="215" spans="1:23" x14ac:dyDescent="0.3">
      <c r="A215" t="s">
        <v>61</v>
      </c>
      <c r="B215">
        <v>3518701</v>
      </c>
      <c r="C215">
        <v>43.694651999999998</v>
      </c>
      <c r="D215">
        <v>2.1607505658605772</v>
      </c>
      <c r="E215">
        <v>5.505772473128542</v>
      </c>
      <c r="F215">
        <v>-23.995149000000001</v>
      </c>
      <c r="G215">
        <v>-46.249034279441624</v>
      </c>
      <c r="H215" t="s">
        <v>223</v>
      </c>
      <c r="I215" t="s">
        <v>211</v>
      </c>
      <c r="J215" t="s">
        <v>223</v>
      </c>
      <c r="K215" t="s">
        <v>212</v>
      </c>
      <c r="L215" t="s">
        <v>212</v>
      </c>
      <c r="M215" t="s">
        <v>213</v>
      </c>
      <c r="N215" t="s">
        <v>213</v>
      </c>
      <c r="O215" t="s">
        <v>213</v>
      </c>
      <c r="P215" t="s">
        <v>223</v>
      </c>
      <c r="Q215" t="s">
        <v>223</v>
      </c>
      <c r="R215" t="s">
        <v>223</v>
      </c>
      <c r="S215" t="s">
        <v>212</v>
      </c>
      <c r="T215" t="s">
        <v>212</v>
      </c>
      <c r="U215" t="s">
        <v>213</v>
      </c>
      <c r="V215" t="s">
        <v>212</v>
      </c>
      <c r="W215" t="s">
        <v>214</v>
      </c>
    </row>
    <row r="216" spans="1:23" x14ac:dyDescent="0.3">
      <c r="A216" t="s">
        <v>62</v>
      </c>
      <c r="B216">
        <v>3518800</v>
      </c>
      <c r="C216">
        <v>776.35806200000002</v>
      </c>
      <c r="D216">
        <v>2.5033479944812145</v>
      </c>
      <c r="E216">
        <v>6.1396215804472218</v>
      </c>
      <c r="F216">
        <v>-23.468506000000001</v>
      </c>
      <c r="G216">
        <v>-46.531084085661085</v>
      </c>
      <c r="H216" t="s">
        <v>195</v>
      </c>
      <c r="I216" t="s">
        <v>195</v>
      </c>
      <c r="J216" t="s">
        <v>195</v>
      </c>
      <c r="K216" t="s">
        <v>195</v>
      </c>
      <c r="L216" t="s">
        <v>195</v>
      </c>
      <c r="M216" t="s">
        <v>195</v>
      </c>
      <c r="N216" t="s">
        <v>195</v>
      </c>
      <c r="O216" t="s">
        <v>195</v>
      </c>
      <c r="P216" t="s">
        <v>195</v>
      </c>
      <c r="Q216" t="s">
        <v>195</v>
      </c>
      <c r="R216" t="s">
        <v>195</v>
      </c>
      <c r="S216" t="s">
        <v>195</v>
      </c>
      <c r="T216" t="s">
        <v>195</v>
      </c>
      <c r="U216" t="s">
        <v>195</v>
      </c>
      <c r="V216" t="s">
        <v>195</v>
      </c>
      <c r="W216" t="s">
        <v>195</v>
      </c>
    </row>
    <row r="217" spans="1:23" x14ac:dyDescent="0.3">
      <c r="A217" t="s">
        <v>355</v>
      </c>
      <c r="B217">
        <v>3518859</v>
      </c>
      <c r="C217">
        <v>514.19829100000004</v>
      </c>
      <c r="D217">
        <v>2.6165458775479817</v>
      </c>
      <c r="E217">
        <v>3.8840019247687874</v>
      </c>
      <c r="F217">
        <v>-21.491894653589799</v>
      </c>
      <c r="G217">
        <v>-48.037729357498954</v>
      </c>
      <c r="H217" t="s">
        <v>195</v>
      </c>
      <c r="I217" t="s">
        <v>195</v>
      </c>
      <c r="J217" t="s">
        <v>195</v>
      </c>
      <c r="K217" t="s">
        <v>195</v>
      </c>
      <c r="L217" t="s">
        <v>195</v>
      </c>
      <c r="M217" t="s">
        <v>195</v>
      </c>
      <c r="N217" t="s">
        <v>195</v>
      </c>
      <c r="O217" t="s">
        <v>195</v>
      </c>
      <c r="P217" t="s">
        <v>195</v>
      </c>
      <c r="Q217" t="s">
        <v>195</v>
      </c>
      <c r="R217" t="s">
        <v>195</v>
      </c>
      <c r="S217" t="s">
        <v>195</v>
      </c>
      <c r="T217" t="s">
        <v>195</v>
      </c>
      <c r="U217" t="s">
        <v>195</v>
      </c>
      <c r="V217" t="s">
        <v>195</v>
      </c>
      <c r="W217" t="s">
        <v>195</v>
      </c>
    </row>
    <row r="218" spans="1:23" x14ac:dyDescent="0.3">
      <c r="A218" t="s">
        <v>356</v>
      </c>
      <c r="B218">
        <v>3518909</v>
      </c>
      <c r="C218">
        <v>446.354761</v>
      </c>
      <c r="D218">
        <v>2.4022218211554898</v>
      </c>
      <c r="E218">
        <v>3.721563318357481</v>
      </c>
      <c r="F218">
        <v>-20.650168687255054</v>
      </c>
      <c r="G218">
        <v>-50.661459504143636</v>
      </c>
      <c r="H218" t="s">
        <v>195</v>
      </c>
      <c r="I218" t="s">
        <v>195</v>
      </c>
      <c r="J218" t="s">
        <v>195</v>
      </c>
      <c r="K218" t="s">
        <v>195</v>
      </c>
      <c r="L218" t="s">
        <v>195</v>
      </c>
      <c r="M218" t="s">
        <v>195</v>
      </c>
      <c r="N218" t="s">
        <v>195</v>
      </c>
      <c r="O218" t="s">
        <v>195</v>
      </c>
      <c r="P218" t="s">
        <v>195</v>
      </c>
      <c r="Q218" t="s">
        <v>195</v>
      </c>
      <c r="R218" t="s">
        <v>195</v>
      </c>
      <c r="S218" t="s">
        <v>195</v>
      </c>
      <c r="T218" t="s">
        <v>195</v>
      </c>
      <c r="U218" t="s">
        <v>195</v>
      </c>
      <c r="V218" t="s">
        <v>195</v>
      </c>
      <c r="W218" t="s">
        <v>195</v>
      </c>
    </row>
    <row r="219" spans="1:23" x14ac:dyDescent="0.3">
      <c r="A219" t="s">
        <v>357</v>
      </c>
      <c r="B219">
        <v>3519006</v>
      </c>
      <c r="C219">
        <v>512.19063300000005</v>
      </c>
      <c r="D219">
        <v>2.5614019450311267</v>
      </c>
      <c r="E219">
        <v>3.9789105771755717</v>
      </c>
      <c r="F219">
        <v>-22.003747180667801</v>
      </c>
      <c r="G219">
        <v>-50.385521598082825</v>
      </c>
      <c r="H219" t="s">
        <v>195</v>
      </c>
      <c r="I219" t="s">
        <v>195</v>
      </c>
      <c r="J219" t="s">
        <v>195</v>
      </c>
      <c r="K219" t="s">
        <v>195</v>
      </c>
      <c r="L219" t="s">
        <v>195</v>
      </c>
      <c r="M219" t="s">
        <v>195</v>
      </c>
      <c r="N219" t="s">
        <v>195</v>
      </c>
      <c r="O219" t="s">
        <v>195</v>
      </c>
      <c r="P219" t="s">
        <v>195</v>
      </c>
      <c r="Q219" t="s">
        <v>195</v>
      </c>
      <c r="R219" t="s">
        <v>195</v>
      </c>
      <c r="S219" t="s">
        <v>195</v>
      </c>
      <c r="T219" t="s">
        <v>195</v>
      </c>
      <c r="U219" t="s">
        <v>195</v>
      </c>
      <c r="V219" t="s">
        <v>195</v>
      </c>
      <c r="W219" t="s">
        <v>195</v>
      </c>
    </row>
    <row r="220" spans="1:23" x14ac:dyDescent="0.3">
      <c r="A220" t="s">
        <v>358</v>
      </c>
      <c r="B220">
        <v>3519055</v>
      </c>
      <c r="C220">
        <v>604.95051799999999</v>
      </c>
      <c r="D220">
        <v>1.8167515447937421</v>
      </c>
      <c r="E220">
        <v>4.1740598077250253</v>
      </c>
      <c r="F220">
        <v>-22.641749624212682</v>
      </c>
      <c r="G220">
        <v>-47.059286906241311</v>
      </c>
      <c r="H220" t="s">
        <v>195</v>
      </c>
      <c r="I220" t="s">
        <v>195</v>
      </c>
      <c r="J220" t="s">
        <v>195</v>
      </c>
      <c r="K220" t="s">
        <v>195</v>
      </c>
      <c r="L220" t="s">
        <v>195</v>
      </c>
      <c r="M220" t="s">
        <v>195</v>
      </c>
      <c r="N220" t="s">
        <v>195</v>
      </c>
      <c r="O220" t="s">
        <v>195</v>
      </c>
      <c r="P220" t="s">
        <v>195</v>
      </c>
      <c r="Q220" t="s">
        <v>195</v>
      </c>
      <c r="R220" t="s">
        <v>195</v>
      </c>
      <c r="S220" t="s">
        <v>195</v>
      </c>
      <c r="T220" t="s">
        <v>195</v>
      </c>
      <c r="U220" t="s">
        <v>195</v>
      </c>
      <c r="V220" t="s">
        <v>195</v>
      </c>
      <c r="W220" t="s">
        <v>195</v>
      </c>
    </row>
    <row r="221" spans="1:23" x14ac:dyDescent="0.3">
      <c r="A221" t="s">
        <v>63</v>
      </c>
      <c r="B221">
        <v>3519071</v>
      </c>
      <c r="C221">
        <v>584.89496199999996</v>
      </c>
      <c r="D221">
        <v>1.7952959329677161</v>
      </c>
      <c r="E221">
        <v>5.3633317601673909</v>
      </c>
      <c r="F221">
        <v>-22.858395000000005</v>
      </c>
      <c r="G221">
        <v>-47.221096609757517</v>
      </c>
      <c r="H221" t="s">
        <v>195</v>
      </c>
      <c r="I221" t="s">
        <v>195</v>
      </c>
      <c r="J221" t="s">
        <v>195</v>
      </c>
      <c r="K221" t="s">
        <v>195</v>
      </c>
      <c r="L221" t="s">
        <v>195</v>
      </c>
      <c r="M221" t="s">
        <v>195</v>
      </c>
      <c r="N221" t="s">
        <v>195</v>
      </c>
      <c r="O221" t="s">
        <v>195</v>
      </c>
      <c r="P221" t="s">
        <v>195</v>
      </c>
      <c r="Q221" t="s">
        <v>195</v>
      </c>
      <c r="R221" t="s">
        <v>195</v>
      </c>
      <c r="S221" t="s">
        <v>195</v>
      </c>
      <c r="T221" t="s">
        <v>195</v>
      </c>
      <c r="U221" t="s">
        <v>195</v>
      </c>
      <c r="V221" t="s">
        <v>195</v>
      </c>
      <c r="W221" t="s">
        <v>195</v>
      </c>
    </row>
    <row r="222" spans="1:23" x14ac:dyDescent="0.3">
      <c r="A222" t="s">
        <v>359</v>
      </c>
      <c r="B222">
        <v>3519105</v>
      </c>
      <c r="C222">
        <v>425.28967299999999</v>
      </c>
      <c r="D222">
        <v>2.7382992394007193</v>
      </c>
      <c r="E222">
        <v>4.068556895072363</v>
      </c>
      <c r="F222">
        <v>-21.891977602699701</v>
      </c>
      <c r="G222">
        <v>-49.016929918912609</v>
      </c>
      <c r="H222" t="s">
        <v>195</v>
      </c>
      <c r="I222" t="s">
        <v>195</v>
      </c>
      <c r="J222" t="s">
        <v>195</v>
      </c>
      <c r="K222" t="s">
        <v>195</v>
      </c>
      <c r="L222" t="s">
        <v>195</v>
      </c>
      <c r="M222" t="s">
        <v>195</v>
      </c>
      <c r="N222" t="s">
        <v>195</v>
      </c>
      <c r="O222" t="s">
        <v>195</v>
      </c>
      <c r="P222" t="s">
        <v>195</v>
      </c>
      <c r="Q222" t="s">
        <v>195</v>
      </c>
      <c r="R222" t="s">
        <v>195</v>
      </c>
      <c r="S222" t="s">
        <v>195</v>
      </c>
      <c r="T222" t="s">
        <v>195</v>
      </c>
      <c r="U222" t="s">
        <v>195</v>
      </c>
      <c r="V222" t="s">
        <v>195</v>
      </c>
      <c r="W222" t="s">
        <v>195</v>
      </c>
    </row>
    <row r="223" spans="1:23" x14ac:dyDescent="0.3">
      <c r="A223" t="s">
        <v>64</v>
      </c>
      <c r="B223">
        <v>3519204</v>
      </c>
      <c r="C223">
        <v>497.34339499999999</v>
      </c>
      <c r="D223">
        <v>2.5077857315195806</v>
      </c>
      <c r="E223">
        <v>3.8007857903277626</v>
      </c>
      <c r="F223">
        <v>-21.855061086860808</v>
      </c>
      <c r="G223">
        <v>-50.689199932370684</v>
      </c>
      <c r="H223" t="s">
        <v>195</v>
      </c>
      <c r="I223" t="s">
        <v>195</v>
      </c>
      <c r="J223" t="s">
        <v>195</v>
      </c>
      <c r="K223" t="s">
        <v>195</v>
      </c>
      <c r="L223" t="s">
        <v>195</v>
      </c>
      <c r="M223" t="s">
        <v>195</v>
      </c>
      <c r="N223" t="s">
        <v>195</v>
      </c>
      <c r="O223" t="s">
        <v>195</v>
      </c>
      <c r="P223" t="s">
        <v>195</v>
      </c>
      <c r="Q223" t="s">
        <v>195</v>
      </c>
      <c r="R223" t="s">
        <v>195</v>
      </c>
      <c r="S223" t="s">
        <v>195</v>
      </c>
      <c r="T223" t="s">
        <v>195</v>
      </c>
      <c r="U223" t="s">
        <v>195</v>
      </c>
      <c r="V223" t="s">
        <v>195</v>
      </c>
      <c r="W223" t="s">
        <v>195</v>
      </c>
    </row>
    <row r="224" spans="1:23" x14ac:dyDescent="0.3">
      <c r="A224" t="s">
        <v>360</v>
      </c>
      <c r="B224">
        <v>3519253</v>
      </c>
      <c r="C224">
        <v>620.69860000000006</v>
      </c>
      <c r="D224">
        <v>2.6035568106266682</v>
      </c>
      <c r="E224">
        <v>3.9656719712201065</v>
      </c>
      <c r="F224">
        <v>-22.871892279592803</v>
      </c>
      <c r="G224">
        <v>-49.156179151707128</v>
      </c>
      <c r="H224" t="s">
        <v>195</v>
      </c>
      <c r="I224" t="s">
        <v>195</v>
      </c>
      <c r="J224" t="s">
        <v>195</v>
      </c>
      <c r="K224" t="s">
        <v>195</v>
      </c>
      <c r="L224" t="s">
        <v>195</v>
      </c>
      <c r="M224" t="s">
        <v>195</v>
      </c>
      <c r="N224" t="s">
        <v>195</v>
      </c>
      <c r="O224" t="s">
        <v>195</v>
      </c>
      <c r="P224" t="s">
        <v>195</v>
      </c>
      <c r="Q224" t="s">
        <v>195</v>
      </c>
      <c r="R224" t="s">
        <v>195</v>
      </c>
      <c r="S224" t="s">
        <v>195</v>
      </c>
      <c r="T224" t="s">
        <v>195</v>
      </c>
      <c r="U224" t="s">
        <v>195</v>
      </c>
      <c r="V224" t="s">
        <v>195</v>
      </c>
      <c r="W224" t="s">
        <v>195</v>
      </c>
    </row>
    <row r="225" spans="1:23" x14ac:dyDescent="0.3">
      <c r="A225" t="s">
        <v>361</v>
      </c>
      <c r="B225">
        <v>3519303</v>
      </c>
      <c r="C225">
        <v>831.18366500000002</v>
      </c>
      <c r="D225">
        <v>2.4638601544849248</v>
      </c>
      <c r="E225">
        <v>4.5453566058946171</v>
      </c>
      <c r="F225">
        <v>-21.955602000000003</v>
      </c>
      <c r="G225">
        <v>-48.002388208652455</v>
      </c>
      <c r="H225" t="s">
        <v>195</v>
      </c>
      <c r="I225" t="s">
        <v>195</v>
      </c>
      <c r="J225" t="s">
        <v>195</v>
      </c>
      <c r="K225" t="s">
        <v>195</v>
      </c>
      <c r="L225" t="s">
        <v>195</v>
      </c>
      <c r="M225" t="s">
        <v>195</v>
      </c>
      <c r="N225" t="s">
        <v>195</v>
      </c>
      <c r="O225" t="s">
        <v>195</v>
      </c>
      <c r="P225" t="s">
        <v>195</v>
      </c>
      <c r="Q225" t="s">
        <v>195</v>
      </c>
      <c r="R225" t="s">
        <v>195</v>
      </c>
      <c r="S225" t="s">
        <v>195</v>
      </c>
      <c r="T225" t="s">
        <v>195</v>
      </c>
      <c r="U225" t="s">
        <v>195</v>
      </c>
      <c r="V225" t="s">
        <v>195</v>
      </c>
      <c r="W225" t="s">
        <v>195</v>
      </c>
    </row>
    <row r="226" spans="1:23" x14ac:dyDescent="0.3">
      <c r="A226" t="s">
        <v>362</v>
      </c>
      <c r="B226">
        <v>3519402</v>
      </c>
      <c r="C226">
        <v>457.30121800000001</v>
      </c>
      <c r="D226">
        <v>2.4344283742619526</v>
      </c>
      <c r="E226">
        <v>4.0931764496962488</v>
      </c>
      <c r="F226">
        <v>-21.080537499366105</v>
      </c>
      <c r="G226">
        <v>-49.238861531251032</v>
      </c>
      <c r="H226" t="s">
        <v>195</v>
      </c>
      <c r="I226" t="s">
        <v>195</v>
      </c>
      <c r="J226" t="s">
        <v>195</v>
      </c>
      <c r="K226" t="s">
        <v>195</v>
      </c>
      <c r="L226" t="s">
        <v>195</v>
      </c>
      <c r="M226" t="s">
        <v>195</v>
      </c>
      <c r="N226" t="s">
        <v>195</v>
      </c>
      <c r="O226" t="s">
        <v>195</v>
      </c>
      <c r="P226" t="s">
        <v>195</v>
      </c>
      <c r="Q226" t="s">
        <v>195</v>
      </c>
      <c r="R226" t="s">
        <v>195</v>
      </c>
      <c r="S226" t="s">
        <v>195</v>
      </c>
      <c r="T226" t="s">
        <v>195</v>
      </c>
      <c r="U226" t="s">
        <v>195</v>
      </c>
      <c r="V226" t="s">
        <v>195</v>
      </c>
      <c r="W226" t="s">
        <v>195</v>
      </c>
    </row>
    <row r="227" spans="1:23" x14ac:dyDescent="0.3">
      <c r="A227" t="s">
        <v>363</v>
      </c>
      <c r="B227">
        <v>3519501</v>
      </c>
      <c r="C227">
        <v>477.51059600000002</v>
      </c>
      <c r="D227">
        <v>2.3583727302580204</v>
      </c>
      <c r="E227">
        <v>3.8894697839695076</v>
      </c>
      <c r="F227">
        <v>-22.81454295970865</v>
      </c>
      <c r="G227">
        <v>-50.079125394570042</v>
      </c>
      <c r="H227" t="s">
        <v>195</v>
      </c>
      <c r="I227" t="s">
        <v>195</v>
      </c>
      <c r="J227" t="s">
        <v>195</v>
      </c>
      <c r="K227" t="s">
        <v>195</v>
      </c>
      <c r="L227" t="s">
        <v>195</v>
      </c>
      <c r="M227" t="s">
        <v>195</v>
      </c>
      <c r="N227" t="s">
        <v>195</v>
      </c>
      <c r="O227" t="s">
        <v>195</v>
      </c>
      <c r="P227" t="s">
        <v>195</v>
      </c>
      <c r="Q227" t="s">
        <v>195</v>
      </c>
      <c r="R227" t="s">
        <v>195</v>
      </c>
      <c r="S227" t="s">
        <v>195</v>
      </c>
      <c r="T227" t="s">
        <v>195</v>
      </c>
      <c r="U227" t="s">
        <v>195</v>
      </c>
      <c r="V227" t="s">
        <v>195</v>
      </c>
      <c r="W227" t="s">
        <v>195</v>
      </c>
    </row>
    <row r="228" spans="1:23" x14ac:dyDescent="0.3">
      <c r="A228" t="s">
        <v>364</v>
      </c>
      <c r="B228">
        <v>3519600</v>
      </c>
      <c r="C228">
        <v>494.43659600000001</v>
      </c>
      <c r="D228">
        <v>2.8384656093941643</v>
      </c>
      <c r="E228">
        <v>4.7783900466857254</v>
      </c>
      <c r="F228">
        <v>-21.757082984349758</v>
      </c>
      <c r="G228">
        <v>-48.827694693000119</v>
      </c>
      <c r="H228" t="s">
        <v>195</v>
      </c>
      <c r="I228" t="s">
        <v>195</v>
      </c>
      <c r="J228" t="s">
        <v>195</v>
      </c>
      <c r="K228" t="s">
        <v>195</v>
      </c>
      <c r="L228" t="s">
        <v>195</v>
      </c>
      <c r="M228" t="s">
        <v>195</v>
      </c>
      <c r="N228" t="s">
        <v>195</v>
      </c>
      <c r="O228" t="s">
        <v>195</v>
      </c>
      <c r="P228" t="s">
        <v>195</v>
      </c>
      <c r="Q228" t="s">
        <v>195</v>
      </c>
      <c r="R228" t="s">
        <v>195</v>
      </c>
      <c r="S228" t="s">
        <v>195</v>
      </c>
      <c r="T228" t="s">
        <v>195</v>
      </c>
      <c r="U228" t="s">
        <v>195</v>
      </c>
      <c r="V228" t="s">
        <v>195</v>
      </c>
      <c r="W228" t="s">
        <v>195</v>
      </c>
    </row>
    <row r="229" spans="1:23" x14ac:dyDescent="0.3">
      <c r="A229" t="s">
        <v>65</v>
      </c>
      <c r="B229">
        <v>3519709</v>
      </c>
      <c r="C229">
        <v>871.58019300000001</v>
      </c>
      <c r="D229">
        <v>3.0245193262696137</v>
      </c>
      <c r="E229">
        <v>4.8969558902701795</v>
      </c>
      <c r="F229">
        <v>-23.652632500000003</v>
      </c>
      <c r="G229">
        <v>-47.220491187489856</v>
      </c>
      <c r="H229" t="s">
        <v>223</v>
      </c>
      <c r="I229" t="s">
        <v>223</v>
      </c>
      <c r="J229" t="s">
        <v>223</v>
      </c>
      <c r="K229" t="s">
        <v>223</v>
      </c>
      <c r="L229" t="s">
        <v>223</v>
      </c>
      <c r="M229" t="s">
        <v>212</v>
      </c>
      <c r="N229" t="s">
        <v>212</v>
      </c>
      <c r="O229" t="s">
        <v>212</v>
      </c>
      <c r="P229" t="s">
        <v>223</v>
      </c>
      <c r="Q229" t="s">
        <v>211</v>
      </c>
      <c r="R229" t="s">
        <v>212</v>
      </c>
      <c r="S229" t="s">
        <v>223</v>
      </c>
      <c r="T229" t="s">
        <v>213</v>
      </c>
      <c r="U229" t="s">
        <v>212</v>
      </c>
      <c r="V229" t="s">
        <v>213</v>
      </c>
      <c r="W229" t="s">
        <v>212</v>
      </c>
    </row>
    <row r="230" spans="1:23" x14ac:dyDescent="0.3">
      <c r="A230" t="s">
        <v>365</v>
      </c>
      <c r="B230">
        <v>3519808</v>
      </c>
      <c r="C230">
        <v>458.09464100000002</v>
      </c>
      <c r="D230">
        <v>2.5591342583614249</v>
      </c>
      <c r="E230">
        <v>3.9160852998437026</v>
      </c>
      <c r="F230">
        <v>-20.343505121059604</v>
      </c>
      <c r="G230">
        <v>-49.196120191474236</v>
      </c>
      <c r="H230" t="s">
        <v>195</v>
      </c>
      <c r="I230" t="s">
        <v>195</v>
      </c>
      <c r="J230" t="s">
        <v>195</v>
      </c>
      <c r="K230" t="s">
        <v>195</v>
      </c>
      <c r="L230" t="s">
        <v>195</v>
      </c>
      <c r="M230" t="s">
        <v>195</v>
      </c>
      <c r="N230" t="s">
        <v>195</v>
      </c>
      <c r="O230" t="s">
        <v>195</v>
      </c>
      <c r="P230" t="s">
        <v>195</v>
      </c>
      <c r="Q230" t="s">
        <v>195</v>
      </c>
      <c r="R230" t="s">
        <v>195</v>
      </c>
      <c r="S230" t="s">
        <v>195</v>
      </c>
      <c r="T230" t="s">
        <v>195</v>
      </c>
      <c r="U230" t="s">
        <v>195</v>
      </c>
      <c r="V230" t="s">
        <v>195</v>
      </c>
      <c r="W230" t="s">
        <v>195</v>
      </c>
    </row>
    <row r="231" spans="1:23" x14ac:dyDescent="0.3">
      <c r="A231" t="s">
        <v>366</v>
      </c>
      <c r="B231">
        <v>3519907</v>
      </c>
      <c r="C231">
        <v>402.82042100000001</v>
      </c>
      <c r="D231">
        <v>2.7744979877399025</v>
      </c>
      <c r="E231">
        <v>3.9116369331294423</v>
      </c>
      <c r="F231">
        <v>-22.663101471325305</v>
      </c>
      <c r="G231">
        <v>-51.0774138909334</v>
      </c>
      <c r="H231" t="s">
        <v>195</v>
      </c>
      <c r="I231" t="s">
        <v>195</v>
      </c>
      <c r="J231" t="s">
        <v>195</v>
      </c>
      <c r="K231" t="s">
        <v>195</v>
      </c>
      <c r="L231" t="s">
        <v>195</v>
      </c>
      <c r="M231" t="s">
        <v>195</v>
      </c>
      <c r="N231" t="s">
        <v>195</v>
      </c>
      <c r="O231" t="s">
        <v>195</v>
      </c>
      <c r="P231" t="s">
        <v>195</v>
      </c>
      <c r="Q231" t="s">
        <v>195</v>
      </c>
      <c r="R231" t="s">
        <v>195</v>
      </c>
      <c r="S231" t="s">
        <v>195</v>
      </c>
      <c r="T231" t="s">
        <v>195</v>
      </c>
      <c r="U231" t="s">
        <v>195</v>
      </c>
      <c r="V231" t="s">
        <v>195</v>
      </c>
      <c r="W231" t="s">
        <v>195</v>
      </c>
    </row>
    <row r="232" spans="1:23" x14ac:dyDescent="0.3">
      <c r="A232" t="s">
        <v>367</v>
      </c>
      <c r="B232">
        <v>3520004</v>
      </c>
      <c r="C232">
        <v>493.094516</v>
      </c>
      <c r="D232">
        <v>1.9901034371324648</v>
      </c>
      <c r="E232">
        <v>4.392239560398111</v>
      </c>
      <c r="F232">
        <v>-22.511149000000003</v>
      </c>
      <c r="G232">
        <v>-48.557066101387115</v>
      </c>
      <c r="H232" t="s">
        <v>195</v>
      </c>
      <c r="I232" t="s">
        <v>195</v>
      </c>
      <c r="J232" t="s">
        <v>195</v>
      </c>
      <c r="K232" t="s">
        <v>195</v>
      </c>
      <c r="L232" t="s">
        <v>195</v>
      </c>
      <c r="M232" t="s">
        <v>195</v>
      </c>
      <c r="N232" t="s">
        <v>195</v>
      </c>
      <c r="O232" t="s">
        <v>195</v>
      </c>
      <c r="P232" t="s">
        <v>195</v>
      </c>
      <c r="Q232" t="s">
        <v>195</v>
      </c>
      <c r="R232" t="s">
        <v>195</v>
      </c>
      <c r="S232" t="s">
        <v>195</v>
      </c>
      <c r="T232" t="s">
        <v>195</v>
      </c>
      <c r="U232" t="s">
        <v>195</v>
      </c>
      <c r="V232" t="s">
        <v>195</v>
      </c>
      <c r="W232" t="s">
        <v>195</v>
      </c>
    </row>
    <row r="233" spans="1:23" x14ac:dyDescent="0.3">
      <c r="A233" t="s">
        <v>368</v>
      </c>
      <c r="B233">
        <v>3520103</v>
      </c>
      <c r="C233">
        <v>609.60143500000004</v>
      </c>
      <c r="D233">
        <v>2.6705751609722239</v>
      </c>
      <c r="E233">
        <v>4.4833304952573201</v>
      </c>
      <c r="F233">
        <v>-20.039612535000003</v>
      </c>
      <c r="G233">
        <v>-47.751066571312961</v>
      </c>
      <c r="H233" t="s">
        <v>195</v>
      </c>
      <c r="I233" t="s">
        <v>195</v>
      </c>
      <c r="J233" t="s">
        <v>195</v>
      </c>
      <c r="K233" t="s">
        <v>195</v>
      </c>
      <c r="L233" t="s">
        <v>195</v>
      </c>
      <c r="M233" t="s">
        <v>195</v>
      </c>
      <c r="N233" t="s">
        <v>195</v>
      </c>
      <c r="O233" t="s">
        <v>195</v>
      </c>
      <c r="P233" t="s">
        <v>195</v>
      </c>
      <c r="Q233" t="s">
        <v>195</v>
      </c>
      <c r="R233" t="s">
        <v>195</v>
      </c>
      <c r="S233" t="s">
        <v>195</v>
      </c>
      <c r="T233" t="s">
        <v>195</v>
      </c>
      <c r="U233" t="s">
        <v>195</v>
      </c>
      <c r="V233" t="s">
        <v>195</v>
      </c>
      <c r="W233" t="s">
        <v>195</v>
      </c>
    </row>
    <row r="234" spans="1:23" x14ac:dyDescent="0.3">
      <c r="A234" t="s">
        <v>66</v>
      </c>
      <c r="B234">
        <v>3520202</v>
      </c>
      <c r="C234">
        <v>741.813129</v>
      </c>
      <c r="D234">
        <v>2.4667979497808954</v>
      </c>
      <c r="E234">
        <v>3.9792751475910233</v>
      </c>
      <c r="F234">
        <v>-23.204843000000007</v>
      </c>
      <c r="G234">
        <v>-46.156314423937715</v>
      </c>
      <c r="H234" t="s">
        <v>195</v>
      </c>
      <c r="I234" t="s">
        <v>195</v>
      </c>
      <c r="J234" t="s">
        <v>195</v>
      </c>
      <c r="K234" t="s">
        <v>195</v>
      </c>
      <c r="L234" t="s">
        <v>195</v>
      </c>
      <c r="M234" t="s">
        <v>195</v>
      </c>
      <c r="N234" t="s">
        <v>195</v>
      </c>
      <c r="O234" t="s">
        <v>195</v>
      </c>
      <c r="P234" t="s">
        <v>195</v>
      </c>
      <c r="Q234" t="s">
        <v>195</v>
      </c>
      <c r="R234" t="s">
        <v>195</v>
      </c>
      <c r="S234" t="s">
        <v>195</v>
      </c>
      <c r="T234" t="s">
        <v>195</v>
      </c>
      <c r="U234" t="s">
        <v>195</v>
      </c>
      <c r="V234" t="s">
        <v>195</v>
      </c>
      <c r="W234" t="s">
        <v>195</v>
      </c>
    </row>
    <row r="235" spans="1:23" x14ac:dyDescent="0.3">
      <c r="A235" t="s">
        <v>67</v>
      </c>
      <c r="B235">
        <v>3520301</v>
      </c>
      <c r="C235">
        <v>4.7814889999999997</v>
      </c>
      <c r="D235">
        <v>3.2964008043224484</v>
      </c>
      <c r="E235">
        <v>4.4893537005094188</v>
      </c>
      <c r="F235">
        <v>-24.706954196425801</v>
      </c>
      <c r="G235">
        <v>-47.553137408817555</v>
      </c>
      <c r="H235" t="s">
        <v>223</v>
      </c>
      <c r="I235" t="s">
        <v>223</v>
      </c>
      <c r="J235" t="s">
        <v>223</v>
      </c>
      <c r="K235" t="s">
        <v>223</v>
      </c>
      <c r="L235" t="s">
        <v>212</v>
      </c>
      <c r="M235" t="s">
        <v>223</v>
      </c>
      <c r="N235" t="s">
        <v>213</v>
      </c>
      <c r="O235" t="s">
        <v>223</v>
      </c>
      <c r="P235" t="s">
        <v>223</v>
      </c>
      <c r="Q235" t="s">
        <v>223</v>
      </c>
      <c r="R235" t="s">
        <v>223</v>
      </c>
      <c r="S235" t="s">
        <v>212</v>
      </c>
      <c r="T235" t="s">
        <v>212</v>
      </c>
      <c r="U235" t="s">
        <v>213</v>
      </c>
      <c r="V235" t="s">
        <v>212</v>
      </c>
      <c r="W235" t="s">
        <v>213</v>
      </c>
    </row>
    <row r="236" spans="1:23" x14ac:dyDescent="0.3">
      <c r="A236" t="s">
        <v>68</v>
      </c>
      <c r="B236">
        <v>3520426</v>
      </c>
      <c r="C236">
        <v>7.931819</v>
      </c>
      <c r="D236">
        <v>2.2935106095243367</v>
      </c>
      <c r="E236">
        <v>4.0478976235144106</v>
      </c>
      <c r="F236">
        <v>-24.739239940397805</v>
      </c>
      <c r="G236">
        <v>-47.554316965929928</v>
      </c>
      <c r="H236" t="s">
        <v>195</v>
      </c>
      <c r="I236" t="s">
        <v>195</v>
      </c>
      <c r="J236" t="s">
        <v>195</v>
      </c>
      <c r="K236" t="s">
        <v>195</v>
      </c>
      <c r="L236" t="s">
        <v>195</v>
      </c>
      <c r="M236" t="s">
        <v>195</v>
      </c>
      <c r="N236" t="s">
        <v>195</v>
      </c>
      <c r="O236" t="s">
        <v>195</v>
      </c>
      <c r="P236" t="s">
        <v>195</v>
      </c>
      <c r="Q236" t="s">
        <v>195</v>
      </c>
      <c r="R236" t="s">
        <v>195</v>
      </c>
      <c r="S236" t="s">
        <v>195</v>
      </c>
      <c r="T236" t="s">
        <v>195</v>
      </c>
      <c r="U236" t="s">
        <v>195</v>
      </c>
      <c r="V236" t="s">
        <v>195</v>
      </c>
      <c r="W236" t="s">
        <v>195</v>
      </c>
    </row>
    <row r="237" spans="1:23" x14ac:dyDescent="0.3">
      <c r="A237" t="s">
        <v>369</v>
      </c>
      <c r="B237">
        <v>3520442</v>
      </c>
      <c r="C237">
        <v>376.81917199999998</v>
      </c>
      <c r="D237">
        <v>2.8146743534151453</v>
      </c>
      <c r="E237">
        <v>4.4262834816887793</v>
      </c>
      <c r="F237">
        <v>-20.429372500000003</v>
      </c>
      <c r="G237">
        <v>-51.344890657634998</v>
      </c>
      <c r="H237" t="s">
        <v>195</v>
      </c>
      <c r="I237" t="s">
        <v>195</v>
      </c>
      <c r="J237" t="s">
        <v>195</v>
      </c>
      <c r="K237" t="s">
        <v>195</v>
      </c>
      <c r="L237" t="s">
        <v>195</v>
      </c>
      <c r="M237" t="s">
        <v>195</v>
      </c>
      <c r="N237" t="s">
        <v>195</v>
      </c>
      <c r="O237" t="s">
        <v>195</v>
      </c>
      <c r="P237" t="s">
        <v>195</v>
      </c>
      <c r="Q237" t="s">
        <v>195</v>
      </c>
      <c r="R237" t="s">
        <v>195</v>
      </c>
      <c r="S237" t="s">
        <v>195</v>
      </c>
      <c r="T237" t="s">
        <v>195</v>
      </c>
      <c r="U237" t="s">
        <v>195</v>
      </c>
      <c r="V237" t="s">
        <v>195</v>
      </c>
      <c r="W237" t="s">
        <v>195</v>
      </c>
    </row>
    <row r="238" spans="1:23" x14ac:dyDescent="0.3">
      <c r="A238" t="s">
        <v>69</v>
      </c>
      <c r="B238">
        <v>3520400</v>
      </c>
      <c r="C238">
        <v>87.188124000000002</v>
      </c>
      <c r="D238">
        <v>2.5395640920198077</v>
      </c>
      <c r="E238">
        <v>4.5436956323092446</v>
      </c>
      <c r="F238">
        <v>-23.788652500000001</v>
      </c>
      <c r="G238">
        <v>-45.354056666940934</v>
      </c>
      <c r="H238" t="s">
        <v>195</v>
      </c>
      <c r="I238" t="s">
        <v>195</v>
      </c>
      <c r="J238" t="s">
        <v>195</v>
      </c>
      <c r="K238" t="s">
        <v>195</v>
      </c>
      <c r="L238" t="s">
        <v>195</v>
      </c>
      <c r="M238" t="s">
        <v>195</v>
      </c>
      <c r="N238" t="s">
        <v>195</v>
      </c>
      <c r="O238" t="s">
        <v>195</v>
      </c>
      <c r="P238" t="s">
        <v>195</v>
      </c>
      <c r="Q238" t="s">
        <v>195</v>
      </c>
      <c r="R238" t="s">
        <v>195</v>
      </c>
      <c r="S238" t="s">
        <v>195</v>
      </c>
      <c r="T238" t="s">
        <v>195</v>
      </c>
      <c r="U238" t="s">
        <v>195</v>
      </c>
      <c r="V238" t="s">
        <v>195</v>
      </c>
      <c r="W238" t="s">
        <v>195</v>
      </c>
    </row>
    <row r="239" spans="1:23" x14ac:dyDescent="0.3">
      <c r="A239" t="s">
        <v>70</v>
      </c>
      <c r="B239">
        <v>3520509</v>
      </c>
      <c r="C239">
        <v>631.62627199999997</v>
      </c>
      <c r="D239">
        <v>2.4935207856346433</v>
      </c>
      <c r="E239">
        <v>5.4007572398013783</v>
      </c>
      <c r="F239">
        <v>-23.081646000000003</v>
      </c>
      <c r="G239">
        <v>-47.212308940251397</v>
      </c>
      <c r="H239" t="s">
        <v>195</v>
      </c>
      <c r="I239" t="s">
        <v>195</v>
      </c>
      <c r="J239" t="s">
        <v>195</v>
      </c>
      <c r="K239" t="s">
        <v>195</v>
      </c>
      <c r="L239" t="s">
        <v>195</v>
      </c>
      <c r="M239" t="s">
        <v>195</v>
      </c>
      <c r="N239" t="s">
        <v>195</v>
      </c>
      <c r="O239" t="s">
        <v>195</v>
      </c>
      <c r="P239" t="s">
        <v>195</v>
      </c>
      <c r="Q239" t="s">
        <v>195</v>
      </c>
      <c r="R239" t="s">
        <v>195</v>
      </c>
      <c r="S239" t="s">
        <v>195</v>
      </c>
      <c r="T239" t="s">
        <v>195</v>
      </c>
      <c r="U239" t="s">
        <v>195</v>
      </c>
      <c r="V239" t="s">
        <v>195</v>
      </c>
      <c r="W239" t="s">
        <v>195</v>
      </c>
    </row>
    <row r="240" spans="1:23" x14ac:dyDescent="0.3">
      <c r="A240" t="s">
        <v>370</v>
      </c>
      <c r="B240">
        <v>3520608</v>
      </c>
      <c r="C240">
        <v>468.13006100000001</v>
      </c>
      <c r="D240">
        <v>2.1118235070461768</v>
      </c>
      <c r="E240">
        <v>3.6888645680547918</v>
      </c>
      <c r="F240">
        <v>-22.172093448680307</v>
      </c>
      <c r="G240">
        <v>-51.251758513420206</v>
      </c>
      <c r="H240" t="s">
        <v>195</v>
      </c>
      <c r="I240" t="s">
        <v>195</v>
      </c>
      <c r="J240" t="s">
        <v>195</v>
      </c>
      <c r="K240" t="s">
        <v>195</v>
      </c>
      <c r="L240" t="s">
        <v>195</v>
      </c>
      <c r="M240" t="s">
        <v>195</v>
      </c>
      <c r="N240" t="s">
        <v>195</v>
      </c>
      <c r="O240" t="s">
        <v>195</v>
      </c>
      <c r="P240" t="s">
        <v>195</v>
      </c>
      <c r="Q240" t="s">
        <v>195</v>
      </c>
      <c r="R240" t="s">
        <v>195</v>
      </c>
      <c r="S240" t="s">
        <v>195</v>
      </c>
      <c r="T240" t="s">
        <v>195</v>
      </c>
      <c r="U240" t="s">
        <v>195</v>
      </c>
      <c r="V240" t="s">
        <v>195</v>
      </c>
      <c r="W240" t="s">
        <v>195</v>
      </c>
    </row>
    <row r="241" spans="1:23" x14ac:dyDescent="0.3">
      <c r="A241" t="s">
        <v>371</v>
      </c>
      <c r="B241">
        <v>3520707</v>
      </c>
      <c r="C241">
        <v>457.14197200000001</v>
      </c>
      <c r="D241">
        <v>2.4465464865977244</v>
      </c>
      <c r="E241">
        <v>3.5907304057926903</v>
      </c>
      <c r="F241">
        <v>-19.977542999393453</v>
      </c>
      <c r="G241">
        <v>-50.288981041994035</v>
      </c>
      <c r="H241" t="s">
        <v>195</v>
      </c>
      <c r="I241" t="s">
        <v>195</v>
      </c>
      <c r="J241" t="s">
        <v>195</v>
      </c>
      <c r="K241" t="s">
        <v>195</v>
      </c>
      <c r="L241" t="s">
        <v>195</v>
      </c>
      <c r="M241" t="s">
        <v>195</v>
      </c>
      <c r="N241" t="s">
        <v>195</v>
      </c>
      <c r="O241" t="s">
        <v>195</v>
      </c>
      <c r="P241" t="s">
        <v>195</v>
      </c>
      <c r="Q241" t="s">
        <v>195</v>
      </c>
      <c r="R241" t="s">
        <v>195</v>
      </c>
      <c r="S241" t="s">
        <v>195</v>
      </c>
      <c r="T241" t="s">
        <v>195</v>
      </c>
      <c r="U241" t="s">
        <v>195</v>
      </c>
      <c r="V241" t="s">
        <v>195</v>
      </c>
      <c r="W241" t="s">
        <v>195</v>
      </c>
    </row>
    <row r="242" spans="1:23" x14ac:dyDescent="0.3">
      <c r="A242" t="s">
        <v>372</v>
      </c>
      <c r="B242">
        <v>3520806</v>
      </c>
      <c r="C242">
        <v>451.98613899999998</v>
      </c>
      <c r="D242">
        <v>1.940112881704394</v>
      </c>
      <c r="E242">
        <v>3.6010817277840235</v>
      </c>
      <c r="F242">
        <v>-21.769911990320651</v>
      </c>
      <c r="G242">
        <v>-50.964374893995235</v>
      </c>
      <c r="H242" t="s">
        <v>195</v>
      </c>
      <c r="I242" t="s">
        <v>195</v>
      </c>
      <c r="J242" t="s">
        <v>195</v>
      </c>
      <c r="K242" t="s">
        <v>195</v>
      </c>
      <c r="L242" t="s">
        <v>195</v>
      </c>
      <c r="M242" t="s">
        <v>195</v>
      </c>
      <c r="N242" t="s">
        <v>195</v>
      </c>
      <c r="O242" t="s">
        <v>195</v>
      </c>
      <c r="P242" t="s">
        <v>195</v>
      </c>
      <c r="Q242" t="s">
        <v>195</v>
      </c>
      <c r="R242" t="s">
        <v>195</v>
      </c>
      <c r="S242" t="s">
        <v>195</v>
      </c>
      <c r="T242" t="s">
        <v>195</v>
      </c>
      <c r="U242" t="s">
        <v>195</v>
      </c>
      <c r="V242" t="s">
        <v>195</v>
      </c>
      <c r="W242" t="s">
        <v>195</v>
      </c>
    </row>
    <row r="243" spans="1:23" x14ac:dyDescent="0.3">
      <c r="A243" t="s">
        <v>373</v>
      </c>
      <c r="B243">
        <v>3520905</v>
      </c>
      <c r="C243">
        <v>577.57906100000002</v>
      </c>
      <c r="D243">
        <v>2.3212959551309593</v>
      </c>
      <c r="E243">
        <v>4.1752508103615593</v>
      </c>
      <c r="F243">
        <v>-23.052912999319503</v>
      </c>
      <c r="G243">
        <v>-49.626806978311677</v>
      </c>
      <c r="H243" t="s">
        <v>195</v>
      </c>
      <c r="I243" t="s">
        <v>195</v>
      </c>
      <c r="J243" t="s">
        <v>195</v>
      </c>
      <c r="K243" t="s">
        <v>195</v>
      </c>
      <c r="L243" t="s">
        <v>195</v>
      </c>
      <c r="M243" t="s">
        <v>195</v>
      </c>
      <c r="N243" t="s">
        <v>195</v>
      </c>
      <c r="O243" t="s">
        <v>195</v>
      </c>
      <c r="P243" t="s">
        <v>195</v>
      </c>
      <c r="Q243" t="s">
        <v>195</v>
      </c>
      <c r="R243" t="s">
        <v>195</v>
      </c>
      <c r="S243" t="s">
        <v>195</v>
      </c>
      <c r="T243" t="s">
        <v>195</v>
      </c>
      <c r="U243" t="s">
        <v>195</v>
      </c>
      <c r="V243" t="s">
        <v>195</v>
      </c>
      <c r="W243" t="s">
        <v>195</v>
      </c>
    </row>
    <row r="244" spans="1:23" x14ac:dyDescent="0.3">
      <c r="A244" t="s">
        <v>71</v>
      </c>
      <c r="B244">
        <v>3521002</v>
      </c>
      <c r="C244">
        <v>582.03182900000002</v>
      </c>
      <c r="D244">
        <v>2.2311865951523071</v>
      </c>
      <c r="E244">
        <v>4.5697600375863496</v>
      </c>
      <c r="F244">
        <v>-23.350277390297954</v>
      </c>
      <c r="G244">
        <v>-47.689893893544628</v>
      </c>
      <c r="H244" t="s">
        <v>211</v>
      </c>
      <c r="I244" t="s">
        <v>223</v>
      </c>
      <c r="J244" t="s">
        <v>211</v>
      </c>
      <c r="K244" t="s">
        <v>223</v>
      </c>
      <c r="L244" t="s">
        <v>211</v>
      </c>
      <c r="M244" t="s">
        <v>212</v>
      </c>
      <c r="N244" t="s">
        <v>211</v>
      </c>
      <c r="O244" t="s">
        <v>212</v>
      </c>
      <c r="P244" t="s">
        <v>211</v>
      </c>
      <c r="Q244" t="s">
        <v>211</v>
      </c>
      <c r="R244" t="s">
        <v>211</v>
      </c>
      <c r="S244" t="s">
        <v>223</v>
      </c>
      <c r="T244" t="s">
        <v>223</v>
      </c>
      <c r="U244" t="s">
        <v>212</v>
      </c>
      <c r="V244" t="s">
        <v>223</v>
      </c>
      <c r="W244" t="s">
        <v>212</v>
      </c>
    </row>
    <row r="245" spans="1:23" x14ac:dyDescent="0.3">
      <c r="A245" t="s">
        <v>374</v>
      </c>
      <c r="B245">
        <v>3521101</v>
      </c>
      <c r="C245">
        <v>632.09753000000001</v>
      </c>
      <c r="D245">
        <v>2.2787764579556447</v>
      </c>
      <c r="E245">
        <v>3.8777168008649769</v>
      </c>
      <c r="F245">
        <v>-22.437299502194854</v>
      </c>
      <c r="G245">
        <v>-47.719095971109105</v>
      </c>
      <c r="H245" t="s">
        <v>195</v>
      </c>
      <c r="I245" t="s">
        <v>195</v>
      </c>
      <c r="J245" t="s">
        <v>195</v>
      </c>
      <c r="K245" t="s">
        <v>195</v>
      </c>
      <c r="L245" t="s">
        <v>195</v>
      </c>
      <c r="M245" t="s">
        <v>195</v>
      </c>
      <c r="N245" t="s">
        <v>195</v>
      </c>
      <c r="O245" t="s">
        <v>195</v>
      </c>
      <c r="P245" t="s">
        <v>195</v>
      </c>
      <c r="Q245" t="s">
        <v>195</v>
      </c>
      <c r="R245" t="s">
        <v>195</v>
      </c>
      <c r="S245" t="s">
        <v>195</v>
      </c>
      <c r="T245" t="s">
        <v>195</v>
      </c>
      <c r="U245" t="s">
        <v>195</v>
      </c>
      <c r="V245" t="s">
        <v>195</v>
      </c>
      <c r="W245" t="s">
        <v>195</v>
      </c>
    </row>
    <row r="246" spans="1:23" x14ac:dyDescent="0.3">
      <c r="A246" t="s">
        <v>375</v>
      </c>
      <c r="B246">
        <v>3521150</v>
      </c>
      <c r="C246">
        <v>509.93940500000002</v>
      </c>
      <c r="D246">
        <v>2.133628312736946</v>
      </c>
      <c r="E246">
        <v>3.7317498835272636</v>
      </c>
      <c r="F246">
        <v>-20.661645528879003</v>
      </c>
      <c r="G246">
        <v>-49.388142381684411</v>
      </c>
      <c r="H246" t="s">
        <v>195</v>
      </c>
      <c r="I246" t="s">
        <v>195</v>
      </c>
      <c r="J246" t="s">
        <v>195</v>
      </c>
      <c r="K246" t="s">
        <v>195</v>
      </c>
      <c r="L246" t="s">
        <v>195</v>
      </c>
      <c r="M246" t="s">
        <v>195</v>
      </c>
      <c r="N246" t="s">
        <v>195</v>
      </c>
      <c r="O246" t="s">
        <v>195</v>
      </c>
      <c r="P246" t="s">
        <v>195</v>
      </c>
      <c r="Q246" t="s">
        <v>195</v>
      </c>
      <c r="R246" t="s">
        <v>195</v>
      </c>
      <c r="S246" t="s">
        <v>195</v>
      </c>
      <c r="T246" t="s">
        <v>195</v>
      </c>
      <c r="U246" t="s">
        <v>195</v>
      </c>
      <c r="V246" t="s">
        <v>195</v>
      </c>
      <c r="W246" t="s">
        <v>195</v>
      </c>
    </row>
    <row r="247" spans="1:23" x14ac:dyDescent="0.3">
      <c r="A247" t="s">
        <v>72</v>
      </c>
      <c r="B247">
        <v>3521200</v>
      </c>
      <c r="C247">
        <v>79.195538999999997</v>
      </c>
      <c r="D247">
        <v>3.0614747210301623</v>
      </c>
      <c r="E247">
        <v>3.6251065754034677</v>
      </c>
      <c r="F247">
        <v>-24.584460178276952</v>
      </c>
      <c r="G247">
        <v>-48.589600714087638</v>
      </c>
      <c r="H247" t="s">
        <v>195</v>
      </c>
      <c r="I247" t="s">
        <v>195</v>
      </c>
      <c r="J247" t="s">
        <v>195</v>
      </c>
      <c r="K247" t="s">
        <v>195</v>
      </c>
      <c r="L247" t="s">
        <v>195</v>
      </c>
      <c r="M247" t="s">
        <v>195</v>
      </c>
      <c r="N247" t="s">
        <v>195</v>
      </c>
      <c r="O247" t="s">
        <v>195</v>
      </c>
      <c r="P247" t="s">
        <v>195</v>
      </c>
      <c r="Q247" t="s">
        <v>195</v>
      </c>
      <c r="R247" t="s">
        <v>195</v>
      </c>
      <c r="S247" t="s">
        <v>195</v>
      </c>
      <c r="T247" t="s">
        <v>195</v>
      </c>
      <c r="U247" t="s">
        <v>195</v>
      </c>
      <c r="V247" t="s">
        <v>195</v>
      </c>
      <c r="W247" t="s">
        <v>195</v>
      </c>
    </row>
    <row r="248" spans="1:23" x14ac:dyDescent="0.3">
      <c r="A248" t="s">
        <v>376</v>
      </c>
      <c r="B248">
        <v>3521309</v>
      </c>
      <c r="C248">
        <v>549.85797400000001</v>
      </c>
      <c r="D248">
        <v>2.6688153389874887</v>
      </c>
      <c r="E248">
        <v>4.2150821150131748</v>
      </c>
      <c r="F248">
        <v>-20.441482601041951</v>
      </c>
      <c r="G248">
        <v>-48.017385038510419</v>
      </c>
      <c r="H248" t="s">
        <v>195</v>
      </c>
      <c r="I248" t="s">
        <v>195</v>
      </c>
      <c r="J248" t="s">
        <v>195</v>
      </c>
      <c r="K248" t="s">
        <v>195</v>
      </c>
      <c r="L248" t="s">
        <v>195</v>
      </c>
      <c r="M248" t="s">
        <v>195</v>
      </c>
      <c r="N248" t="s">
        <v>195</v>
      </c>
      <c r="O248" t="s">
        <v>195</v>
      </c>
      <c r="P248" t="s">
        <v>195</v>
      </c>
      <c r="Q248" t="s">
        <v>195</v>
      </c>
      <c r="R248" t="s">
        <v>195</v>
      </c>
      <c r="S248" t="s">
        <v>195</v>
      </c>
      <c r="T248" t="s">
        <v>195</v>
      </c>
      <c r="U248" t="s">
        <v>195</v>
      </c>
      <c r="V248" t="s">
        <v>195</v>
      </c>
      <c r="W248" t="s">
        <v>195</v>
      </c>
    </row>
    <row r="249" spans="1:23" x14ac:dyDescent="0.3">
      <c r="A249" t="s">
        <v>377</v>
      </c>
      <c r="B249">
        <v>3521408</v>
      </c>
      <c r="C249">
        <v>612.84556699999996</v>
      </c>
      <c r="D249">
        <v>2.0611432357886166</v>
      </c>
      <c r="E249">
        <v>4.3844430240587782</v>
      </c>
      <c r="F249">
        <v>-22.583036934282401</v>
      </c>
      <c r="G249">
        <v>-47.522246634171658</v>
      </c>
      <c r="H249" t="s">
        <v>195</v>
      </c>
      <c r="I249" t="s">
        <v>195</v>
      </c>
      <c r="J249" t="s">
        <v>195</v>
      </c>
      <c r="K249" t="s">
        <v>195</v>
      </c>
      <c r="L249" t="s">
        <v>195</v>
      </c>
      <c r="M249" t="s">
        <v>195</v>
      </c>
      <c r="N249" t="s">
        <v>195</v>
      </c>
      <c r="O249" t="s">
        <v>195</v>
      </c>
      <c r="P249" t="s">
        <v>195</v>
      </c>
      <c r="Q249" t="s">
        <v>195</v>
      </c>
      <c r="R249" t="s">
        <v>195</v>
      </c>
      <c r="S249" t="s">
        <v>195</v>
      </c>
      <c r="T249" t="s">
        <v>195</v>
      </c>
      <c r="U249" t="s">
        <v>195</v>
      </c>
      <c r="V249" t="s">
        <v>195</v>
      </c>
      <c r="W249" t="s">
        <v>195</v>
      </c>
    </row>
    <row r="250" spans="1:23" x14ac:dyDescent="0.3">
      <c r="A250" t="s">
        <v>378</v>
      </c>
      <c r="B250">
        <v>3521507</v>
      </c>
      <c r="C250">
        <v>433.34509800000001</v>
      </c>
      <c r="D250">
        <v>2.410966089325973</v>
      </c>
      <c r="E250">
        <v>3.902709812969877</v>
      </c>
      <c r="F250">
        <v>-21.276437176419002</v>
      </c>
      <c r="G250">
        <v>-49.408151782226433</v>
      </c>
      <c r="H250" t="s">
        <v>195</v>
      </c>
      <c r="I250" t="s">
        <v>195</v>
      </c>
      <c r="J250" t="s">
        <v>195</v>
      </c>
      <c r="K250" t="s">
        <v>195</v>
      </c>
      <c r="L250" t="s">
        <v>195</v>
      </c>
      <c r="M250" t="s">
        <v>195</v>
      </c>
      <c r="N250" t="s">
        <v>195</v>
      </c>
      <c r="O250" t="s">
        <v>195</v>
      </c>
      <c r="P250" t="s">
        <v>195</v>
      </c>
      <c r="Q250" t="s">
        <v>195</v>
      </c>
      <c r="R250" t="s">
        <v>195</v>
      </c>
      <c r="S250" t="s">
        <v>195</v>
      </c>
      <c r="T250" t="s">
        <v>195</v>
      </c>
      <c r="U250" t="s">
        <v>195</v>
      </c>
      <c r="V250" t="s">
        <v>195</v>
      </c>
      <c r="W250" t="s">
        <v>195</v>
      </c>
    </row>
    <row r="251" spans="1:23" x14ac:dyDescent="0.3">
      <c r="A251" t="s">
        <v>379</v>
      </c>
      <c r="B251">
        <v>3521606</v>
      </c>
      <c r="C251">
        <v>426.73884700000002</v>
      </c>
      <c r="D251">
        <v>2.3313483267083783</v>
      </c>
      <c r="E251">
        <v>3.9187640310279992</v>
      </c>
      <c r="F251">
        <v>-21.567476235299303</v>
      </c>
      <c r="G251">
        <v>-51.350172730815665</v>
      </c>
      <c r="H251" t="s">
        <v>195</v>
      </c>
      <c r="I251" t="s">
        <v>195</v>
      </c>
      <c r="J251" t="s">
        <v>195</v>
      </c>
      <c r="K251" t="s">
        <v>195</v>
      </c>
      <c r="L251" t="s">
        <v>195</v>
      </c>
      <c r="M251" t="s">
        <v>195</v>
      </c>
      <c r="N251" t="s">
        <v>195</v>
      </c>
      <c r="O251" t="s">
        <v>195</v>
      </c>
      <c r="P251" t="s">
        <v>195</v>
      </c>
      <c r="Q251" t="s">
        <v>195</v>
      </c>
      <c r="R251" t="s">
        <v>195</v>
      </c>
      <c r="S251" t="s">
        <v>195</v>
      </c>
      <c r="T251" t="s">
        <v>195</v>
      </c>
      <c r="U251" t="s">
        <v>195</v>
      </c>
      <c r="V251" t="s">
        <v>195</v>
      </c>
      <c r="W251" t="s">
        <v>195</v>
      </c>
    </row>
    <row r="252" spans="1:23" x14ac:dyDescent="0.3">
      <c r="A252" t="s">
        <v>380</v>
      </c>
      <c r="B252">
        <v>3521705</v>
      </c>
      <c r="C252">
        <v>606.996081</v>
      </c>
      <c r="D252">
        <v>3.0414901930630021</v>
      </c>
      <c r="E252">
        <v>4.2444255721729354</v>
      </c>
      <c r="F252">
        <v>-23.859811470068852</v>
      </c>
      <c r="G252">
        <v>-49.137133285852528</v>
      </c>
      <c r="H252" t="s">
        <v>195</v>
      </c>
      <c r="I252" t="s">
        <v>195</v>
      </c>
      <c r="J252" t="s">
        <v>195</v>
      </c>
      <c r="K252" t="s">
        <v>195</v>
      </c>
      <c r="L252" t="s">
        <v>195</v>
      </c>
      <c r="M252" t="s">
        <v>195</v>
      </c>
      <c r="N252" t="s">
        <v>195</v>
      </c>
      <c r="O252" t="s">
        <v>195</v>
      </c>
      <c r="P252" t="s">
        <v>195</v>
      </c>
      <c r="Q252" t="s">
        <v>195</v>
      </c>
      <c r="R252" t="s">
        <v>195</v>
      </c>
      <c r="S252" t="s">
        <v>195</v>
      </c>
      <c r="T252" t="s">
        <v>195</v>
      </c>
      <c r="U252" t="s">
        <v>195</v>
      </c>
      <c r="V252" t="s">
        <v>195</v>
      </c>
      <c r="W252" t="s">
        <v>195</v>
      </c>
    </row>
    <row r="253" spans="1:23" x14ac:dyDescent="0.3">
      <c r="A253" t="s">
        <v>381</v>
      </c>
      <c r="B253">
        <v>3521804</v>
      </c>
      <c r="C253">
        <v>597.91868599999998</v>
      </c>
      <c r="D253">
        <v>3.0385740678660751</v>
      </c>
      <c r="E253">
        <v>4.4333697468565862</v>
      </c>
      <c r="F253">
        <v>-23.419055385000007</v>
      </c>
      <c r="G253">
        <v>-49.081032248485364</v>
      </c>
      <c r="H253" t="s">
        <v>195</v>
      </c>
      <c r="I253" t="s">
        <v>195</v>
      </c>
      <c r="J253" t="s">
        <v>195</v>
      </c>
      <c r="K253" t="s">
        <v>195</v>
      </c>
      <c r="L253" t="s">
        <v>195</v>
      </c>
      <c r="M253" t="s">
        <v>195</v>
      </c>
      <c r="N253" t="s">
        <v>195</v>
      </c>
      <c r="O253" t="s">
        <v>195</v>
      </c>
      <c r="P253" t="s">
        <v>195</v>
      </c>
      <c r="Q253" t="s">
        <v>195</v>
      </c>
      <c r="R253" t="s">
        <v>195</v>
      </c>
      <c r="S253" t="s">
        <v>195</v>
      </c>
      <c r="T253" t="s">
        <v>195</v>
      </c>
      <c r="U253" t="s">
        <v>195</v>
      </c>
      <c r="V253" t="s">
        <v>195</v>
      </c>
      <c r="W253" t="s">
        <v>195</v>
      </c>
    </row>
    <row r="254" spans="1:23" x14ac:dyDescent="0.3">
      <c r="A254" t="s">
        <v>382</v>
      </c>
      <c r="B254">
        <v>3521903</v>
      </c>
      <c r="C254">
        <v>467.08361200000002</v>
      </c>
      <c r="D254">
        <v>2.700760811869563</v>
      </c>
      <c r="E254">
        <v>4.1836114492184322</v>
      </c>
      <c r="F254">
        <v>-21.315707058707854</v>
      </c>
      <c r="G254">
        <v>-49.054311079798545</v>
      </c>
      <c r="H254" t="s">
        <v>195</v>
      </c>
      <c r="I254" t="s">
        <v>195</v>
      </c>
      <c r="J254" t="s">
        <v>195</v>
      </c>
      <c r="K254" t="s">
        <v>195</v>
      </c>
      <c r="L254" t="s">
        <v>195</v>
      </c>
      <c r="M254" t="s">
        <v>195</v>
      </c>
      <c r="N254" t="s">
        <v>195</v>
      </c>
      <c r="O254" t="s">
        <v>195</v>
      </c>
      <c r="P254" t="s">
        <v>195</v>
      </c>
      <c r="Q254" t="s">
        <v>195</v>
      </c>
      <c r="R254" t="s">
        <v>195</v>
      </c>
      <c r="S254" t="s">
        <v>195</v>
      </c>
      <c r="T254" t="s">
        <v>195</v>
      </c>
      <c r="U254" t="s">
        <v>195</v>
      </c>
      <c r="V254" t="s">
        <v>195</v>
      </c>
      <c r="W254" t="s">
        <v>195</v>
      </c>
    </row>
    <row r="255" spans="1:23" x14ac:dyDescent="0.3">
      <c r="A255" t="s">
        <v>383</v>
      </c>
      <c r="B255">
        <v>3522000</v>
      </c>
      <c r="C255">
        <v>509.82670899999999</v>
      </c>
      <c r="D255">
        <v>2.3623976433255889</v>
      </c>
      <c r="E255">
        <v>3.5837653682849999</v>
      </c>
      <c r="F255">
        <v>-21.984672420775752</v>
      </c>
      <c r="G255">
        <v>-48.805021736265651</v>
      </c>
      <c r="H255" t="s">
        <v>195</v>
      </c>
      <c r="I255" t="s">
        <v>195</v>
      </c>
      <c r="J255" t="s">
        <v>195</v>
      </c>
      <c r="K255" t="s">
        <v>195</v>
      </c>
      <c r="L255" t="s">
        <v>195</v>
      </c>
      <c r="M255" t="s">
        <v>195</v>
      </c>
      <c r="N255" t="s">
        <v>195</v>
      </c>
      <c r="O255" t="s">
        <v>195</v>
      </c>
      <c r="P255" t="s">
        <v>195</v>
      </c>
      <c r="Q255" t="s">
        <v>195</v>
      </c>
      <c r="R255" t="s">
        <v>195</v>
      </c>
      <c r="S255" t="s">
        <v>195</v>
      </c>
      <c r="T255" t="s">
        <v>195</v>
      </c>
      <c r="U255" t="s">
        <v>195</v>
      </c>
      <c r="V255" t="s">
        <v>195</v>
      </c>
      <c r="W255" t="s">
        <v>195</v>
      </c>
    </row>
    <row r="256" spans="1:23" x14ac:dyDescent="0.3">
      <c r="A256" t="s">
        <v>73</v>
      </c>
      <c r="B256">
        <v>3522109</v>
      </c>
      <c r="C256">
        <v>6.4738429999999996</v>
      </c>
      <c r="D256">
        <v>2.7793879509891362</v>
      </c>
      <c r="E256">
        <v>5.0078160311019184</v>
      </c>
      <c r="F256">
        <v>-24.186120666832753</v>
      </c>
      <c r="G256">
        <v>-46.790991482878688</v>
      </c>
      <c r="H256" t="s">
        <v>223</v>
      </c>
      <c r="I256" t="s">
        <v>211</v>
      </c>
      <c r="J256" t="s">
        <v>223</v>
      </c>
      <c r="K256" t="s">
        <v>212</v>
      </c>
      <c r="L256" t="s">
        <v>212</v>
      </c>
      <c r="M256" t="s">
        <v>213</v>
      </c>
      <c r="N256" t="s">
        <v>213</v>
      </c>
      <c r="O256" t="s">
        <v>213</v>
      </c>
      <c r="P256" t="s">
        <v>223</v>
      </c>
      <c r="Q256" t="s">
        <v>223</v>
      </c>
      <c r="R256" t="s">
        <v>223</v>
      </c>
      <c r="S256" t="s">
        <v>212</v>
      </c>
      <c r="T256" t="s">
        <v>212</v>
      </c>
      <c r="U256" t="s">
        <v>213</v>
      </c>
      <c r="V256" t="s">
        <v>212</v>
      </c>
      <c r="W256" t="s">
        <v>214</v>
      </c>
    </row>
    <row r="257" spans="1:23" x14ac:dyDescent="0.3">
      <c r="A257" t="s">
        <v>384</v>
      </c>
      <c r="B257">
        <v>3522158</v>
      </c>
      <c r="C257">
        <v>170.37789699999999</v>
      </c>
      <c r="D257">
        <v>2.2624866861799311</v>
      </c>
      <c r="E257">
        <v>3.5221833176186865</v>
      </c>
      <c r="F257">
        <v>-24.642594234803955</v>
      </c>
      <c r="G257">
        <v>-48.842855681530537</v>
      </c>
      <c r="H257" t="s">
        <v>195</v>
      </c>
      <c r="I257" t="s">
        <v>195</v>
      </c>
      <c r="J257" t="s">
        <v>195</v>
      </c>
      <c r="K257" t="s">
        <v>195</v>
      </c>
      <c r="L257" t="s">
        <v>195</v>
      </c>
      <c r="M257" t="s">
        <v>195</v>
      </c>
      <c r="N257" t="s">
        <v>195</v>
      </c>
      <c r="O257" t="s">
        <v>195</v>
      </c>
      <c r="P257" t="s">
        <v>195</v>
      </c>
      <c r="Q257" t="s">
        <v>195</v>
      </c>
      <c r="R257" t="s">
        <v>195</v>
      </c>
      <c r="S257" t="s">
        <v>195</v>
      </c>
      <c r="T257" t="s">
        <v>195</v>
      </c>
      <c r="U257" t="s">
        <v>195</v>
      </c>
      <c r="V257" t="s">
        <v>195</v>
      </c>
      <c r="W257" t="s">
        <v>195</v>
      </c>
    </row>
    <row r="258" spans="1:23" x14ac:dyDescent="0.3">
      <c r="A258" t="s">
        <v>385</v>
      </c>
      <c r="B258">
        <v>3522208</v>
      </c>
      <c r="C258">
        <v>905.95026900000005</v>
      </c>
      <c r="D258">
        <v>2.1782342730639499</v>
      </c>
      <c r="E258">
        <v>5.244754458581613</v>
      </c>
      <c r="F258">
        <v>-23.715357000000004</v>
      </c>
      <c r="G258">
        <v>-46.85055196685208</v>
      </c>
      <c r="H258" t="s">
        <v>195</v>
      </c>
      <c r="I258" t="s">
        <v>195</v>
      </c>
      <c r="J258" t="s">
        <v>195</v>
      </c>
      <c r="K258" t="s">
        <v>195</v>
      </c>
      <c r="L258" t="s">
        <v>195</v>
      </c>
      <c r="M258" t="s">
        <v>195</v>
      </c>
      <c r="N258" t="s">
        <v>195</v>
      </c>
      <c r="O258" t="s">
        <v>195</v>
      </c>
      <c r="P258" t="s">
        <v>195</v>
      </c>
      <c r="Q258" t="s">
        <v>195</v>
      </c>
      <c r="R258" t="s">
        <v>195</v>
      </c>
      <c r="S258" t="s">
        <v>195</v>
      </c>
      <c r="T258" t="s">
        <v>195</v>
      </c>
      <c r="U258" t="s">
        <v>195</v>
      </c>
      <c r="V258" t="s">
        <v>195</v>
      </c>
      <c r="W258" t="s">
        <v>195</v>
      </c>
    </row>
    <row r="259" spans="1:23" x14ac:dyDescent="0.3">
      <c r="A259" t="s">
        <v>74</v>
      </c>
      <c r="B259">
        <v>3522307</v>
      </c>
      <c r="C259">
        <v>668.67916200000002</v>
      </c>
      <c r="D259">
        <v>3.252695297639292</v>
      </c>
      <c r="E259">
        <v>5.214581603315203</v>
      </c>
      <c r="F259">
        <v>-23.587872500000007</v>
      </c>
      <c r="G259">
        <v>-48.046142895454686</v>
      </c>
      <c r="H259" t="s">
        <v>211</v>
      </c>
      <c r="I259" t="s">
        <v>223</v>
      </c>
      <c r="J259" t="s">
        <v>211</v>
      </c>
      <c r="K259" t="s">
        <v>223</v>
      </c>
      <c r="L259" t="s">
        <v>211</v>
      </c>
      <c r="M259" t="s">
        <v>223</v>
      </c>
      <c r="N259" t="s">
        <v>211</v>
      </c>
      <c r="O259" t="s">
        <v>223</v>
      </c>
      <c r="P259" t="s">
        <v>211</v>
      </c>
      <c r="Q259" t="s">
        <v>211</v>
      </c>
      <c r="R259" t="s">
        <v>211</v>
      </c>
      <c r="S259" t="s">
        <v>211</v>
      </c>
      <c r="T259" t="s">
        <v>223</v>
      </c>
      <c r="U259" t="s">
        <v>223</v>
      </c>
      <c r="V259" t="s">
        <v>223</v>
      </c>
      <c r="W259" t="s">
        <v>223</v>
      </c>
    </row>
    <row r="260" spans="1:23" x14ac:dyDescent="0.3">
      <c r="A260" t="s">
        <v>75</v>
      </c>
      <c r="B260">
        <v>3522406</v>
      </c>
      <c r="C260">
        <v>690.31585800000005</v>
      </c>
      <c r="D260">
        <v>3.2615621313917691</v>
      </c>
      <c r="E260">
        <v>4.9747603161713743</v>
      </c>
      <c r="F260">
        <v>-23.983437999298651</v>
      </c>
      <c r="G260">
        <v>-48.877389159065352</v>
      </c>
      <c r="H260" t="s">
        <v>195</v>
      </c>
      <c r="I260" t="s">
        <v>195</v>
      </c>
      <c r="J260" t="s">
        <v>195</v>
      </c>
      <c r="K260" t="s">
        <v>195</v>
      </c>
      <c r="L260" t="s">
        <v>195</v>
      </c>
      <c r="M260" t="s">
        <v>195</v>
      </c>
      <c r="N260" t="s">
        <v>195</v>
      </c>
      <c r="O260" t="s">
        <v>195</v>
      </c>
      <c r="P260" t="s">
        <v>195</v>
      </c>
      <c r="Q260" t="s">
        <v>195</v>
      </c>
      <c r="R260" t="s">
        <v>195</v>
      </c>
      <c r="S260" t="s">
        <v>195</v>
      </c>
      <c r="T260" t="s">
        <v>195</v>
      </c>
      <c r="U260" t="s">
        <v>195</v>
      </c>
      <c r="V260" t="s">
        <v>195</v>
      </c>
      <c r="W260" t="s">
        <v>195</v>
      </c>
    </row>
    <row r="261" spans="1:23" x14ac:dyDescent="0.3">
      <c r="A261" t="s">
        <v>76</v>
      </c>
      <c r="B261">
        <v>3522505</v>
      </c>
      <c r="C261">
        <v>743.05072299999995</v>
      </c>
      <c r="D261">
        <v>1.9172848928465853</v>
      </c>
      <c r="E261">
        <v>5.37602918172818</v>
      </c>
      <c r="F261">
        <v>-23.546934000000004</v>
      </c>
      <c r="G261">
        <v>-46.933372863488053</v>
      </c>
      <c r="H261" t="s">
        <v>195</v>
      </c>
      <c r="I261" t="s">
        <v>195</v>
      </c>
      <c r="J261" t="s">
        <v>195</v>
      </c>
      <c r="K261" t="s">
        <v>195</v>
      </c>
      <c r="L261" t="s">
        <v>195</v>
      </c>
      <c r="M261" t="s">
        <v>195</v>
      </c>
      <c r="N261" t="s">
        <v>195</v>
      </c>
      <c r="O261" t="s">
        <v>195</v>
      </c>
      <c r="P261" t="s">
        <v>195</v>
      </c>
      <c r="Q261" t="s">
        <v>195</v>
      </c>
      <c r="R261" t="s">
        <v>195</v>
      </c>
      <c r="S261" t="s">
        <v>195</v>
      </c>
      <c r="T261" t="s">
        <v>195</v>
      </c>
      <c r="U261" t="s">
        <v>195</v>
      </c>
      <c r="V261" t="s">
        <v>195</v>
      </c>
      <c r="W261" t="s">
        <v>195</v>
      </c>
    </row>
    <row r="262" spans="1:23" x14ac:dyDescent="0.3">
      <c r="A262" t="s">
        <v>77</v>
      </c>
      <c r="B262">
        <v>3522604</v>
      </c>
      <c r="C262">
        <v>648.92559400000005</v>
      </c>
      <c r="D262">
        <v>2.714678396806363</v>
      </c>
      <c r="E262">
        <v>4.8737448055137191</v>
      </c>
      <c r="F262">
        <v>-22.436005499333753</v>
      </c>
      <c r="G262">
        <v>-46.821248011133704</v>
      </c>
      <c r="H262" t="s">
        <v>195</v>
      </c>
      <c r="I262" t="s">
        <v>195</v>
      </c>
      <c r="J262" t="s">
        <v>195</v>
      </c>
      <c r="K262" t="s">
        <v>195</v>
      </c>
      <c r="L262" t="s">
        <v>195</v>
      </c>
      <c r="M262" t="s">
        <v>195</v>
      </c>
      <c r="N262" t="s">
        <v>195</v>
      </c>
      <c r="O262" t="s">
        <v>195</v>
      </c>
      <c r="P262" t="s">
        <v>195</v>
      </c>
      <c r="Q262" t="s">
        <v>195</v>
      </c>
      <c r="R262" t="s">
        <v>195</v>
      </c>
      <c r="S262" t="s">
        <v>195</v>
      </c>
      <c r="T262" t="s">
        <v>195</v>
      </c>
      <c r="U262" t="s">
        <v>195</v>
      </c>
      <c r="V262" t="s">
        <v>195</v>
      </c>
      <c r="W262" t="s">
        <v>195</v>
      </c>
    </row>
    <row r="263" spans="1:23" x14ac:dyDescent="0.3">
      <c r="A263" t="s">
        <v>386</v>
      </c>
      <c r="B263">
        <v>3522653</v>
      </c>
      <c r="C263">
        <v>570.51710500000002</v>
      </c>
      <c r="D263">
        <v>2.6090370450416294</v>
      </c>
      <c r="E263">
        <v>3.6274682724597098</v>
      </c>
      <c r="F263">
        <v>-24.571553499285802</v>
      </c>
      <c r="G263">
        <v>-49.172165655280821</v>
      </c>
      <c r="H263" t="s">
        <v>195</v>
      </c>
      <c r="I263" t="s">
        <v>195</v>
      </c>
      <c r="J263" t="s">
        <v>195</v>
      </c>
      <c r="K263" t="s">
        <v>195</v>
      </c>
      <c r="L263" t="s">
        <v>195</v>
      </c>
      <c r="M263" t="s">
        <v>195</v>
      </c>
      <c r="N263" t="s">
        <v>195</v>
      </c>
      <c r="O263" t="s">
        <v>195</v>
      </c>
      <c r="P263" t="s">
        <v>195</v>
      </c>
      <c r="Q263" t="s">
        <v>195</v>
      </c>
      <c r="R263" t="s">
        <v>195</v>
      </c>
      <c r="S263" t="s">
        <v>195</v>
      </c>
      <c r="T263" t="s">
        <v>195</v>
      </c>
      <c r="U263" t="s">
        <v>195</v>
      </c>
      <c r="V263" t="s">
        <v>195</v>
      </c>
      <c r="W263" t="s">
        <v>195</v>
      </c>
    </row>
    <row r="264" spans="1:23" x14ac:dyDescent="0.3">
      <c r="A264" t="s">
        <v>387</v>
      </c>
      <c r="B264">
        <v>3522703</v>
      </c>
      <c r="C264">
        <v>489.88086099999998</v>
      </c>
      <c r="D264">
        <v>2.9985849372008415</v>
      </c>
      <c r="E264">
        <v>4.6346787521786821</v>
      </c>
      <c r="F264">
        <v>-21.594703994353655</v>
      </c>
      <c r="G264">
        <v>-48.813391985538438</v>
      </c>
      <c r="H264" t="s">
        <v>195</v>
      </c>
      <c r="I264" t="s">
        <v>195</v>
      </c>
      <c r="J264" t="s">
        <v>195</v>
      </c>
      <c r="K264" t="s">
        <v>195</v>
      </c>
      <c r="L264" t="s">
        <v>195</v>
      </c>
      <c r="M264" t="s">
        <v>195</v>
      </c>
      <c r="N264" t="s">
        <v>195</v>
      </c>
      <c r="O264" t="s">
        <v>195</v>
      </c>
      <c r="P264" t="s">
        <v>195</v>
      </c>
      <c r="Q264" t="s">
        <v>195</v>
      </c>
      <c r="R264" t="s">
        <v>195</v>
      </c>
      <c r="S264" t="s">
        <v>195</v>
      </c>
      <c r="T264" t="s">
        <v>195</v>
      </c>
      <c r="U264" t="s">
        <v>195</v>
      </c>
      <c r="V264" t="s">
        <v>195</v>
      </c>
      <c r="W264" t="s">
        <v>195</v>
      </c>
    </row>
    <row r="265" spans="1:23" x14ac:dyDescent="0.3">
      <c r="A265" t="s">
        <v>388</v>
      </c>
      <c r="B265">
        <v>3522802</v>
      </c>
      <c r="C265">
        <v>545.30364799999995</v>
      </c>
      <c r="D265">
        <v>2.7058611475451539</v>
      </c>
      <c r="E265">
        <v>4.1803839655897637</v>
      </c>
      <c r="F265">
        <v>-23.703499943163258</v>
      </c>
      <c r="G265">
        <v>-49.484396312080925</v>
      </c>
      <c r="H265" t="s">
        <v>195</v>
      </c>
      <c r="I265" t="s">
        <v>195</v>
      </c>
      <c r="J265" t="s">
        <v>195</v>
      </c>
      <c r="K265" t="s">
        <v>195</v>
      </c>
      <c r="L265" t="s">
        <v>195</v>
      </c>
      <c r="M265" t="s">
        <v>195</v>
      </c>
      <c r="N265" t="s">
        <v>195</v>
      </c>
      <c r="O265" t="s">
        <v>195</v>
      </c>
      <c r="P265" t="s">
        <v>195</v>
      </c>
      <c r="Q265" t="s">
        <v>195</v>
      </c>
      <c r="R265" t="s">
        <v>195</v>
      </c>
      <c r="S265" t="s">
        <v>195</v>
      </c>
      <c r="T265" t="s">
        <v>195</v>
      </c>
      <c r="U265" t="s">
        <v>195</v>
      </c>
      <c r="V265" t="s">
        <v>195</v>
      </c>
      <c r="W265" t="s">
        <v>195</v>
      </c>
    </row>
    <row r="266" spans="1:23" x14ac:dyDescent="0.3">
      <c r="A266" t="s">
        <v>389</v>
      </c>
      <c r="B266">
        <v>3522901</v>
      </c>
      <c r="C266">
        <v>458.50312100000002</v>
      </c>
      <c r="D266">
        <v>2.1461993781972901</v>
      </c>
      <c r="E266">
        <v>4.14587979647062</v>
      </c>
      <c r="F266">
        <v>-22.232127625043706</v>
      </c>
      <c r="G266">
        <v>-48.718874159535133</v>
      </c>
      <c r="H266" t="s">
        <v>195</v>
      </c>
      <c r="I266" t="s">
        <v>195</v>
      </c>
      <c r="J266" t="s">
        <v>195</v>
      </c>
      <c r="K266" t="s">
        <v>195</v>
      </c>
      <c r="L266" t="s">
        <v>195</v>
      </c>
      <c r="M266" t="s">
        <v>195</v>
      </c>
      <c r="N266" t="s">
        <v>195</v>
      </c>
      <c r="O266" t="s">
        <v>195</v>
      </c>
      <c r="P266" t="s">
        <v>195</v>
      </c>
      <c r="Q266" t="s">
        <v>195</v>
      </c>
      <c r="R266" t="s">
        <v>195</v>
      </c>
      <c r="S266" t="s">
        <v>195</v>
      </c>
      <c r="T266" t="s">
        <v>195</v>
      </c>
      <c r="U266" t="s">
        <v>195</v>
      </c>
      <c r="V266" t="s">
        <v>195</v>
      </c>
      <c r="W266" t="s">
        <v>195</v>
      </c>
    </row>
    <row r="267" spans="1:23" x14ac:dyDescent="0.3">
      <c r="A267" t="s">
        <v>390</v>
      </c>
      <c r="B267">
        <v>3523008</v>
      </c>
      <c r="C267">
        <v>299.54548199999999</v>
      </c>
      <c r="D267">
        <v>2.4795076488202237</v>
      </c>
      <c r="E267">
        <v>3.6907275438703668</v>
      </c>
      <c r="F267">
        <v>-20.639825775573904</v>
      </c>
      <c r="G267">
        <v>-51.509969369509719</v>
      </c>
      <c r="H267" t="s">
        <v>195</v>
      </c>
      <c r="I267" t="s">
        <v>195</v>
      </c>
      <c r="J267" t="s">
        <v>195</v>
      </c>
      <c r="K267" t="s">
        <v>195</v>
      </c>
      <c r="L267" t="s">
        <v>195</v>
      </c>
      <c r="M267" t="s">
        <v>195</v>
      </c>
      <c r="N267" t="s">
        <v>195</v>
      </c>
      <c r="O267" t="s">
        <v>195</v>
      </c>
      <c r="P267" t="s">
        <v>195</v>
      </c>
      <c r="Q267" t="s">
        <v>195</v>
      </c>
      <c r="R267" t="s">
        <v>195</v>
      </c>
      <c r="S267" t="s">
        <v>195</v>
      </c>
      <c r="T267" t="s">
        <v>195</v>
      </c>
      <c r="U267" t="s">
        <v>195</v>
      </c>
      <c r="V267" t="s">
        <v>195</v>
      </c>
      <c r="W267" t="s">
        <v>195</v>
      </c>
    </row>
    <row r="268" spans="1:23" x14ac:dyDescent="0.3">
      <c r="A268" t="s">
        <v>78</v>
      </c>
      <c r="B268">
        <v>3523107</v>
      </c>
      <c r="C268">
        <v>762.25442199999998</v>
      </c>
      <c r="D268">
        <v>1.9170957035726772</v>
      </c>
      <c r="E268">
        <v>5.5691643207418018</v>
      </c>
      <c r="F268">
        <v>-23.476897500000007</v>
      </c>
      <c r="G268">
        <v>-46.351603140965388</v>
      </c>
      <c r="H268" t="s">
        <v>195</v>
      </c>
      <c r="I268" t="s">
        <v>195</v>
      </c>
      <c r="J268" t="s">
        <v>195</v>
      </c>
      <c r="K268" t="s">
        <v>195</v>
      </c>
      <c r="L268" t="s">
        <v>195</v>
      </c>
      <c r="M268" t="s">
        <v>195</v>
      </c>
      <c r="N268" t="s">
        <v>195</v>
      </c>
      <c r="O268" t="s">
        <v>195</v>
      </c>
      <c r="P268" t="s">
        <v>195</v>
      </c>
      <c r="Q268" t="s">
        <v>195</v>
      </c>
      <c r="R268" t="s">
        <v>195</v>
      </c>
      <c r="S268" t="s">
        <v>195</v>
      </c>
      <c r="T268" t="s">
        <v>195</v>
      </c>
      <c r="U268" t="s">
        <v>195</v>
      </c>
      <c r="V268" t="s">
        <v>195</v>
      </c>
      <c r="W268" t="s">
        <v>195</v>
      </c>
    </row>
    <row r="269" spans="1:23" x14ac:dyDescent="0.3">
      <c r="A269" t="s">
        <v>79</v>
      </c>
      <c r="B269">
        <v>3523206</v>
      </c>
      <c r="C269">
        <v>734.12665600000003</v>
      </c>
      <c r="D269">
        <v>3.001673149594867</v>
      </c>
      <c r="E269">
        <v>4.703317177024557</v>
      </c>
      <c r="F269">
        <v>-24.112137960000002</v>
      </c>
      <c r="G269">
        <v>-49.336119713929449</v>
      </c>
      <c r="H269" t="s">
        <v>211</v>
      </c>
      <c r="I269" t="s">
        <v>223</v>
      </c>
      <c r="J269" t="s">
        <v>211</v>
      </c>
      <c r="K269" t="s">
        <v>223</v>
      </c>
      <c r="L269" t="s">
        <v>211</v>
      </c>
      <c r="M269" t="s">
        <v>212</v>
      </c>
      <c r="N269" t="s">
        <v>211</v>
      </c>
      <c r="O269" t="s">
        <v>212</v>
      </c>
      <c r="P269" t="s">
        <v>195</v>
      </c>
      <c r="Q269" t="s">
        <v>195</v>
      </c>
      <c r="R269" t="s">
        <v>195</v>
      </c>
      <c r="S269" t="s">
        <v>195</v>
      </c>
      <c r="T269" t="s">
        <v>195</v>
      </c>
      <c r="U269" t="s">
        <v>195</v>
      </c>
      <c r="V269" t="s">
        <v>195</v>
      </c>
      <c r="W269" t="s">
        <v>195</v>
      </c>
    </row>
    <row r="270" spans="1:23" x14ac:dyDescent="0.3">
      <c r="A270" t="s">
        <v>391</v>
      </c>
      <c r="B270">
        <v>3523305</v>
      </c>
      <c r="C270">
        <v>61.154409999999999</v>
      </c>
      <c r="D270">
        <v>2.4372224313817727</v>
      </c>
      <c r="E270">
        <v>4.2414468603456461</v>
      </c>
      <c r="F270">
        <v>-24.292005633897006</v>
      </c>
      <c r="G270">
        <v>-47.175726056555447</v>
      </c>
      <c r="H270" t="s">
        <v>195</v>
      </c>
      <c r="I270" t="s">
        <v>195</v>
      </c>
      <c r="J270" t="s">
        <v>195</v>
      </c>
      <c r="K270" t="s">
        <v>195</v>
      </c>
      <c r="L270" t="s">
        <v>195</v>
      </c>
      <c r="M270" t="s">
        <v>195</v>
      </c>
      <c r="N270" t="s">
        <v>195</v>
      </c>
      <c r="O270" t="s">
        <v>195</v>
      </c>
      <c r="P270" t="s">
        <v>195</v>
      </c>
      <c r="Q270" t="s">
        <v>195</v>
      </c>
      <c r="R270" t="s">
        <v>195</v>
      </c>
      <c r="S270" t="s">
        <v>195</v>
      </c>
      <c r="T270" t="s">
        <v>195</v>
      </c>
      <c r="U270" t="s">
        <v>195</v>
      </c>
      <c r="V270" t="s">
        <v>195</v>
      </c>
      <c r="W270" t="s">
        <v>195</v>
      </c>
    </row>
    <row r="271" spans="1:23" x14ac:dyDescent="0.3">
      <c r="A271" t="s">
        <v>80</v>
      </c>
      <c r="B271">
        <v>3523404</v>
      </c>
      <c r="C271">
        <v>766.77427399999999</v>
      </c>
      <c r="D271">
        <v>2.5082279646632477</v>
      </c>
      <c r="E271">
        <v>5.0822754031165527</v>
      </c>
      <c r="F271">
        <v>-23.004852999320605</v>
      </c>
      <c r="G271">
        <v>-46.837557852941181</v>
      </c>
      <c r="H271" t="s">
        <v>211</v>
      </c>
      <c r="I271" t="s">
        <v>211</v>
      </c>
      <c r="J271" t="s">
        <v>211</v>
      </c>
      <c r="K271" t="s">
        <v>211</v>
      </c>
      <c r="L271" t="s">
        <v>211</v>
      </c>
      <c r="M271" t="s">
        <v>211</v>
      </c>
      <c r="N271" t="s">
        <v>223</v>
      </c>
      <c r="O271" t="s">
        <v>211</v>
      </c>
      <c r="P271" t="s">
        <v>211</v>
      </c>
      <c r="Q271" t="s">
        <v>211</v>
      </c>
      <c r="R271" t="s">
        <v>211</v>
      </c>
      <c r="S271" t="s">
        <v>211</v>
      </c>
      <c r="T271" t="s">
        <v>223</v>
      </c>
      <c r="U271" t="s">
        <v>211</v>
      </c>
      <c r="V271" t="s">
        <v>223</v>
      </c>
      <c r="W271" t="s">
        <v>211</v>
      </c>
    </row>
    <row r="272" spans="1:23" x14ac:dyDescent="0.3">
      <c r="A272" t="s">
        <v>392</v>
      </c>
      <c r="B272">
        <v>3523503</v>
      </c>
      <c r="C272">
        <v>839.32126600000004</v>
      </c>
      <c r="D272">
        <v>2.9911449702725306</v>
      </c>
      <c r="E272">
        <v>4.3159073996662567</v>
      </c>
      <c r="F272">
        <v>-23.104273401677357</v>
      </c>
      <c r="G272">
        <v>-48.6133802692841</v>
      </c>
      <c r="H272" t="s">
        <v>195</v>
      </c>
      <c r="I272" t="s">
        <v>195</v>
      </c>
      <c r="J272" t="s">
        <v>195</v>
      </c>
      <c r="K272" t="s">
        <v>195</v>
      </c>
      <c r="L272" t="s">
        <v>195</v>
      </c>
      <c r="M272" t="s">
        <v>195</v>
      </c>
      <c r="N272" t="s">
        <v>195</v>
      </c>
      <c r="O272" t="s">
        <v>195</v>
      </c>
      <c r="P272" t="s">
        <v>195</v>
      </c>
      <c r="Q272" t="s">
        <v>195</v>
      </c>
      <c r="R272" t="s">
        <v>195</v>
      </c>
      <c r="S272" t="s">
        <v>195</v>
      </c>
      <c r="T272" t="s">
        <v>195</v>
      </c>
      <c r="U272" t="s">
        <v>195</v>
      </c>
      <c r="V272" t="s">
        <v>195</v>
      </c>
      <c r="W272" t="s">
        <v>195</v>
      </c>
    </row>
    <row r="273" spans="1:23" x14ac:dyDescent="0.3">
      <c r="A273" t="s">
        <v>81</v>
      </c>
      <c r="B273">
        <v>3523602</v>
      </c>
      <c r="C273">
        <v>762.11245199999996</v>
      </c>
      <c r="D273">
        <v>2.751743181426884</v>
      </c>
      <c r="E273">
        <v>4.2590440935752323</v>
      </c>
      <c r="F273">
        <v>-22.253967973805057</v>
      </c>
      <c r="G273">
        <v>-47.819884866607318</v>
      </c>
      <c r="H273" t="s">
        <v>211</v>
      </c>
      <c r="I273" t="s">
        <v>211</v>
      </c>
      <c r="J273" t="s">
        <v>211</v>
      </c>
      <c r="K273" t="s">
        <v>211</v>
      </c>
      <c r="L273" t="s">
        <v>211</v>
      </c>
      <c r="M273" t="s">
        <v>211</v>
      </c>
      <c r="N273" t="s">
        <v>223</v>
      </c>
      <c r="O273" t="s">
        <v>211</v>
      </c>
      <c r="P273" t="s">
        <v>195</v>
      </c>
      <c r="Q273" t="s">
        <v>195</v>
      </c>
      <c r="R273" t="s">
        <v>195</v>
      </c>
      <c r="S273" t="s">
        <v>195</v>
      </c>
      <c r="T273" t="s">
        <v>195</v>
      </c>
      <c r="U273" t="s">
        <v>195</v>
      </c>
      <c r="V273" t="s">
        <v>195</v>
      </c>
      <c r="W273" t="s">
        <v>195</v>
      </c>
    </row>
    <row r="274" spans="1:23" x14ac:dyDescent="0.3">
      <c r="A274" t="s">
        <v>393</v>
      </c>
      <c r="B274">
        <v>3523701</v>
      </c>
      <c r="C274">
        <v>867.03915400000005</v>
      </c>
      <c r="D274">
        <v>2.2071440622316705</v>
      </c>
      <c r="E274">
        <v>3.8128465369670712</v>
      </c>
      <c r="F274">
        <v>-20.642426529747404</v>
      </c>
      <c r="G274">
        <v>-47.219952884855068</v>
      </c>
      <c r="H274" t="s">
        <v>195</v>
      </c>
      <c r="I274" t="s">
        <v>195</v>
      </c>
      <c r="J274" t="s">
        <v>195</v>
      </c>
      <c r="K274" t="s">
        <v>195</v>
      </c>
      <c r="L274" t="s">
        <v>195</v>
      </c>
      <c r="M274" t="s">
        <v>195</v>
      </c>
      <c r="N274" t="s">
        <v>195</v>
      </c>
      <c r="O274" t="s">
        <v>195</v>
      </c>
      <c r="P274" t="s">
        <v>195</v>
      </c>
      <c r="Q274" t="s">
        <v>195</v>
      </c>
      <c r="R274" t="s">
        <v>195</v>
      </c>
      <c r="S274" t="s">
        <v>195</v>
      </c>
      <c r="T274" t="s">
        <v>195</v>
      </c>
      <c r="U274" t="s">
        <v>195</v>
      </c>
      <c r="V274" t="s">
        <v>195</v>
      </c>
      <c r="W274" t="s">
        <v>195</v>
      </c>
    </row>
    <row r="275" spans="1:23" x14ac:dyDescent="0.3">
      <c r="A275" t="s">
        <v>394</v>
      </c>
      <c r="B275">
        <v>3523800</v>
      </c>
      <c r="C275">
        <v>687.11849400000006</v>
      </c>
      <c r="D275">
        <v>2.1429710561608544</v>
      </c>
      <c r="E275">
        <v>3.8943714538562375</v>
      </c>
      <c r="F275">
        <v>-21.734901819147655</v>
      </c>
      <c r="G275">
        <v>-46.973418654180172</v>
      </c>
      <c r="H275" t="s">
        <v>195</v>
      </c>
      <c r="I275" t="s">
        <v>195</v>
      </c>
      <c r="J275" t="s">
        <v>195</v>
      </c>
      <c r="K275" t="s">
        <v>195</v>
      </c>
      <c r="L275" t="s">
        <v>195</v>
      </c>
      <c r="M275" t="s">
        <v>195</v>
      </c>
      <c r="N275" t="s">
        <v>195</v>
      </c>
      <c r="O275" t="s">
        <v>195</v>
      </c>
      <c r="P275" t="s">
        <v>195</v>
      </c>
      <c r="Q275" t="s">
        <v>195</v>
      </c>
      <c r="R275" t="s">
        <v>195</v>
      </c>
      <c r="S275" t="s">
        <v>195</v>
      </c>
      <c r="T275" t="s">
        <v>195</v>
      </c>
      <c r="U275" t="s">
        <v>195</v>
      </c>
      <c r="V275" t="s">
        <v>195</v>
      </c>
      <c r="W275" t="s">
        <v>195</v>
      </c>
    </row>
    <row r="276" spans="1:23" x14ac:dyDescent="0.3">
      <c r="A276" t="s">
        <v>395</v>
      </c>
      <c r="B276">
        <v>3523909</v>
      </c>
      <c r="C276">
        <v>587.35891000000004</v>
      </c>
      <c r="D276">
        <v>2.8066676028318915</v>
      </c>
      <c r="E276">
        <v>5.2403969689251975</v>
      </c>
      <c r="F276">
        <v>-23.265442500000002</v>
      </c>
      <c r="G276">
        <v>-47.299749835960981</v>
      </c>
      <c r="H276" t="s">
        <v>195</v>
      </c>
      <c r="I276" t="s">
        <v>195</v>
      </c>
      <c r="J276" t="s">
        <v>195</v>
      </c>
      <c r="K276" t="s">
        <v>195</v>
      </c>
      <c r="L276" t="s">
        <v>195</v>
      </c>
      <c r="M276" t="s">
        <v>195</v>
      </c>
      <c r="N276" t="s">
        <v>195</v>
      </c>
      <c r="O276" t="s">
        <v>195</v>
      </c>
      <c r="P276" t="s">
        <v>195</v>
      </c>
      <c r="Q276" t="s">
        <v>195</v>
      </c>
      <c r="R276" t="s">
        <v>195</v>
      </c>
      <c r="S276" t="s">
        <v>195</v>
      </c>
      <c r="T276" t="s">
        <v>195</v>
      </c>
      <c r="U276" t="s">
        <v>195</v>
      </c>
      <c r="V276" t="s">
        <v>195</v>
      </c>
      <c r="W276" t="s">
        <v>195</v>
      </c>
    </row>
    <row r="277" spans="1:23" x14ac:dyDescent="0.3">
      <c r="A277" t="s">
        <v>82</v>
      </c>
      <c r="B277">
        <v>3524006</v>
      </c>
      <c r="C277">
        <v>672.32714899999996</v>
      </c>
      <c r="D277">
        <v>2.3027983122323645</v>
      </c>
      <c r="E277">
        <v>4.7871202738493546</v>
      </c>
      <c r="F277">
        <v>-23.153409626186349</v>
      </c>
      <c r="G277">
        <v>-47.055701152091729</v>
      </c>
      <c r="H277" t="s">
        <v>195</v>
      </c>
      <c r="I277" t="s">
        <v>195</v>
      </c>
      <c r="J277" t="s">
        <v>195</v>
      </c>
      <c r="K277" t="s">
        <v>195</v>
      </c>
      <c r="L277" t="s">
        <v>195</v>
      </c>
      <c r="M277" t="s">
        <v>195</v>
      </c>
      <c r="N277" t="s">
        <v>195</v>
      </c>
      <c r="O277" t="s">
        <v>195</v>
      </c>
      <c r="P277" t="s">
        <v>195</v>
      </c>
      <c r="Q277" t="s">
        <v>195</v>
      </c>
      <c r="R277" t="s">
        <v>195</v>
      </c>
      <c r="S277" t="s">
        <v>195</v>
      </c>
      <c r="T277" t="s">
        <v>195</v>
      </c>
      <c r="U277" t="s">
        <v>195</v>
      </c>
      <c r="V277" t="s">
        <v>195</v>
      </c>
      <c r="W277" t="s">
        <v>195</v>
      </c>
    </row>
    <row r="278" spans="1:23" x14ac:dyDescent="0.3">
      <c r="A278" t="s">
        <v>396</v>
      </c>
      <c r="B278">
        <v>3524105</v>
      </c>
      <c r="C278">
        <v>609.81985499999996</v>
      </c>
      <c r="D278">
        <v>2.8479790031678176</v>
      </c>
      <c r="E278">
        <v>4.6214255659004504</v>
      </c>
      <c r="F278">
        <v>-20.336287965870802</v>
      </c>
      <c r="G278">
        <v>-47.780415655388985</v>
      </c>
      <c r="H278" t="s">
        <v>195</v>
      </c>
      <c r="I278" t="s">
        <v>195</v>
      </c>
      <c r="J278" t="s">
        <v>195</v>
      </c>
      <c r="K278" t="s">
        <v>195</v>
      </c>
      <c r="L278" t="s">
        <v>195</v>
      </c>
      <c r="M278" t="s">
        <v>195</v>
      </c>
      <c r="N278" t="s">
        <v>195</v>
      </c>
      <c r="O278" t="s">
        <v>195</v>
      </c>
      <c r="P278" t="s">
        <v>195</v>
      </c>
      <c r="Q278" t="s">
        <v>195</v>
      </c>
      <c r="R278" t="s">
        <v>195</v>
      </c>
      <c r="S278" t="s">
        <v>195</v>
      </c>
      <c r="T278" t="s">
        <v>195</v>
      </c>
      <c r="U278" t="s">
        <v>195</v>
      </c>
      <c r="V278" t="s">
        <v>195</v>
      </c>
      <c r="W278" t="s">
        <v>195</v>
      </c>
    </row>
    <row r="279" spans="1:23" x14ac:dyDescent="0.3">
      <c r="A279" t="s">
        <v>397</v>
      </c>
      <c r="B279">
        <v>3524204</v>
      </c>
      <c r="C279">
        <v>504.204836</v>
      </c>
      <c r="D279">
        <v>2.4368588688401625</v>
      </c>
      <c r="E279">
        <v>3.8406705613334089</v>
      </c>
      <c r="F279">
        <v>-20.687224499375752</v>
      </c>
      <c r="G279">
        <v>-48.413444920628585</v>
      </c>
      <c r="H279" t="s">
        <v>195</v>
      </c>
      <c r="I279" t="s">
        <v>195</v>
      </c>
      <c r="J279" t="s">
        <v>195</v>
      </c>
      <c r="K279" t="s">
        <v>195</v>
      </c>
      <c r="L279" t="s">
        <v>195</v>
      </c>
      <c r="M279" t="s">
        <v>195</v>
      </c>
      <c r="N279" t="s">
        <v>195</v>
      </c>
      <c r="O279" t="s">
        <v>195</v>
      </c>
      <c r="P279" t="s">
        <v>195</v>
      </c>
      <c r="Q279" t="s">
        <v>195</v>
      </c>
      <c r="R279" t="s">
        <v>195</v>
      </c>
      <c r="S279" t="s">
        <v>195</v>
      </c>
      <c r="T279" t="s">
        <v>195</v>
      </c>
      <c r="U279" t="s">
        <v>195</v>
      </c>
      <c r="V279" t="s">
        <v>195</v>
      </c>
      <c r="W279" t="s">
        <v>195</v>
      </c>
    </row>
    <row r="280" spans="1:23" x14ac:dyDescent="0.3">
      <c r="A280" t="s">
        <v>398</v>
      </c>
      <c r="B280">
        <v>3524303</v>
      </c>
      <c r="C280">
        <v>594.409941</v>
      </c>
      <c r="D280">
        <v>2.8491748623483804</v>
      </c>
      <c r="E280">
        <v>4.8879715671035324</v>
      </c>
      <c r="F280">
        <v>-21.254471499361856</v>
      </c>
      <c r="G280">
        <v>-48.32034975125751</v>
      </c>
      <c r="H280" t="s">
        <v>195</v>
      </c>
      <c r="I280" t="s">
        <v>195</v>
      </c>
      <c r="J280" t="s">
        <v>195</v>
      </c>
      <c r="K280" t="s">
        <v>195</v>
      </c>
      <c r="L280" t="s">
        <v>195</v>
      </c>
      <c r="M280" t="s">
        <v>195</v>
      </c>
      <c r="N280" t="s">
        <v>195</v>
      </c>
      <c r="O280" t="s">
        <v>195</v>
      </c>
      <c r="P280" t="s">
        <v>195</v>
      </c>
      <c r="Q280" t="s">
        <v>195</v>
      </c>
      <c r="R280" t="s">
        <v>195</v>
      </c>
      <c r="S280" t="s">
        <v>195</v>
      </c>
      <c r="T280" t="s">
        <v>195</v>
      </c>
      <c r="U280" t="s">
        <v>195</v>
      </c>
      <c r="V280" t="s">
        <v>195</v>
      </c>
      <c r="W280" t="s">
        <v>195</v>
      </c>
    </row>
    <row r="281" spans="1:23" x14ac:dyDescent="0.3">
      <c r="A281" t="s">
        <v>399</v>
      </c>
      <c r="B281">
        <v>3524402</v>
      </c>
      <c r="C281">
        <v>572.58551699999998</v>
      </c>
      <c r="D281">
        <v>2.6667724923842981</v>
      </c>
      <c r="E281">
        <v>5.3685880896614586</v>
      </c>
      <c r="F281">
        <v>-23.304880499313754</v>
      </c>
      <c r="G281">
        <v>-45.969593204409357</v>
      </c>
      <c r="H281" t="s">
        <v>195</v>
      </c>
      <c r="I281" t="s">
        <v>195</v>
      </c>
      <c r="J281" t="s">
        <v>195</v>
      </c>
      <c r="K281" t="s">
        <v>195</v>
      </c>
      <c r="L281" t="s">
        <v>195</v>
      </c>
      <c r="M281" t="s">
        <v>195</v>
      </c>
      <c r="N281" t="s">
        <v>195</v>
      </c>
      <c r="O281" t="s">
        <v>195</v>
      </c>
      <c r="P281" t="s">
        <v>195</v>
      </c>
      <c r="Q281" t="s">
        <v>195</v>
      </c>
      <c r="R281" t="s">
        <v>195</v>
      </c>
      <c r="S281" t="s">
        <v>195</v>
      </c>
      <c r="T281" t="s">
        <v>195</v>
      </c>
      <c r="U281" t="s">
        <v>195</v>
      </c>
      <c r="V281" t="s">
        <v>195</v>
      </c>
      <c r="W281" t="s">
        <v>195</v>
      </c>
    </row>
    <row r="282" spans="1:23" x14ac:dyDescent="0.3">
      <c r="A282" t="s">
        <v>400</v>
      </c>
      <c r="B282">
        <v>3524501</v>
      </c>
      <c r="C282">
        <v>541.93222900000001</v>
      </c>
      <c r="D282">
        <v>2.1617661725233539</v>
      </c>
      <c r="E282">
        <v>3.8492350913147226</v>
      </c>
      <c r="F282">
        <v>-20.884085133117853</v>
      </c>
      <c r="G282">
        <v>-49.573344611531674</v>
      </c>
      <c r="H282" t="s">
        <v>195</v>
      </c>
      <c r="I282" t="s">
        <v>195</v>
      </c>
      <c r="J282" t="s">
        <v>195</v>
      </c>
      <c r="K282" t="s">
        <v>195</v>
      </c>
      <c r="L282" t="s">
        <v>195</v>
      </c>
      <c r="M282" t="s">
        <v>195</v>
      </c>
      <c r="N282" t="s">
        <v>195</v>
      </c>
      <c r="O282" t="s">
        <v>195</v>
      </c>
      <c r="P282" t="s">
        <v>195</v>
      </c>
      <c r="Q282" t="s">
        <v>195</v>
      </c>
      <c r="R282" t="s">
        <v>195</v>
      </c>
      <c r="S282" t="s">
        <v>195</v>
      </c>
      <c r="T282" t="s">
        <v>195</v>
      </c>
      <c r="U282" t="s">
        <v>195</v>
      </c>
      <c r="V282" t="s">
        <v>195</v>
      </c>
      <c r="W282" t="s">
        <v>195</v>
      </c>
    </row>
    <row r="283" spans="1:23" x14ac:dyDescent="0.3">
      <c r="A283" t="s">
        <v>83</v>
      </c>
      <c r="B283">
        <v>3524600</v>
      </c>
      <c r="C283">
        <v>44.204442</v>
      </c>
      <c r="D283">
        <v>2.847689236757152</v>
      </c>
      <c r="E283">
        <v>4.252027329652786</v>
      </c>
      <c r="F283">
        <v>-24.698150280957801</v>
      </c>
      <c r="G283">
        <v>-48.004704511540098</v>
      </c>
      <c r="H283" t="s">
        <v>223</v>
      </c>
      <c r="I283" t="s">
        <v>211</v>
      </c>
      <c r="J283" t="s">
        <v>223</v>
      </c>
      <c r="K283" t="s">
        <v>212</v>
      </c>
      <c r="L283" t="s">
        <v>212</v>
      </c>
      <c r="M283" t="s">
        <v>213</v>
      </c>
      <c r="N283" t="s">
        <v>213</v>
      </c>
      <c r="O283" t="s">
        <v>213</v>
      </c>
      <c r="P283" t="s">
        <v>223</v>
      </c>
      <c r="Q283" t="s">
        <v>223</v>
      </c>
      <c r="R283" t="s">
        <v>223</v>
      </c>
      <c r="S283" t="s">
        <v>212</v>
      </c>
      <c r="T283" t="s">
        <v>212</v>
      </c>
      <c r="U283" t="s">
        <v>213</v>
      </c>
      <c r="V283" t="s">
        <v>214</v>
      </c>
      <c r="W283" t="s">
        <v>214</v>
      </c>
    </row>
    <row r="284" spans="1:23" x14ac:dyDescent="0.3">
      <c r="A284" t="s">
        <v>84</v>
      </c>
      <c r="B284">
        <v>3524709</v>
      </c>
      <c r="C284">
        <v>571.13846599999999</v>
      </c>
      <c r="D284">
        <v>2.150421766075211</v>
      </c>
      <c r="E284">
        <v>4.7595771998605745</v>
      </c>
      <c r="F284">
        <v>-22.706781958197556</v>
      </c>
      <c r="G284">
        <v>-46.98234346628788</v>
      </c>
      <c r="H284" t="s">
        <v>195</v>
      </c>
      <c r="I284" t="s">
        <v>195</v>
      </c>
      <c r="J284" t="s">
        <v>195</v>
      </c>
      <c r="K284" t="s">
        <v>195</v>
      </c>
      <c r="L284" t="s">
        <v>195</v>
      </c>
      <c r="M284" t="s">
        <v>195</v>
      </c>
      <c r="N284" t="s">
        <v>195</v>
      </c>
      <c r="O284" t="s">
        <v>195</v>
      </c>
      <c r="P284" t="s">
        <v>195</v>
      </c>
      <c r="Q284" t="s">
        <v>195</v>
      </c>
      <c r="R284" t="s">
        <v>195</v>
      </c>
      <c r="S284" t="s">
        <v>195</v>
      </c>
      <c r="T284" t="s">
        <v>195</v>
      </c>
      <c r="U284" t="s">
        <v>195</v>
      </c>
      <c r="V284" t="s">
        <v>195</v>
      </c>
      <c r="W284" t="s">
        <v>195</v>
      </c>
    </row>
    <row r="285" spans="1:23" x14ac:dyDescent="0.3">
      <c r="A285" t="s">
        <v>401</v>
      </c>
      <c r="B285">
        <v>3524808</v>
      </c>
      <c r="C285">
        <v>480.696124</v>
      </c>
      <c r="D285">
        <v>2.5665246958999055</v>
      </c>
      <c r="E285">
        <v>4.6911434034200949</v>
      </c>
      <c r="F285">
        <v>-20.267853047500004</v>
      </c>
      <c r="G285">
        <v>-50.550356199042753</v>
      </c>
      <c r="H285" t="s">
        <v>195</v>
      </c>
      <c r="I285" t="s">
        <v>195</v>
      </c>
      <c r="J285" t="s">
        <v>195</v>
      </c>
      <c r="K285" t="s">
        <v>195</v>
      </c>
      <c r="L285" t="s">
        <v>195</v>
      </c>
      <c r="M285" t="s">
        <v>195</v>
      </c>
      <c r="N285" t="s">
        <v>195</v>
      </c>
      <c r="O285" t="s">
        <v>195</v>
      </c>
      <c r="P285" t="s">
        <v>195</v>
      </c>
      <c r="Q285" t="s">
        <v>195</v>
      </c>
      <c r="R285" t="s">
        <v>195</v>
      </c>
      <c r="S285" t="s">
        <v>195</v>
      </c>
      <c r="T285" t="s">
        <v>195</v>
      </c>
      <c r="U285" t="s">
        <v>195</v>
      </c>
      <c r="V285" t="s">
        <v>195</v>
      </c>
      <c r="W285" t="s">
        <v>195</v>
      </c>
    </row>
    <row r="286" spans="1:23" x14ac:dyDescent="0.3">
      <c r="A286" t="s">
        <v>402</v>
      </c>
      <c r="B286">
        <v>3524907</v>
      </c>
      <c r="C286">
        <v>702.43401500000004</v>
      </c>
      <c r="D286">
        <v>2.2657915329283576</v>
      </c>
      <c r="E286">
        <v>3.8196755199942927</v>
      </c>
      <c r="F286">
        <v>-23.256576866836607</v>
      </c>
      <c r="G286">
        <v>-45.69365512457987</v>
      </c>
      <c r="H286" t="s">
        <v>195</v>
      </c>
      <c r="I286" t="s">
        <v>195</v>
      </c>
      <c r="J286" t="s">
        <v>195</v>
      </c>
      <c r="K286" t="s">
        <v>195</v>
      </c>
      <c r="L286" t="s">
        <v>195</v>
      </c>
      <c r="M286" t="s">
        <v>195</v>
      </c>
      <c r="N286" t="s">
        <v>195</v>
      </c>
      <c r="O286" t="s">
        <v>195</v>
      </c>
      <c r="P286" t="s">
        <v>195</v>
      </c>
      <c r="Q286" t="s">
        <v>195</v>
      </c>
      <c r="R286" t="s">
        <v>195</v>
      </c>
      <c r="S286" t="s">
        <v>195</v>
      </c>
      <c r="T286" t="s">
        <v>195</v>
      </c>
      <c r="U286" t="s">
        <v>195</v>
      </c>
      <c r="V286" t="s">
        <v>195</v>
      </c>
      <c r="W286" t="s">
        <v>195</v>
      </c>
    </row>
    <row r="287" spans="1:23" x14ac:dyDescent="0.3">
      <c r="A287" t="s">
        <v>403</v>
      </c>
      <c r="B287">
        <v>3525003</v>
      </c>
      <c r="C287">
        <v>755.57207600000004</v>
      </c>
      <c r="D287">
        <v>1.2417705426461245</v>
      </c>
      <c r="E287">
        <v>5.0966910734117636</v>
      </c>
      <c r="F287">
        <v>-23.529939000000002</v>
      </c>
      <c r="G287">
        <v>-46.905221141741073</v>
      </c>
      <c r="H287" t="s">
        <v>195</v>
      </c>
      <c r="I287" t="s">
        <v>195</v>
      </c>
      <c r="J287" t="s">
        <v>195</v>
      </c>
      <c r="K287" t="s">
        <v>195</v>
      </c>
      <c r="L287" t="s">
        <v>195</v>
      </c>
      <c r="M287" t="s">
        <v>195</v>
      </c>
      <c r="N287" t="s">
        <v>195</v>
      </c>
      <c r="O287" t="s">
        <v>195</v>
      </c>
      <c r="P287" t="s">
        <v>195</v>
      </c>
      <c r="Q287" t="s">
        <v>195</v>
      </c>
      <c r="R287" t="s">
        <v>195</v>
      </c>
      <c r="S287" t="s">
        <v>195</v>
      </c>
      <c r="T287" t="s">
        <v>195</v>
      </c>
      <c r="U287" t="s">
        <v>195</v>
      </c>
      <c r="V287" t="s">
        <v>195</v>
      </c>
      <c r="W287" t="s">
        <v>195</v>
      </c>
    </row>
    <row r="288" spans="1:23" x14ac:dyDescent="0.3">
      <c r="A288" t="s">
        <v>404</v>
      </c>
      <c r="B288">
        <v>3525102</v>
      </c>
      <c r="C288">
        <v>581.10296800000003</v>
      </c>
      <c r="D288">
        <v>2.7005912358815829</v>
      </c>
      <c r="E288">
        <v>4.6471872978959894</v>
      </c>
      <c r="F288">
        <v>-21.022457000000003</v>
      </c>
      <c r="G288">
        <v>-47.765352928523406</v>
      </c>
      <c r="H288" t="s">
        <v>195</v>
      </c>
      <c r="I288" t="s">
        <v>195</v>
      </c>
      <c r="J288" t="s">
        <v>195</v>
      </c>
      <c r="K288" t="s">
        <v>195</v>
      </c>
      <c r="L288" t="s">
        <v>195</v>
      </c>
      <c r="M288" t="s">
        <v>195</v>
      </c>
      <c r="N288" t="s">
        <v>195</v>
      </c>
      <c r="O288" t="s">
        <v>195</v>
      </c>
      <c r="P288" t="s">
        <v>195</v>
      </c>
      <c r="Q288" t="s">
        <v>195</v>
      </c>
      <c r="R288" t="s">
        <v>195</v>
      </c>
      <c r="S288" t="s">
        <v>195</v>
      </c>
      <c r="T288" t="s">
        <v>195</v>
      </c>
      <c r="U288" t="s">
        <v>195</v>
      </c>
      <c r="V288" t="s">
        <v>195</v>
      </c>
      <c r="W288" t="s">
        <v>195</v>
      </c>
    </row>
    <row r="289" spans="1:23" x14ac:dyDescent="0.3">
      <c r="A289" t="s">
        <v>405</v>
      </c>
      <c r="B289">
        <v>3525201</v>
      </c>
      <c r="C289">
        <v>794.67851800000005</v>
      </c>
      <c r="D289">
        <v>2.3171206452282549</v>
      </c>
      <c r="E289">
        <v>4.4777577533081701</v>
      </c>
      <c r="F289">
        <v>-23.103062500000004</v>
      </c>
      <c r="G289">
        <v>-46.738270935405829</v>
      </c>
      <c r="H289" t="s">
        <v>195</v>
      </c>
      <c r="I289" t="s">
        <v>195</v>
      </c>
      <c r="J289" t="s">
        <v>195</v>
      </c>
      <c r="K289" t="s">
        <v>195</v>
      </c>
      <c r="L289" t="s">
        <v>195</v>
      </c>
      <c r="M289" t="s">
        <v>195</v>
      </c>
      <c r="N289" t="s">
        <v>195</v>
      </c>
      <c r="O289" t="s">
        <v>195</v>
      </c>
      <c r="P289" t="s">
        <v>195</v>
      </c>
      <c r="Q289" t="s">
        <v>195</v>
      </c>
      <c r="R289" t="s">
        <v>195</v>
      </c>
      <c r="S289" t="s">
        <v>195</v>
      </c>
      <c r="T289" t="s">
        <v>195</v>
      </c>
      <c r="U289" t="s">
        <v>195</v>
      </c>
      <c r="V289" t="s">
        <v>195</v>
      </c>
      <c r="W289" t="s">
        <v>195</v>
      </c>
    </row>
    <row r="290" spans="1:23" x14ac:dyDescent="0.3">
      <c r="A290" t="s">
        <v>85</v>
      </c>
      <c r="B290">
        <v>3525300</v>
      </c>
      <c r="C290">
        <v>526.28818999999999</v>
      </c>
      <c r="D290">
        <v>2.8370218447432101</v>
      </c>
      <c r="E290">
        <v>5.1768202615944636</v>
      </c>
      <c r="F290">
        <v>-22.295790990000008</v>
      </c>
      <c r="G290">
        <v>-48.558141387833111</v>
      </c>
      <c r="H290" t="s">
        <v>195</v>
      </c>
      <c r="I290" t="s">
        <v>195</v>
      </c>
      <c r="J290" t="s">
        <v>195</v>
      </c>
      <c r="K290" t="s">
        <v>195</v>
      </c>
      <c r="L290" t="s">
        <v>195</v>
      </c>
      <c r="M290" t="s">
        <v>195</v>
      </c>
      <c r="N290" t="s">
        <v>195</v>
      </c>
      <c r="O290" t="s">
        <v>195</v>
      </c>
      <c r="P290" t="s">
        <v>195</v>
      </c>
      <c r="Q290" t="s">
        <v>195</v>
      </c>
      <c r="R290" t="s">
        <v>195</v>
      </c>
      <c r="S290" t="s">
        <v>195</v>
      </c>
      <c r="T290" t="s">
        <v>195</v>
      </c>
      <c r="U290" t="s">
        <v>195</v>
      </c>
      <c r="V290" t="s">
        <v>195</v>
      </c>
      <c r="W290" t="s">
        <v>195</v>
      </c>
    </row>
    <row r="291" spans="1:23" x14ac:dyDescent="0.3">
      <c r="A291" t="s">
        <v>406</v>
      </c>
      <c r="B291">
        <v>3525409</v>
      </c>
      <c r="C291">
        <v>863.30757000000006</v>
      </c>
      <c r="D291">
        <v>2.1521996413815598</v>
      </c>
      <c r="E291">
        <v>3.4995496259051491</v>
      </c>
      <c r="F291">
        <v>-20.312041589292903</v>
      </c>
      <c r="G291">
        <v>-47.588743916570039</v>
      </c>
      <c r="H291" t="s">
        <v>195</v>
      </c>
      <c r="I291" t="s">
        <v>195</v>
      </c>
      <c r="J291" t="s">
        <v>195</v>
      </c>
      <c r="K291" t="s">
        <v>195</v>
      </c>
      <c r="L291" t="s">
        <v>195</v>
      </c>
      <c r="M291" t="s">
        <v>195</v>
      </c>
      <c r="N291" t="s">
        <v>195</v>
      </c>
      <c r="O291" t="s">
        <v>195</v>
      </c>
      <c r="P291" t="s">
        <v>195</v>
      </c>
      <c r="Q291" t="s">
        <v>195</v>
      </c>
      <c r="R291" t="s">
        <v>195</v>
      </c>
      <c r="S291" t="s">
        <v>195</v>
      </c>
      <c r="T291" t="s">
        <v>195</v>
      </c>
      <c r="U291" t="s">
        <v>195</v>
      </c>
      <c r="V291" t="s">
        <v>195</v>
      </c>
      <c r="W291" t="s">
        <v>195</v>
      </c>
    </row>
    <row r="292" spans="1:23" x14ac:dyDescent="0.3">
      <c r="A292" t="s">
        <v>407</v>
      </c>
      <c r="B292">
        <v>3525508</v>
      </c>
      <c r="C292">
        <v>924.35715600000003</v>
      </c>
      <c r="D292">
        <v>2.5732117050470946</v>
      </c>
      <c r="E292">
        <v>4.1212314551496219</v>
      </c>
      <c r="F292">
        <v>-22.930678218205603</v>
      </c>
      <c r="G292">
        <v>-46.273416610136671</v>
      </c>
      <c r="H292" t="s">
        <v>195</v>
      </c>
      <c r="I292" t="s">
        <v>195</v>
      </c>
      <c r="J292" t="s">
        <v>195</v>
      </c>
      <c r="K292" t="s">
        <v>195</v>
      </c>
      <c r="L292" t="s">
        <v>195</v>
      </c>
      <c r="M292" t="s">
        <v>195</v>
      </c>
      <c r="N292" t="s">
        <v>195</v>
      </c>
      <c r="O292" t="s">
        <v>195</v>
      </c>
      <c r="P292" t="s">
        <v>195</v>
      </c>
      <c r="Q292" t="s">
        <v>195</v>
      </c>
      <c r="R292" t="s">
        <v>195</v>
      </c>
      <c r="S292" t="s">
        <v>195</v>
      </c>
      <c r="T292" t="s">
        <v>195</v>
      </c>
      <c r="U292" t="s">
        <v>195</v>
      </c>
      <c r="V292" t="s">
        <v>195</v>
      </c>
      <c r="W292" t="s">
        <v>195</v>
      </c>
    </row>
    <row r="293" spans="1:23" x14ac:dyDescent="0.3">
      <c r="A293" t="s">
        <v>408</v>
      </c>
      <c r="B293">
        <v>3525607</v>
      </c>
      <c r="C293">
        <v>553.97006099999999</v>
      </c>
      <c r="D293">
        <v>2.6185208540182452</v>
      </c>
      <c r="E293">
        <v>3.6554265877459184</v>
      </c>
      <c r="F293">
        <v>-22.251046055078699</v>
      </c>
      <c r="G293">
        <v>-50.768535308413988</v>
      </c>
      <c r="H293" t="s">
        <v>195</v>
      </c>
      <c r="I293" t="s">
        <v>195</v>
      </c>
      <c r="J293" t="s">
        <v>195</v>
      </c>
      <c r="K293" t="s">
        <v>195</v>
      </c>
      <c r="L293" t="s">
        <v>195</v>
      </c>
      <c r="M293" t="s">
        <v>195</v>
      </c>
      <c r="N293" t="s">
        <v>195</v>
      </c>
      <c r="O293" t="s">
        <v>195</v>
      </c>
      <c r="P293" t="s">
        <v>195</v>
      </c>
      <c r="Q293" t="s">
        <v>195</v>
      </c>
      <c r="R293" t="s">
        <v>195</v>
      </c>
      <c r="S293" t="s">
        <v>195</v>
      </c>
      <c r="T293" t="s">
        <v>195</v>
      </c>
      <c r="U293" t="s">
        <v>195</v>
      </c>
      <c r="V293" t="s">
        <v>195</v>
      </c>
      <c r="W293" t="s">
        <v>195</v>
      </c>
    </row>
    <row r="294" spans="1:23" x14ac:dyDescent="0.3">
      <c r="A294" t="s">
        <v>86</v>
      </c>
      <c r="B294">
        <v>3525706</v>
      </c>
      <c r="C294">
        <v>444.057478</v>
      </c>
      <c r="D294">
        <v>2.9345994382180729</v>
      </c>
      <c r="E294">
        <v>4.5683777537182211</v>
      </c>
      <c r="F294">
        <v>-21.053719035000004</v>
      </c>
      <c r="G294">
        <v>-49.686282716033325</v>
      </c>
      <c r="H294" t="s">
        <v>211</v>
      </c>
      <c r="I294" t="s">
        <v>211</v>
      </c>
      <c r="J294" t="s">
        <v>212</v>
      </c>
      <c r="K294" t="s">
        <v>211</v>
      </c>
      <c r="L294" t="s">
        <v>213</v>
      </c>
      <c r="M294" t="s">
        <v>211</v>
      </c>
      <c r="N294" t="s">
        <v>214</v>
      </c>
      <c r="O294" t="s">
        <v>211</v>
      </c>
      <c r="P294" t="s">
        <v>195</v>
      </c>
      <c r="Q294" t="s">
        <v>195</v>
      </c>
      <c r="R294" t="s">
        <v>195</v>
      </c>
      <c r="S294" t="s">
        <v>195</v>
      </c>
      <c r="T294" t="s">
        <v>195</v>
      </c>
      <c r="U294" t="s">
        <v>195</v>
      </c>
      <c r="V294" t="s">
        <v>195</v>
      </c>
      <c r="W294" t="s">
        <v>195</v>
      </c>
    </row>
    <row r="295" spans="1:23" x14ac:dyDescent="0.3">
      <c r="A295" t="s">
        <v>409</v>
      </c>
      <c r="B295">
        <v>3525805</v>
      </c>
      <c r="C295">
        <v>539.64108399999998</v>
      </c>
      <c r="D295">
        <v>2.1078304316122174</v>
      </c>
      <c r="E295">
        <v>3.6790643181213127</v>
      </c>
      <c r="F295">
        <v>-22.013168999343701</v>
      </c>
      <c r="G295">
        <v>-49.790794283774673</v>
      </c>
      <c r="H295" t="s">
        <v>195</v>
      </c>
      <c r="I295" t="s">
        <v>195</v>
      </c>
      <c r="J295" t="s">
        <v>195</v>
      </c>
      <c r="K295" t="s">
        <v>195</v>
      </c>
      <c r="L295" t="s">
        <v>195</v>
      </c>
      <c r="M295" t="s">
        <v>195</v>
      </c>
      <c r="N295" t="s">
        <v>195</v>
      </c>
      <c r="O295" t="s">
        <v>195</v>
      </c>
      <c r="P295" t="s">
        <v>195</v>
      </c>
      <c r="Q295" t="s">
        <v>195</v>
      </c>
      <c r="R295" t="s">
        <v>195</v>
      </c>
      <c r="S295" t="s">
        <v>195</v>
      </c>
      <c r="T295" t="s">
        <v>195</v>
      </c>
      <c r="U295" t="s">
        <v>195</v>
      </c>
      <c r="V295" t="s">
        <v>195</v>
      </c>
      <c r="W295" t="s">
        <v>195</v>
      </c>
    </row>
    <row r="296" spans="1:23" x14ac:dyDescent="0.3">
      <c r="A296" t="s">
        <v>410</v>
      </c>
      <c r="B296">
        <v>3525854</v>
      </c>
      <c r="C296">
        <v>554.12080500000002</v>
      </c>
      <c r="D296">
        <v>1.7534681509726957</v>
      </c>
      <c r="E296">
        <v>3.5272431163880884</v>
      </c>
      <c r="F296">
        <v>-23.0825599993188</v>
      </c>
      <c r="G296">
        <v>-47.798173511904771</v>
      </c>
      <c r="H296" t="s">
        <v>195</v>
      </c>
      <c r="I296" t="s">
        <v>195</v>
      </c>
      <c r="J296" t="s">
        <v>195</v>
      </c>
      <c r="K296" t="s">
        <v>195</v>
      </c>
      <c r="L296" t="s">
        <v>195</v>
      </c>
      <c r="M296" t="s">
        <v>195</v>
      </c>
      <c r="N296" t="s">
        <v>195</v>
      </c>
      <c r="O296" t="s">
        <v>195</v>
      </c>
      <c r="P296" t="s">
        <v>195</v>
      </c>
      <c r="Q296" t="s">
        <v>195</v>
      </c>
      <c r="R296" t="s">
        <v>195</v>
      </c>
      <c r="S296" t="s">
        <v>195</v>
      </c>
      <c r="T296" t="s">
        <v>195</v>
      </c>
      <c r="U296" t="s">
        <v>195</v>
      </c>
      <c r="V296" t="s">
        <v>195</v>
      </c>
      <c r="W296" t="s">
        <v>195</v>
      </c>
    </row>
    <row r="297" spans="1:23" x14ac:dyDescent="0.3">
      <c r="A297" t="s">
        <v>87</v>
      </c>
      <c r="B297">
        <v>3525904</v>
      </c>
      <c r="C297">
        <v>760.15619000000004</v>
      </c>
      <c r="D297">
        <v>2.6346858023565529</v>
      </c>
      <c r="E297">
        <v>5.6221746340910874</v>
      </c>
      <c r="F297">
        <v>-23.187668000000006</v>
      </c>
      <c r="G297">
        <v>-46.885273967996739</v>
      </c>
      <c r="H297" t="s">
        <v>223</v>
      </c>
      <c r="I297" t="s">
        <v>223</v>
      </c>
      <c r="J297" t="s">
        <v>223</v>
      </c>
      <c r="K297" t="s">
        <v>223</v>
      </c>
      <c r="L297" t="s">
        <v>223</v>
      </c>
      <c r="M297" t="s">
        <v>212</v>
      </c>
      <c r="N297" t="s">
        <v>212</v>
      </c>
      <c r="O297" t="s">
        <v>212</v>
      </c>
      <c r="P297" t="s">
        <v>211</v>
      </c>
      <c r="Q297" t="s">
        <v>211</v>
      </c>
      <c r="R297" t="s">
        <v>211</v>
      </c>
      <c r="S297" t="s">
        <v>223</v>
      </c>
      <c r="T297" t="s">
        <v>223</v>
      </c>
      <c r="U297" t="s">
        <v>212</v>
      </c>
      <c r="V297" t="s">
        <v>223</v>
      </c>
      <c r="W297" t="s">
        <v>212</v>
      </c>
    </row>
    <row r="298" spans="1:23" x14ac:dyDescent="0.3">
      <c r="A298" t="s">
        <v>411</v>
      </c>
      <c r="B298">
        <v>3526001</v>
      </c>
      <c r="C298">
        <v>429.73788100000002</v>
      </c>
      <c r="D298">
        <v>2.7653443890395577</v>
      </c>
      <c r="E298">
        <v>4.3155295332138488</v>
      </c>
      <c r="F298">
        <v>-21.511275749680955</v>
      </c>
      <c r="G298">
        <v>-51.434011950548992</v>
      </c>
      <c r="H298" t="s">
        <v>195</v>
      </c>
      <c r="I298" t="s">
        <v>195</v>
      </c>
      <c r="J298" t="s">
        <v>195</v>
      </c>
      <c r="K298" t="s">
        <v>195</v>
      </c>
      <c r="L298" t="s">
        <v>195</v>
      </c>
      <c r="M298" t="s">
        <v>195</v>
      </c>
      <c r="N298" t="s">
        <v>195</v>
      </c>
      <c r="O298" t="s">
        <v>195</v>
      </c>
      <c r="P298" t="s">
        <v>195</v>
      </c>
      <c r="Q298" t="s">
        <v>195</v>
      </c>
      <c r="R298" t="s">
        <v>195</v>
      </c>
      <c r="S298" t="s">
        <v>195</v>
      </c>
      <c r="T298" t="s">
        <v>195</v>
      </c>
      <c r="U298" t="s">
        <v>195</v>
      </c>
      <c r="V298" t="s">
        <v>195</v>
      </c>
      <c r="W298" t="s">
        <v>195</v>
      </c>
    </row>
    <row r="299" spans="1:23" x14ac:dyDescent="0.3">
      <c r="A299" t="s">
        <v>88</v>
      </c>
      <c r="B299">
        <v>3526100</v>
      </c>
      <c r="C299">
        <v>25.220403000000001</v>
      </c>
      <c r="D299">
        <v>2.9099831606205169</v>
      </c>
      <c r="E299">
        <v>4.2744349700740418</v>
      </c>
      <c r="F299">
        <v>-24.320703078972656</v>
      </c>
      <c r="G299">
        <v>-47.635341967662214</v>
      </c>
      <c r="H299" t="s">
        <v>223</v>
      </c>
      <c r="I299" t="s">
        <v>223</v>
      </c>
      <c r="J299" t="s">
        <v>223</v>
      </c>
      <c r="K299" t="s">
        <v>223</v>
      </c>
      <c r="L299" t="s">
        <v>212</v>
      </c>
      <c r="M299" t="s">
        <v>223</v>
      </c>
      <c r="N299" t="s">
        <v>213</v>
      </c>
      <c r="O299" t="s">
        <v>223</v>
      </c>
      <c r="P299" t="s">
        <v>223</v>
      </c>
      <c r="Q299" t="s">
        <v>223</v>
      </c>
      <c r="R299" t="s">
        <v>223</v>
      </c>
      <c r="S299" t="s">
        <v>212</v>
      </c>
      <c r="T299" t="s">
        <v>212</v>
      </c>
      <c r="U299" t="s">
        <v>213</v>
      </c>
      <c r="V299" t="s">
        <v>214</v>
      </c>
      <c r="W299" t="s">
        <v>213</v>
      </c>
    </row>
    <row r="300" spans="1:23" x14ac:dyDescent="0.3">
      <c r="A300" t="s">
        <v>89</v>
      </c>
      <c r="B300">
        <v>3526209</v>
      </c>
      <c r="C300">
        <v>717.41663100000005</v>
      </c>
      <c r="D300">
        <v>2.7178110851648865</v>
      </c>
      <c r="E300">
        <v>4.4975377876036768</v>
      </c>
      <c r="F300">
        <v>-23.935689201507817</v>
      </c>
      <c r="G300">
        <v>-47.081594072291821</v>
      </c>
      <c r="H300" t="s">
        <v>223</v>
      </c>
      <c r="I300" t="s">
        <v>223</v>
      </c>
      <c r="J300" t="s">
        <v>223</v>
      </c>
      <c r="K300" t="s">
        <v>223</v>
      </c>
      <c r="L300" t="s">
        <v>212</v>
      </c>
      <c r="M300" t="s">
        <v>223</v>
      </c>
      <c r="N300" t="s">
        <v>213</v>
      </c>
      <c r="O300" t="s">
        <v>223</v>
      </c>
      <c r="P300" t="s">
        <v>223</v>
      </c>
      <c r="Q300" t="s">
        <v>223</v>
      </c>
      <c r="R300" t="s">
        <v>212</v>
      </c>
      <c r="S300" t="s">
        <v>212</v>
      </c>
      <c r="T300" t="s">
        <v>213</v>
      </c>
      <c r="U300" t="s">
        <v>213</v>
      </c>
      <c r="V300" t="s">
        <v>213</v>
      </c>
      <c r="W300" t="s">
        <v>213</v>
      </c>
    </row>
    <row r="301" spans="1:23" x14ac:dyDescent="0.3">
      <c r="A301" t="s">
        <v>412</v>
      </c>
      <c r="B301">
        <v>3526308</v>
      </c>
      <c r="C301">
        <v>897.36637700000006</v>
      </c>
      <c r="D301">
        <v>2.4073433079468303</v>
      </c>
      <c r="E301">
        <v>3.6898414091375047</v>
      </c>
      <c r="F301">
        <v>-23.086921351486403</v>
      </c>
      <c r="G301">
        <v>-45.190810820432951</v>
      </c>
      <c r="H301" t="s">
        <v>195</v>
      </c>
      <c r="I301" t="s">
        <v>195</v>
      </c>
      <c r="J301" t="s">
        <v>195</v>
      </c>
      <c r="K301" t="s">
        <v>195</v>
      </c>
      <c r="L301" t="s">
        <v>195</v>
      </c>
      <c r="M301" t="s">
        <v>195</v>
      </c>
      <c r="N301" t="s">
        <v>195</v>
      </c>
      <c r="O301" t="s">
        <v>195</v>
      </c>
      <c r="P301" t="s">
        <v>195</v>
      </c>
      <c r="Q301" t="s">
        <v>195</v>
      </c>
      <c r="R301" t="s">
        <v>195</v>
      </c>
      <c r="S301" t="s">
        <v>195</v>
      </c>
      <c r="T301" t="s">
        <v>195</v>
      </c>
      <c r="U301" t="s">
        <v>195</v>
      </c>
      <c r="V301" t="s">
        <v>195</v>
      </c>
      <c r="W301" t="s">
        <v>195</v>
      </c>
    </row>
    <row r="302" spans="1:23" x14ac:dyDescent="0.3">
      <c r="A302" t="s">
        <v>413</v>
      </c>
      <c r="B302">
        <v>3526407</v>
      </c>
      <c r="C302">
        <v>546.12378100000001</v>
      </c>
      <c r="D302">
        <v>2.5846410010698184</v>
      </c>
      <c r="E302">
        <v>4.4550886060409525</v>
      </c>
      <c r="F302">
        <v>-23.054011606537156</v>
      </c>
      <c r="G302">
        <v>-47.833780710266304</v>
      </c>
      <c r="H302" t="s">
        <v>195</v>
      </c>
      <c r="I302" t="s">
        <v>195</v>
      </c>
      <c r="J302" t="s">
        <v>195</v>
      </c>
      <c r="K302" t="s">
        <v>195</v>
      </c>
      <c r="L302" t="s">
        <v>195</v>
      </c>
      <c r="M302" t="s">
        <v>195</v>
      </c>
      <c r="N302" t="s">
        <v>195</v>
      </c>
      <c r="O302" t="s">
        <v>195</v>
      </c>
      <c r="P302" t="s">
        <v>195</v>
      </c>
      <c r="Q302" t="s">
        <v>195</v>
      </c>
      <c r="R302" t="s">
        <v>195</v>
      </c>
      <c r="S302" t="s">
        <v>195</v>
      </c>
      <c r="T302" t="s">
        <v>195</v>
      </c>
      <c r="U302" t="s">
        <v>195</v>
      </c>
      <c r="V302" t="s">
        <v>195</v>
      </c>
      <c r="W302" t="s">
        <v>195</v>
      </c>
    </row>
    <row r="303" spans="1:23" x14ac:dyDescent="0.3">
      <c r="A303" t="s">
        <v>414</v>
      </c>
      <c r="B303">
        <v>3526506</v>
      </c>
      <c r="C303">
        <v>462.05960099999999</v>
      </c>
      <c r="D303">
        <v>2.7305198437777363</v>
      </c>
      <c r="E303">
        <v>4.0784568180532927</v>
      </c>
      <c r="F303">
        <v>-21.164856565473503</v>
      </c>
      <c r="G303">
        <v>-51.040501657068525</v>
      </c>
      <c r="H303" t="s">
        <v>195</v>
      </c>
      <c r="I303" t="s">
        <v>195</v>
      </c>
      <c r="J303" t="s">
        <v>195</v>
      </c>
      <c r="K303" t="s">
        <v>195</v>
      </c>
      <c r="L303" t="s">
        <v>195</v>
      </c>
      <c r="M303" t="s">
        <v>195</v>
      </c>
      <c r="N303" t="s">
        <v>195</v>
      </c>
      <c r="O303" t="s">
        <v>195</v>
      </c>
      <c r="P303" t="s">
        <v>195</v>
      </c>
      <c r="Q303" t="s">
        <v>195</v>
      </c>
      <c r="R303" t="s">
        <v>195</v>
      </c>
      <c r="S303" t="s">
        <v>195</v>
      </c>
      <c r="T303" t="s">
        <v>195</v>
      </c>
      <c r="U303" t="s">
        <v>195</v>
      </c>
      <c r="V303" t="s">
        <v>195</v>
      </c>
      <c r="W303" t="s">
        <v>195</v>
      </c>
    </row>
    <row r="304" spans="1:23" x14ac:dyDescent="0.3">
      <c r="A304" t="s">
        <v>415</v>
      </c>
      <c r="B304">
        <v>3526605</v>
      </c>
      <c r="C304">
        <v>556.48646199999996</v>
      </c>
      <c r="D304">
        <v>2.2228906741109271</v>
      </c>
      <c r="E304">
        <v>3.8609366207000937</v>
      </c>
      <c r="F304">
        <v>-22.570096474152958</v>
      </c>
      <c r="G304">
        <v>-44.893110279387081</v>
      </c>
      <c r="H304" t="s">
        <v>195</v>
      </c>
      <c r="I304" t="s">
        <v>195</v>
      </c>
      <c r="J304" t="s">
        <v>195</v>
      </c>
      <c r="K304" t="s">
        <v>195</v>
      </c>
      <c r="L304" t="s">
        <v>195</v>
      </c>
      <c r="M304" t="s">
        <v>195</v>
      </c>
      <c r="N304" t="s">
        <v>195</v>
      </c>
      <c r="O304" t="s">
        <v>195</v>
      </c>
      <c r="P304" t="s">
        <v>195</v>
      </c>
      <c r="Q304" t="s">
        <v>195</v>
      </c>
      <c r="R304" t="s">
        <v>195</v>
      </c>
      <c r="S304" t="s">
        <v>195</v>
      </c>
      <c r="T304" t="s">
        <v>195</v>
      </c>
      <c r="U304" t="s">
        <v>195</v>
      </c>
      <c r="V304" t="s">
        <v>195</v>
      </c>
      <c r="W304" t="s">
        <v>195</v>
      </c>
    </row>
    <row r="305" spans="1:23" x14ac:dyDescent="0.3">
      <c r="A305" t="s">
        <v>416</v>
      </c>
      <c r="B305">
        <v>3526704</v>
      </c>
      <c r="C305">
        <v>628.81122600000003</v>
      </c>
      <c r="D305">
        <v>2.6051660065463254</v>
      </c>
      <c r="E305">
        <v>5.0144827358521917</v>
      </c>
      <c r="F305">
        <v>-22.185436005000003</v>
      </c>
      <c r="G305">
        <v>-47.388707969614835</v>
      </c>
      <c r="H305" t="s">
        <v>195</v>
      </c>
      <c r="I305" t="s">
        <v>195</v>
      </c>
      <c r="J305" t="s">
        <v>195</v>
      </c>
      <c r="K305" t="s">
        <v>195</v>
      </c>
      <c r="L305" t="s">
        <v>195</v>
      </c>
      <c r="M305" t="s">
        <v>195</v>
      </c>
      <c r="N305" t="s">
        <v>195</v>
      </c>
      <c r="O305" t="s">
        <v>195</v>
      </c>
      <c r="P305" t="s">
        <v>195</v>
      </c>
      <c r="Q305" t="s">
        <v>195</v>
      </c>
      <c r="R305" t="s">
        <v>195</v>
      </c>
      <c r="S305" t="s">
        <v>195</v>
      </c>
      <c r="T305" t="s">
        <v>195</v>
      </c>
      <c r="U305" t="s">
        <v>195</v>
      </c>
      <c r="V305" t="s">
        <v>195</v>
      </c>
      <c r="W305" t="s">
        <v>195</v>
      </c>
    </row>
    <row r="306" spans="1:23" x14ac:dyDescent="0.3">
      <c r="A306" t="s">
        <v>90</v>
      </c>
      <c r="B306">
        <v>3526803</v>
      </c>
      <c r="C306">
        <v>548.88346100000001</v>
      </c>
      <c r="D306">
        <v>2.9082388489174931</v>
      </c>
      <c r="E306">
        <v>4.835259232912736</v>
      </c>
      <c r="F306">
        <v>-22.597507000000004</v>
      </c>
      <c r="G306">
        <v>-48.798681972457324</v>
      </c>
      <c r="H306" t="s">
        <v>211</v>
      </c>
      <c r="I306" t="s">
        <v>223</v>
      </c>
      <c r="J306" t="s">
        <v>211</v>
      </c>
      <c r="K306" t="s">
        <v>223</v>
      </c>
      <c r="L306" t="s">
        <v>211</v>
      </c>
      <c r="M306" t="s">
        <v>223</v>
      </c>
      <c r="N306" t="s">
        <v>211</v>
      </c>
      <c r="O306" t="s">
        <v>223</v>
      </c>
      <c r="P306" t="s">
        <v>211</v>
      </c>
      <c r="Q306" t="s">
        <v>211</v>
      </c>
      <c r="R306" t="s">
        <v>211</v>
      </c>
      <c r="S306" t="s">
        <v>211</v>
      </c>
      <c r="T306" t="s">
        <v>211</v>
      </c>
      <c r="U306" t="s">
        <v>223</v>
      </c>
      <c r="V306" t="s">
        <v>211</v>
      </c>
      <c r="W306" t="s">
        <v>223</v>
      </c>
    </row>
    <row r="307" spans="1:23" x14ac:dyDescent="0.3">
      <c r="A307" t="s">
        <v>417</v>
      </c>
      <c r="B307">
        <v>3526902</v>
      </c>
      <c r="C307">
        <v>579.49797599999999</v>
      </c>
      <c r="D307">
        <v>2.7639600526461274</v>
      </c>
      <c r="E307">
        <v>5.4858831923340503</v>
      </c>
      <c r="F307">
        <v>-22.562194000000005</v>
      </c>
      <c r="G307">
        <v>-47.401939523310205</v>
      </c>
      <c r="H307" t="s">
        <v>195</v>
      </c>
      <c r="I307" t="s">
        <v>195</v>
      </c>
      <c r="J307" t="s">
        <v>195</v>
      </c>
      <c r="K307" t="s">
        <v>195</v>
      </c>
      <c r="L307" t="s">
        <v>195</v>
      </c>
      <c r="M307" t="s">
        <v>195</v>
      </c>
      <c r="N307" t="s">
        <v>195</v>
      </c>
      <c r="O307" t="s">
        <v>195</v>
      </c>
      <c r="P307" t="s">
        <v>195</v>
      </c>
      <c r="Q307" t="s">
        <v>195</v>
      </c>
      <c r="R307" t="s">
        <v>195</v>
      </c>
      <c r="S307" t="s">
        <v>195</v>
      </c>
      <c r="T307" t="s">
        <v>195</v>
      </c>
      <c r="U307" t="s">
        <v>195</v>
      </c>
      <c r="V307" t="s">
        <v>195</v>
      </c>
      <c r="W307" t="s">
        <v>195</v>
      </c>
    </row>
    <row r="308" spans="1:23" x14ac:dyDescent="0.3">
      <c r="A308" t="s">
        <v>418</v>
      </c>
      <c r="B308">
        <v>3527009</v>
      </c>
      <c r="C308">
        <v>717.27232600000002</v>
      </c>
      <c r="D308">
        <v>1.6880280683740365</v>
      </c>
      <c r="E308">
        <v>3.9020028913507296</v>
      </c>
      <c r="F308">
        <v>-22.520488192169154</v>
      </c>
      <c r="G308">
        <v>-46.661483616308736</v>
      </c>
      <c r="H308" t="s">
        <v>195</v>
      </c>
      <c r="I308" t="s">
        <v>195</v>
      </c>
      <c r="J308" t="s">
        <v>195</v>
      </c>
      <c r="K308" t="s">
        <v>195</v>
      </c>
      <c r="L308" t="s">
        <v>195</v>
      </c>
      <c r="M308" t="s">
        <v>195</v>
      </c>
      <c r="N308" t="s">
        <v>195</v>
      </c>
      <c r="O308" t="s">
        <v>195</v>
      </c>
      <c r="P308" t="s">
        <v>195</v>
      </c>
      <c r="Q308" t="s">
        <v>195</v>
      </c>
      <c r="R308" t="s">
        <v>195</v>
      </c>
      <c r="S308" t="s">
        <v>195</v>
      </c>
      <c r="T308" t="s">
        <v>195</v>
      </c>
      <c r="U308" t="s">
        <v>195</v>
      </c>
      <c r="V308" t="s">
        <v>195</v>
      </c>
      <c r="W308" t="s">
        <v>195</v>
      </c>
    </row>
    <row r="309" spans="1:23" x14ac:dyDescent="0.3">
      <c r="A309" t="s">
        <v>419</v>
      </c>
      <c r="B309">
        <v>3527108</v>
      </c>
      <c r="C309">
        <v>433.93564700000002</v>
      </c>
      <c r="D309">
        <v>2.7559190447926452</v>
      </c>
      <c r="E309">
        <v>4.8921669790729334</v>
      </c>
      <c r="F309">
        <v>-21.6723465</v>
      </c>
      <c r="G309">
        <v>-49.751423386685467</v>
      </c>
      <c r="H309" t="s">
        <v>195</v>
      </c>
      <c r="I309" t="s">
        <v>195</v>
      </c>
      <c r="J309" t="s">
        <v>195</v>
      </c>
      <c r="K309" t="s">
        <v>195</v>
      </c>
      <c r="L309" t="s">
        <v>195</v>
      </c>
      <c r="M309" t="s">
        <v>195</v>
      </c>
      <c r="N309" t="s">
        <v>195</v>
      </c>
      <c r="O309" t="s">
        <v>195</v>
      </c>
      <c r="P309" t="s">
        <v>195</v>
      </c>
      <c r="Q309" t="s">
        <v>195</v>
      </c>
      <c r="R309" t="s">
        <v>195</v>
      </c>
      <c r="S309" t="s">
        <v>195</v>
      </c>
      <c r="T309" t="s">
        <v>195</v>
      </c>
      <c r="U309" t="s">
        <v>195</v>
      </c>
      <c r="V309" t="s">
        <v>195</v>
      </c>
      <c r="W309" t="s">
        <v>195</v>
      </c>
    </row>
    <row r="310" spans="1:23" x14ac:dyDescent="0.3">
      <c r="A310" t="s">
        <v>420</v>
      </c>
      <c r="B310">
        <v>3527207</v>
      </c>
      <c r="C310">
        <v>530</v>
      </c>
      <c r="D310">
        <v>2.6171681519737997</v>
      </c>
      <c r="E310">
        <v>4.947952996142476</v>
      </c>
      <c r="F310">
        <v>-22.731693032629604</v>
      </c>
      <c r="G310">
        <v>-45.124248144163182</v>
      </c>
      <c r="H310" t="s">
        <v>195</v>
      </c>
      <c r="I310" t="s">
        <v>195</v>
      </c>
      <c r="J310" t="s">
        <v>195</v>
      </c>
      <c r="K310" t="s">
        <v>195</v>
      </c>
      <c r="L310" t="s">
        <v>195</v>
      </c>
      <c r="M310" t="s">
        <v>195</v>
      </c>
      <c r="N310" t="s">
        <v>195</v>
      </c>
      <c r="O310" t="s">
        <v>195</v>
      </c>
      <c r="P310" t="s">
        <v>195</v>
      </c>
      <c r="Q310" t="s">
        <v>195</v>
      </c>
      <c r="R310" t="s">
        <v>195</v>
      </c>
      <c r="S310" t="s">
        <v>195</v>
      </c>
      <c r="T310" t="s">
        <v>195</v>
      </c>
      <c r="U310" t="s">
        <v>195</v>
      </c>
      <c r="V310" t="s">
        <v>195</v>
      </c>
      <c r="W310" t="s">
        <v>195</v>
      </c>
    </row>
    <row r="311" spans="1:23" x14ac:dyDescent="0.3">
      <c r="A311" t="s">
        <v>421</v>
      </c>
      <c r="B311">
        <v>3527256</v>
      </c>
      <c r="C311">
        <v>399.01185099999998</v>
      </c>
      <c r="D311">
        <v>2.0566762151206612</v>
      </c>
      <c r="E311">
        <v>3.3596457926745429</v>
      </c>
      <c r="F311">
        <v>-20.965390538303705</v>
      </c>
      <c r="G311">
        <v>-50.22666009599601</v>
      </c>
      <c r="H311" t="s">
        <v>195</v>
      </c>
      <c r="I311" t="s">
        <v>195</v>
      </c>
      <c r="J311" t="s">
        <v>195</v>
      </c>
      <c r="K311" t="s">
        <v>195</v>
      </c>
      <c r="L311" t="s">
        <v>195</v>
      </c>
      <c r="M311" t="s">
        <v>195</v>
      </c>
      <c r="N311" t="s">
        <v>195</v>
      </c>
      <c r="O311" t="s">
        <v>195</v>
      </c>
      <c r="P311" t="s">
        <v>195</v>
      </c>
      <c r="Q311" t="s">
        <v>195</v>
      </c>
      <c r="R311" t="s">
        <v>195</v>
      </c>
      <c r="S311" t="s">
        <v>195</v>
      </c>
      <c r="T311" t="s">
        <v>195</v>
      </c>
      <c r="U311" t="s">
        <v>195</v>
      </c>
      <c r="V311" t="s">
        <v>195</v>
      </c>
      <c r="W311" t="s">
        <v>195</v>
      </c>
    </row>
    <row r="312" spans="1:23" x14ac:dyDescent="0.3">
      <c r="A312" t="s">
        <v>422</v>
      </c>
      <c r="B312">
        <v>3527306</v>
      </c>
      <c r="C312">
        <v>690.68539599999997</v>
      </c>
      <c r="D312">
        <v>1.7414116247665463</v>
      </c>
      <c r="E312">
        <v>4.6891756195208254</v>
      </c>
      <c r="F312">
        <v>-23.086778500000005</v>
      </c>
      <c r="G312">
        <v>-46.946440218048735</v>
      </c>
      <c r="H312" t="s">
        <v>195</v>
      </c>
      <c r="I312" t="s">
        <v>195</v>
      </c>
      <c r="J312" t="s">
        <v>195</v>
      </c>
      <c r="K312" t="s">
        <v>195</v>
      </c>
      <c r="L312" t="s">
        <v>195</v>
      </c>
      <c r="M312" t="s">
        <v>195</v>
      </c>
      <c r="N312" t="s">
        <v>195</v>
      </c>
      <c r="O312" t="s">
        <v>195</v>
      </c>
      <c r="P312" t="s">
        <v>195</v>
      </c>
      <c r="Q312" t="s">
        <v>195</v>
      </c>
      <c r="R312" t="s">
        <v>195</v>
      </c>
      <c r="S312" t="s">
        <v>195</v>
      </c>
      <c r="T312" t="s">
        <v>195</v>
      </c>
      <c r="U312" t="s">
        <v>195</v>
      </c>
      <c r="V312" t="s">
        <v>195</v>
      </c>
      <c r="W312" t="s">
        <v>195</v>
      </c>
    </row>
    <row r="313" spans="1:23" x14ac:dyDescent="0.3">
      <c r="A313" t="s">
        <v>423</v>
      </c>
      <c r="B313">
        <v>3527405</v>
      </c>
      <c r="C313">
        <v>465.16921500000001</v>
      </c>
      <c r="D313">
        <v>2.4980485193536124</v>
      </c>
      <c r="E313">
        <v>4.3373993544718976</v>
      </c>
      <c r="F313">
        <v>-21.723415646037903</v>
      </c>
      <c r="G313">
        <v>-51.018349142240865</v>
      </c>
      <c r="H313" t="s">
        <v>195</v>
      </c>
      <c r="I313" t="s">
        <v>195</v>
      </c>
      <c r="J313" t="s">
        <v>195</v>
      </c>
      <c r="K313" t="s">
        <v>195</v>
      </c>
      <c r="L313" t="s">
        <v>195</v>
      </c>
      <c r="M313" t="s">
        <v>195</v>
      </c>
      <c r="N313" t="s">
        <v>195</v>
      </c>
      <c r="O313" t="s">
        <v>195</v>
      </c>
      <c r="P313" t="s">
        <v>195</v>
      </c>
      <c r="Q313" t="s">
        <v>195</v>
      </c>
      <c r="R313" t="s">
        <v>195</v>
      </c>
      <c r="S313" t="s">
        <v>195</v>
      </c>
      <c r="T313" t="s">
        <v>195</v>
      </c>
      <c r="U313" t="s">
        <v>195</v>
      </c>
      <c r="V313" t="s">
        <v>195</v>
      </c>
      <c r="W313" t="s">
        <v>195</v>
      </c>
    </row>
    <row r="314" spans="1:23" x14ac:dyDescent="0.3">
      <c r="A314" t="s">
        <v>424</v>
      </c>
      <c r="B314">
        <v>3527504</v>
      </c>
      <c r="C314">
        <v>524.62983099999997</v>
      </c>
      <c r="D314">
        <v>2.2776917109608497</v>
      </c>
      <c r="E314">
        <v>3.3791241460703918</v>
      </c>
      <c r="F314">
        <v>-22.431639999333854</v>
      </c>
      <c r="G314">
        <v>-49.523179124461372</v>
      </c>
      <c r="H314" t="s">
        <v>195</v>
      </c>
      <c r="I314" t="s">
        <v>195</v>
      </c>
      <c r="J314" t="s">
        <v>195</v>
      </c>
      <c r="K314" t="s">
        <v>195</v>
      </c>
      <c r="L314" t="s">
        <v>195</v>
      </c>
      <c r="M314" t="s">
        <v>195</v>
      </c>
      <c r="N314" t="s">
        <v>195</v>
      </c>
      <c r="O314" t="s">
        <v>195</v>
      </c>
      <c r="P314" t="s">
        <v>195</v>
      </c>
      <c r="Q314" t="s">
        <v>195</v>
      </c>
      <c r="R314" t="s">
        <v>195</v>
      </c>
      <c r="S314" t="s">
        <v>195</v>
      </c>
      <c r="T314" t="s">
        <v>195</v>
      </c>
      <c r="U314" t="s">
        <v>195</v>
      </c>
      <c r="V314" t="s">
        <v>195</v>
      </c>
      <c r="W314" t="s">
        <v>195</v>
      </c>
    </row>
    <row r="315" spans="1:23" x14ac:dyDescent="0.3">
      <c r="A315" t="s">
        <v>91</v>
      </c>
      <c r="B315">
        <v>3527603</v>
      </c>
      <c r="C315">
        <v>645.80016699999999</v>
      </c>
      <c r="D315">
        <v>2.7768877888460062</v>
      </c>
      <c r="E315">
        <v>4.1745540345208303</v>
      </c>
      <c r="F315">
        <v>-21.551706525237204</v>
      </c>
      <c r="G315">
        <v>-47.700279944847594</v>
      </c>
      <c r="H315" t="s">
        <v>195</v>
      </c>
      <c r="I315" t="s">
        <v>195</v>
      </c>
      <c r="J315" t="s">
        <v>195</v>
      </c>
      <c r="K315" t="s">
        <v>195</v>
      </c>
      <c r="L315" t="s">
        <v>195</v>
      </c>
      <c r="M315" t="s">
        <v>195</v>
      </c>
      <c r="N315" t="s">
        <v>195</v>
      </c>
      <c r="O315" t="s">
        <v>195</v>
      </c>
      <c r="P315" t="s">
        <v>195</v>
      </c>
      <c r="Q315" t="s">
        <v>195</v>
      </c>
      <c r="R315" t="s">
        <v>195</v>
      </c>
      <c r="S315" t="s">
        <v>195</v>
      </c>
      <c r="T315" t="s">
        <v>195</v>
      </c>
      <c r="U315" t="s">
        <v>195</v>
      </c>
      <c r="V315" t="s">
        <v>195</v>
      </c>
      <c r="W315" t="s">
        <v>195</v>
      </c>
    </row>
    <row r="316" spans="1:23" x14ac:dyDescent="0.3">
      <c r="A316" t="s">
        <v>425</v>
      </c>
      <c r="B316">
        <v>3527702</v>
      </c>
      <c r="C316">
        <v>413.30067300000002</v>
      </c>
      <c r="D316">
        <v>2.2216124291332</v>
      </c>
      <c r="E316">
        <v>3.762678563727436</v>
      </c>
      <c r="F316">
        <v>-21.673602964563049</v>
      </c>
      <c r="G316">
        <v>-50.327639489638479</v>
      </c>
      <c r="H316" t="s">
        <v>195</v>
      </c>
      <c r="I316" t="s">
        <v>195</v>
      </c>
      <c r="J316" t="s">
        <v>195</v>
      </c>
      <c r="K316" t="s">
        <v>195</v>
      </c>
      <c r="L316" t="s">
        <v>195</v>
      </c>
      <c r="M316" t="s">
        <v>195</v>
      </c>
      <c r="N316" t="s">
        <v>195</v>
      </c>
      <c r="O316" t="s">
        <v>195</v>
      </c>
      <c r="P316" t="s">
        <v>195</v>
      </c>
      <c r="Q316" t="s">
        <v>195</v>
      </c>
      <c r="R316" t="s">
        <v>195</v>
      </c>
      <c r="S316" t="s">
        <v>195</v>
      </c>
      <c r="T316" t="s">
        <v>195</v>
      </c>
      <c r="U316" t="s">
        <v>195</v>
      </c>
      <c r="V316" t="s">
        <v>195</v>
      </c>
      <c r="W316" t="s">
        <v>195</v>
      </c>
    </row>
    <row r="317" spans="1:23" x14ac:dyDescent="0.3">
      <c r="A317" t="s">
        <v>426</v>
      </c>
      <c r="B317">
        <v>3527801</v>
      </c>
      <c r="C317">
        <v>670.03316099999995</v>
      </c>
      <c r="D317">
        <v>2.190810558953082</v>
      </c>
      <c r="E317">
        <v>3.6612446089593336</v>
      </c>
      <c r="F317">
        <v>-22.413815392232703</v>
      </c>
      <c r="G317">
        <v>-49.820324699943825</v>
      </c>
      <c r="H317" t="s">
        <v>195</v>
      </c>
      <c r="I317" t="s">
        <v>195</v>
      </c>
      <c r="J317" t="s">
        <v>195</v>
      </c>
      <c r="K317" t="s">
        <v>195</v>
      </c>
      <c r="L317" t="s">
        <v>195</v>
      </c>
      <c r="M317" t="s">
        <v>195</v>
      </c>
      <c r="N317" t="s">
        <v>195</v>
      </c>
      <c r="O317" t="s">
        <v>195</v>
      </c>
      <c r="P317" t="s">
        <v>195</v>
      </c>
      <c r="Q317" t="s">
        <v>195</v>
      </c>
      <c r="R317" t="s">
        <v>195</v>
      </c>
      <c r="S317" t="s">
        <v>195</v>
      </c>
      <c r="T317" t="s">
        <v>195</v>
      </c>
      <c r="U317" t="s">
        <v>195</v>
      </c>
      <c r="V317" t="s">
        <v>195</v>
      </c>
      <c r="W317" t="s">
        <v>195</v>
      </c>
    </row>
    <row r="318" spans="1:23" x14ac:dyDescent="0.3">
      <c r="A318" t="s">
        <v>427</v>
      </c>
      <c r="B318">
        <v>3527900</v>
      </c>
      <c r="C318">
        <v>567.67929200000003</v>
      </c>
      <c r="D318">
        <v>2.6769001932265799</v>
      </c>
      <c r="E318">
        <v>3.4230819582972312</v>
      </c>
      <c r="F318">
        <v>-22.343444287208154</v>
      </c>
      <c r="G318">
        <v>-50.38932711588177</v>
      </c>
      <c r="H318" t="s">
        <v>195</v>
      </c>
      <c r="I318" t="s">
        <v>195</v>
      </c>
      <c r="J318" t="s">
        <v>195</v>
      </c>
      <c r="K318" t="s">
        <v>195</v>
      </c>
      <c r="L318" t="s">
        <v>195</v>
      </c>
      <c r="M318" t="s">
        <v>195</v>
      </c>
      <c r="N318" t="s">
        <v>195</v>
      </c>
      <c r="O318" t="s">
        <v>195</v>
      </c>
      <c r="P318" t="s">
        <v>195</v>
      </c>
      <c r="Q318" t="s">
        <v>195</v>
      </c>
      <c r="R318" t="s">
        <v>195</v>
      </c>
      <c r="S318" t="s">
        <v>195</v>
      </c>
      <c r="T318" t="s">
        <v>195</v>
      </c>
      <c r="U318" t="s">
        <v>195</v>
      </c>
      <c r="V318" t="s">
        <v>195</v>
      </c>
      <c r="W318" t="s">
        <v>195</v>
      </c>
    </row>
    <row r="319" spans="1:23" x14ac:dyDescent="0.3">
      <c r="A319" t="s">
        <v>92</v>
      </c>
      <c r="B319">
        <v>3528007</v>
      </c>
      <c r="C319">
        <v>542.27126999999996</v>
      </c>
      <c r="D319">
        <v>2.3512434274470206</v>
      </c>
      <c r="E319">
        <v>4.2345932024853301</v>
      </c>
      <c r="F319">
        <v>-22.505549628843855</v>
      </c>
      <c r="G319">
        <v>-48.71140538696806</v>
      </c>
      <c r="H319" t="s">
        <v>195</v>
      </c>
      <c r="I319" t="s">
        <v>195</v>
      </c>
      <c r="J319" t="s">
        <v>195</v>
      </c>
      <c r="K319" t="s">
        <v>195</v>
      </c>
      <c r="L319" t="s">
        <v>195</v>
      </c>
      <c r="M319" t="s">
        <v>195</v>
      </c>
      <c r="N319" t="s">
        <v>195</v>
      </c>
      <c r="O319" t="s">
        <v>195</v>
      </c>
      <c r="P319" t="s">
        <v>195</v>
      </c>
      <c r="Q319" t="s">
        <v>195</v>
      </c>
      <c r="R319" t="s">
        <v>195</v>
      </c>
      <c r="S319" t="s">
        <v>195</v>
      </c>
      <c r="T319" t="s">
        <v>195</v>
      </c>
      <c r="U319" t="s">
        <v>195</v>
      </c>
      <c r="V319" t="s">
        <v>195</v>
      </c>
      <c r="W319" t="s">
        <v>195</v>
      </c>
    </row>
    <row r="320" spans="1:23" x14ac:dyDescent="0.3">
      <c r="A320" t="s">
        <v>428</v>
      </c>
      <c r="B320">
        <v>3528106</v>
      </c>
      <c r="C320">
        <v>516.14221899999995</v>
      </c>
      <c r="D320">
        <v>2.3946040074153547</v>
      </c>
      <c r="E320">
        <v>3.9095560292411755</v>
      </c>
      <c r="F320">
        <v>-20.801313539563303</v>
      </c>
      <c r="G320">
        <v>-49.963497820342063</v>
      </c>
      <c r="H320" t="s">
        <v>195</v>
      </c>
      <c r="I320" t="s">
        <v>195</v>
      </c>
      <c r="J320" t="s">
        <v>195</v>
      </c>
      <c r="K320" t="s">
        <v>195</v>
      </c>
      <c r="L320" t="s">
        <v>195</v>
      </c>
      <c r="M320" t="s">
        <v>195</v>
      </c>
      <c r="N320" t="s">
        <v>195</v>
      </c>
      <c r="O320" t="s">
        <v>195</v>
      </c>
      <c r="P320" t="s">
        <v>195</v>
      </c>
      <c r="Q320" t="s">
        <v>195</v>
      </c>
      <c r="R320" t="s">
        <v>195</v>
      </c>
      <c r="S320" t="s">
        <v>195</v>
      </c>
      <c r="T320" t="s">
        <v>195</v>
      </c>
      <c r="U320" t="s">
        <v>195</v>
      </c>
      <c r="V320" t="s">
        <v>195</v>
      </c>
      <c r="W320" t="s">
        <v>195</v>
      </c>
    </row>
    <row r="321" spans="1:23" x14ac:dyDescent="0.3">
      <c r="A321" t="s">
        <v>429</v>
      </c>
      <c r="B321">
        <v>3528205</v>
      </c>
      <c r="C321">
        <v>516.15397099999996</v>
      </c>
      <c r="D321">
        <v>2.5153001432721815</v>
      </c>
      <c r="E321">
        <v>3.5679669068231541</v>
      </c>
      <c r="F321">
        <v>-20.149997984692504</v>
      </c>
      <c r="G321">
        <v>-50.197628484223976</v>
      </c>
      <c r="H321" t="s">
        <v>195</v>
      </c>
      <c r="I321" t="s">
        <v>195</v>
      </c>
      <c r="J321" t="s">
        <v>195</v>
      </c>
      <c r="K321" t="s">
        <v>195</v>
      </c>
      <c r="L321" t="s">
        <v>195</v>
      </c>
      <c r="M321" t="s">
        <v>195</v>
      </c>
      <c r="N321" t="s">
        <v>195</v>
      </c>
      <c r="O321" t="s">
        <v>195</v>
      </c>
      <c r="P321" t="s">
        <v>195</v>
      </c>
      <c r="Q321" t="s">
        <v>195</v>
      </c>
      <c r="R321" t="s">
        <v>195</v>
      </c>
      <c r="S321" t="s">
        <v>195</v>
      </c>
      <c r="T321" t="s">
        <v>195</v>
      </c>
      <c r="U321" t="s">
        <v>195</v>
      </c>
      <c r="V321" t="s">
        <v>195</v>
      </c>
      <c r="W321" t="s">
        <v>195</v>
      </c>
    </row>
    <row r="322" spans="1:23" x14ac:dyDescent="0.3">
      <c r="A322" t="s">
        <v>430</v>
      </c>
      <c r="B322">
        <v>3528304</v>
      </c>
      <c r="C322">
        <v>502.64309800000001</v>
      </c>
      <c r="D322">
        <v>2.4945469521265631</v>
      </c>
      <c r="E322">
        <v>3.4940153747571436</v>
      </c>
      <c r="F322">
        <v>-20.643481311055101</v>
      </c>
      <c r="G322">
        <v>-50.227537047108889</v>
      </c>
      <c r="H322" t="s">
        <v>195</v>
      </c>
      <c r="I322" t="s">
        <v>195</v>
      </c>
      <c r="J322" t="s">
        <v>195</v>
      </c>
      <c r="K322" t="s">
        <v>195</v>
      </c>
      <c r="L322" t="s">
        <v>195</v>
      </c>
      <c r="M322" t="s">
        <v>195</v>
      </c>
      <c r="N322" t="s">
        <v>195</v>
      </c>
      <c r="O322" t="s">
        <v>195</v>
      </c>
      <c r="P322" t="s">
        <v>195</v>
      </c>
      <c r="Q322" t="s">
        <v>195</v>
      </c>
      <c r="R322" t="s">
        <v>195</v>
      </c>
      <c r="S322" t="s">
        <v>195</v>
      </c>
      <c r="T322" t="s">
        <v>195</v>
      </c>
      <c r="U322" t="s">
        <v>195</v>
      </c>
      <c r="V322" t="s">
        <v>195</v>
      </c>
      <c r="W322" t="s">
        <v>195</v>
      </c>
    </row>
    <row r="323" spans="1:23" x14ac:dyDescent="0.3">
      <c r="A323" t="s">
        <v>431</v>
      </c>
      <c r="B323">
        <v>3528403</v>
      </c>
      <c r="C323">
        <v>861.81794500000001</v>
      </c>
      <c r="D323">
        <v>2.3225273277437153</v>
      </c>
      <c r="E323">
        <v>4.6734816970733473</v>
      </c>
      <c r="F323">
        <v>-23.547457999999907</v>
      </c>
      <c r="G323">
        <v>-47.184482626249711</v>
      </c>
      <c r="H323" t="s">
        <v>195</v>
      </c>
      <c r="I323" t="s">
        <v>195</v>
      </c>
      <c r="J323" t="s">
        <v>195</v>
      </c>
      <c r="K323" t="s">
        <v>195</v>
      </c>
      <c r="L323" t="s">
        <v>195</v>
      </c>
      <c r="M323" t="s">
        <v>195</v>
      </c>
      <c r="N323" t="s">
        <v>195</v>
      </c>
      <c r="O323" t="s">
        <v>195</v>
      </c>
      <c r="P323" t="s">
        <v>195</v>
      </c>
      <c r="Q323" t="s">
        <v>195</v>
      </c>
      <c r="R323" t="s">
        <v>195</v>
      </c>
      <c r="S323" t="s">
        <v>195</v>
      </c>
      <c r="T323" t="s">
        <v>195</v>
      </c>
      <c r="U323" t="s">
        <v>195</v>
      </c>
      <c r="V323" t="s">
        <v>195</v>
      </c>
      <c r="W323" t="s">
        <v>195</v>
      </c>
    </row>
    <row r="324" spans="1:23" x14ac:dyDescent="0.3">
      <c r="A324" t="s">
        <v>93</v>
      </c>
      <c r="B324">
        <v>3528502</v>
      </c>
      <c r="C324">
        <v>793.14745400000004</v>
      </c>
      <c r="D324">
        <v>2.50609489728566</v>
      </c>
      <c r="E324">
        <v>5.0007766921902945</v>
      </c>
      <c r="F324">
        <v>-23.322459382970386</v>
      </c>
      <c r="G324">
        <v>-46.590195873141873</v>
      </c>
      <c r="H324" t="s">
        <v>223</v>
      </c>
      <c r="I324" t="s">
        <v>223</v>
      </c>
      <c r="J324" t="s">
        <v>223</v>
      </c>
      <c r="K324" t="s">
        <v>223</v>
      </c>
      <c r="L324" t="s">
        <v>223</v>
      </c>
      <c r="M324" t="s">
        <v>212</v>
      </c>
      <c r="N324" t="s">
        <v>212</v>
      </c>
      <c r="O324" t="s">
        <v>212</v>
      </c>
      <c r="P324" t="s">
        <v>195</v>
      </c>
      <c r="Q324" t="s">
        <v>195</v>
      </c>
      <c r="R324" t="s">
        <v>195</v>
      </c>
      <c r="S324" t="s">
        <v>195</v>
      </c>
      <c r="T324" t="s">
        <v>195</v>
      </c>
      <c r="U324" t="s">
        <v>195</v>
      </c>
      <c r="V324" t="s">
        <v>195</v>
      </c>
      <c r="W324" t="s">
        <v>195</v>
      </c>
    </row>
    <row r="325" spans="1:23" x14ac:dyDescent="0.3">
      <c r="A325" t="s">
        <v>432</v>
      </c>
      <c r="B325">
        <v>3528601</v>
      </c>
      <c r="C325">
        <v>707.25175100000001</v>
      </c>
      <c r="D325">
        <v>2.3599227117720178</v>
      </c>
      <c r="E325">
        <v>3.9932598314367369</v>
      </c>
      <c r="F325">
        <v>-23.003346089863552</v>
      </c>
      <c r="G325">
        <v>-49.318113120583106</v>
      </c>
      <c r="H325" t="s">
        <v>195</v>
      </c>
      <c r="I325" t="s">
        <v>195</v>
      </c>
      <c r="J325" t="s">
        <v>195</v>
      </c>
      <c r="K325" t="s">
        <v>195</v>
      </c>
      <c r="L325" t="s">
        <v>195</v>
      </c>
      <c r="M325" t="s">
        <v>195</v>
      </c>
      <c r="N325" t="s">
        <v>195</v>
      </c>
      <c r="O325" t="s">
        <v>195</v>
      </c>
      <c r="P325" t="s">
        <v>195</v>
      </c>
      <c r="Q325" t="s">
        <v>195</v>
      </c>
      <c r="R325" t="s">
        <v>195</v>
      </c>
      <c r="S325" t="s">
        <v>195</v>
      </c>
      <c r="T325" t="s">
        <v>195</v>
      </c>
      <c r="U325" t="s">
        <v>195</v>
      </c>
      <c r="V325" t="s">
        <v>195</v>
      </c>
      <c r="W325" t="s">
        <v>195</v>
      </c>
    </row>
    <row r="326" spans="1:23" x14ac:dyDescent="0.3">
      <c r="A326" t="s">
        <v>433</v>
      </c>
      <c r="B326">
        <v>3528700</v>
      </c>
      <c r="C326">
        <v>395.785686</v>
      </c>
      <c r="D326">
        <v>2.9635607074837256</v>
      </c>
      <c r="E326">
        <v>3.7673785241141804</v>
      </c>
      <c r="F326">
        <v>-22.110331499341353</v>
      </c>
      <c r="G326">
        <v>-51.968467484711482</v>
      </c>
      <c r="H326" t="s">
        <v>195</v>
      </c>
      <c r="I326" t="s">
        <v>195</v>
      </c>
      <c r="J326" t="s">
        <v>195</v>
      </c>
      <c r="K326" t="s">
        <v>195</v>
      </c>
      <c r="L326" t="s">
        <v>195</v>
      </c>
      <c r="M326" t="s">
        <v>195</v>
      </c>
      <c r="N326" t="s">
        <v>195</v>
      </c>
      <c r="O326" t="s">
        <v>195</v>
      </c>
      <c r="P326" t="s">
        <v>195</v>
      </c>
      <c r="Q326" t="s">
        <v>195</v>
      </c>
      <c r="R326" t="s">
        <v>195</v>
      </c>
      <c r="S326" t="s">
        <v>195</v>
      </c>
      <c r="T326" t="s">
        <v>195</v>
      </c>
      <c r="U326" t="s">
        <v>195</v>
      </c>
      <c r="V326" t="s">
        <v>195</v>
      </c>
      <c r="W326" t="s">
        <v>195</v>
      </c>
    </row>
    <row r="327" spans="1:23" x14ac:dyDescent="0.3">
      <c r="A327" t="s">
        <v>434</v>
      </c>
      <c r="B327">
        <v>3528809</v>
      </c>
      <c r="C327">
        <v>388.87179200000003</v>
      </c>
      <c r="D327">
        <v>2.7271327956619098</v>
      </c>
      <c r="E327">
        <v>4.1461900733159274</v>
      </c>
      <c r="F327">
        <v>-22.61041533676195</v>
      </c>
      <c r="G327">
        <v>-50.668968249501823</v>
      </c>
      <c r="H327" t="s">
        <v>195</v>
      </c>
      <c r="I327" t="s">
        <v>195</v>
      </c>
      <c r="J327" t="s">
        <v>195</v>
      </c>
      <c r="K327" t="s">
        <v>195</v>
      </c>
      <c r="L327" t="s">
        <v>195</v>
      </c>
      <c r="M327" t="s">
        <v>195</v>
      </c>
      <c r="N327" t="s">
        <v>195</v>
      </c>
      <c r="O327" t="s">
        <v>195</v>
      </c>
      <c r="P327" t="s">
        <v>195</v>
      </c>
      <c r="Q327" t="s">
        <v>195</v>
      </c>
      <c r="R327" t="s">
        <v>195</v>
      </c>
      <c r="S327" t="s">
        <v>195</v>
      </c>
      <c r="T327" t="s">
        <v>195</v>
      </c>
      <c r="U327" t="s">
        <v>195</v>
      </c>
      <c r="V327" t="s">
        <v>195</v>
      </c>
      <c r="W327" t="s">
        <v>195</v>
      </c>
    </row>
    <row r="328" spans="1:23" x14ac:dyDescent="0.3">
      <c r="A328" t="s">
        <v>435</v>
      </c>
      <c r="B328">
        <v>3528858</v>
      </c>
      <c r="C328">
        <v>451.39966099999998</v>
      </c>
      <c r="D328">
        <v>2.0463663786835755</v>
      </c>
      <c r="E328">
        <v>3.4815859363676225</v>
      </c>
      <c r="F328">
        <v>-21.258761925566304</v>
      </c>
      <c r="G328">
        <v>-49.140000810266159</v>
      </c>
      <c r="H328" t="s">
        <v>195</v>
      </c>
      <c r="I328" t="s">
        <v>195</v>
      </c>
      <c r="J328" t="s">
        <v>195</v>
      </c>
      <c r="K328" t="s">
        <v>195</v>
      </c>
      <c r="L328" t="s">
        <v>195</v>
      </c>
      <c r="M328" t="s">
        <v>195</v>
      </c>
      <c r="N328" t="s">
        <v>195</v>
      </c>
      <c r="O328" t="s">
        <v>195</v>
      </c>
      <c r="P328" t="s">
        <v>195</v>
      </c>
      <c r="Q328" t="s">
        <v>195</v>
      </c>
      <c r="R328" t="s">
        <v>195</v>
      </c>
      <c r="S328" t="s">
        <v>195</v>
      </c>
      <c r="T328" t="s">
        <v>195</v>
      </c>
      <c r="U328" t="s">
        <v>195</v>
      </c>
      <c r="V328" t="s">
        <v>195</v>
      </c>
      <c r="W328" t="s">
        <v>195</v>
      </c>
    </row>
    <row r="329" spans="1:23" x14ac:dyDescent="0.3">
      <c r="A329" t="s">
        <v>436</v>
      </c>
      <c r="B329">
        <v>3528908</v>
      </c>
      <c r="C329">
        <v>390.54092000000003</v>
      </c>
      <c r="D329">
        <v>2.2707812849566018</v>
      </c>
      <c r="E329">
        <v>3.6110857334148725</v>
      </c>
      <c r="F329">
        <v>-21.794493366467254</v>
      </c>
      <c r="G329">
        <v>-51.182897555050317</v>
      </c>
      <c r="H329" t="s">
        <v>195</v>
      </c>
      <c r="I329" t="s">
        <v>195</v>
      </c>
      <c r="J329" t="s">
        <v>195</v>
      </c>
      <c r="K329" t="s">
        <v>195</v>
      </c>
      <c r="L329" t="s">
        <v>195</v>
      </c>
      <c r="M329" t="s">
        <v>195</v>
      </c>
      <c r="N329" t="s">
        <v>195</v>
      </c>
      <c r="O329" t="s">
        <v>195</v>
      </c>
      <c r="P329" t="s">
        <v>195</v>
      </c>
      <c r="Q329" t="s">
        <v>195</v>
      </c>
      <c r="R329" t="s">
        <v>195</v>
      </c>
      <c r="S329" t="s">
        <v>195</v>
      </c>
      <c r="T329" t="s">
        <v>195</v>
      </c>
      <c r="U329" t="s">
        <v>195</v>
      </c>
      <c r="V329" t="s">
        <v>195</v>
      </c>
      <c r="W329" t="s">
        <v>195</v>
      </c>
    </row>
    <row r="330" spans="1:23" x14ac:dyDescent="0.3">
      <c r="A330" t="s">
        <v>437</v>
      </c>
      <c r="B330">
        <v>3529005</v>
      </c>
      <c r="C330">
        <v>657.30619000000002</v>
      </c>
      <c r="D330">
        <v>3.0683769834965369</v>
      </c>
      <c r="E330">
        <v>5.3781834264548269</v>
      </c>
      <c r="F330">
        <v>-22.214933000000002</v>
      </c>
      <c r="G330">
        <v>-49.951645643103269</v>
      </c>
      <c r="H330" t="s">
        <v>195</v>
      </c>
      <c r="I330" t="s">
        <v>195</v>
      </c>
      <c r="J330" t="s">
        <v>195</v>
      </c>
      <c r="K330" t="s">
        <v>195</v>
      </c>
      <c r="L330" t="s">
        <v>195</v>
      </c>
      <c r="M330" t="s">
        <v>195</v>
      </c>
      <c r="N330" t="s">
        <v>195</v>
      </c>
      <c r="O330" t="s">
        <v>195</v>
      </c>
      <c r="P330" t="s">
        <v>195</v>
      </c>
      <c r="Q330" t="s">
        <v>195</v>
      </c>
      <c r="R330" t="s">
        <v>195</v>
      </c>
      <c r="S330" t="s">
        <v>195</v>
      </c>
      <c r="T330" t="s">
        <v>195</v>
      </c>
      <c r="U330" t="s">
        <v>195</v>
      </c>
      <c r="V330" t="s">
        <v>195</v>
      </c>
      <c r="W330" t="s">
        <v>195</v>
      </c>
    </row>
    <row r="331" spans="1:23" x14ac:dyDescent="0.3">
      <c r="A331" t="s">
        <v>438</v>
      </c>
      <c r="B331">
        <v>3529104</v>
      </c>
      <c r="C331">
        <v>408.527019</v>
      </c>
      <c r="D331">
        <v>1.8911302900073406</v>
      </c>
      <c r="E331">
        <v>3.3246939138617746</v>
      </c>
      <c r="F331">
        <v>-20.439398912525252</v>
      </c>
      <c r="G331">
        <v>-50.825677294830072</v>
      </c>
      <c r="H331" t="s">
        <v>195</v>
      </c>
      <c r="I331" t="s">
        <v>195</v>
      </c>
      <c r="J331" t="s">
        <v>195</v>
      </c>
      <c r="K331" t="s">
        <v>195</v>
      </c>
      <c r="L331" t="s">
        <v>195</v>
      </c>
      <c r="M331" t="s">
        <v>195</v>
      </c>
      <c r="N331" t="s">
        <v>195</v>
      </c>
      <c r="O331" t="s">
        <v>195</v>
      </c>
      <c r="P331" t="s">
        <v>195</v>
      </c>
      <c r="Q331" t="s">
        <v>195</v>
      </c>
      <c r="R331" t="s">
        <v>195</v>
      </c>
      <c r="S331" t="s">
        <v>195</v>
      </c>
      <c r="T331" t="s">
        <v>195</v>
      </c>
      <c r="U331" t="s">
        <v>195</v>
      </c>
      <c r="V331" t="s">
        <v>195</v>
      </c>
      <c r="W331" t="s">
        <v>195</v>
      </c>
    </row>
    <row r="332" spans="1:23" x14ac:dyDescent="0.3">
      <c r="A332" t="s">
        <v>439</v>
      </c>
      <c r="B332">
        <v>3529203</v>
      </c>
      <c r="C332">
        <v>497.54003499999999</v>
      </c>
      <c r="D332">
        <v>3.0981465115190496</v>
      </c>
      <c r="E332">
        <v>4.4226062527870633</v>
      </c>
      <c r="F332">
        <v>-22.147832475000008</v>
      </c>
      <c r="G332">
        <v>-51.170768057488502</v>
      </c>
      <c r="H332" t="s">
        <v>195</v>
      </c>
      <c r="I332" t="s">
        <v>195</v>
      </c>
      <c r="J332" t="s">
        <v>195</v>
      </c>
      <c r="K332" t="s">
        <v>195</v>
      </c>
      <c r="L332" t="s">
        <v>195</v>
      </c>
      <c r="M332" t="s">
        <v>195</v>
      </c>
      <c r="N332" t="s">
        <v>195</v>
      </c>
      <c r="O332" t="s">
        <v>195</v>
      </c>
      <c r="P332" t="s">
        <v>195</v>
      </c>
      <c r="Q332" t="s">
        <v>195</v>
      </c>
      <c r="R332" t="s">
        <v>195</v>
      </c>
      <c r="S332" t="s">
        <v>195</v>
      </c>
      <c r="T332" t="s">
        <v>195</v>
      </c>
      <c r="U332" t="s">
        <v>195</v>
      </c>
      <c r="V332" t="s">
        <v>195</v>
      </c>
      <c r="W332" t="s">
        <v>195</v>
      </c>
    </row>
    <row r="333" spans="1:23" x14ac:dyDescent="0.3">
      <c r="A333" t="s">
        <v>440</v>
      </c>
      <c r="B333">
        <v>3529302</v>
      </c>
      <c r="C333">
        <v>578.25469199999998</v>
      </c>
      <c r="D333">
        <v>2.7200757453821707</v>
      </c>
      <c r="E333">
        <v>4.9199667014833874</v>
      </c>
      <c r="F333">
        <v>-21.602994506272555</v>
      </c>
      <c r="G333">
        <v>-48.367747699366184</v>
      </c>
      <c r="H333" t="s">
        <v>195</v>
      </c>
      <c r="I333" t="s">
        <v>195</v>
      </c>
      <c r="J333" t="s">
        <v>195</v>
      </c>
      <c r="K333" t="s">
        <v>195</v>
      </c>
      <c r="L333" t="s">
        <v>195</v>
      </c>
      <c r="M333" t="s">
        <v>195</v>
      </c>
      <c r="N333" t="s">
        <v>195</v>
      </c>
      <c r="O333" t="s">
        <v>195</v>
      </c>
      <c r="P333" t="s">
        <v>195</v>
      </c>
      <c r="Q333" t="s">
        <v>195</v>
      </c>
      <c r="R333" t="s">
        <v>195</v>
      </c>
      <c r="S333" t="s">
        <v>195</v>
      </c>
      <c r="T333" t="s">
        <v>195</v>
      </c>
      <c r="U333" t="s">
        <v>195</v>
      </c>
      <c r="V333" t="s">
        <v>195</v>
      </c>
      <c r="W333" t="s">
        <v>195</v>
      </c>
    </row>
    <row r="334" spans="1:23" x14ac:dyDescent="0.3">
      <c r="A334" t="s">
        <v>441</v>
      </c>
      <c r="B334">
        <v>3529401</v>
      </c>
      <c r="C334">
        <v>789.32946700000002</v>
      </c>
      <c r="D334">
        <v>1.7917537890235751</v>
      </c>
      <c r="E334">
        <v>5.674780334247318</v>
      </c>
      <c r="F334">
        <v>-23.669334500000001</v>
      </c>
      <c r="G334">
        <v>-46.458262012164653</v>
      </c>
      <c r="H334" t="s">
        <v>195</v>
      </c>
      <c r="I334" t="s">
        <v>195</v>
      </c>
      <c r="J334" t="s">
        <v>195</v>
      </c>
      <c r="K334" t="s">
        <v>195</v>
      </c>
      <c r="L334" t="s">
        <v>195</v>
      </c>
      <c r="M334" t="s">
        <v>195</v>
      </c>
      <c r="N334" t="s">
        <v>195</v>
      </c>
      <c r="O334" t="s">
        <v>195</v>
      </c>
      <c r="P334" t="s">
        <v>195</v>
      </c>
      <c r="Q334" t="s">
        <v>195</v>
      </c>
      <c r="R334" t="s">
        <v>195</v>
      </c>
      <c r="S334" t="s">
        <v>195</v>
      </c>
      <c r="T334" t="s">
        <v>195</v>
      </c>
      <c r="U334" t="s">
        <v>195</v>
      </c>
      <c r="V334" t="s">
        <v>195</v>
      </c>
      <c r="W334" t="s">
        <v>195</v>
      </c>
    </row>
    <row r="335" spans="1:23" x14ac:dyDescent="0.3">
      <c r="A335" t="s">
        <v>442</v>
      </c>
      <c r="B335">
        <v>3529500</v>
      </c>
      <c r="C335">
        <v>476.83669300000003</v>
      </c>
      <c r="D335">
        <v>2.2903707810508784</v>
      </c>
      <c r="E335">
        <v>3.7395723444500919</v>
      </c>
      <c r="F335">
        <v>-21.180156172304553</v>
      </c>
      <c r="G335">
        <v>-49.582018998867298</v>
      </c>
      <c r="H335" t="s">
        <v>195</v>
      </c>
      <c r="I335" t="s">
        <v>195</v>
      </c>
      <c r="J335" t="s">
        <v>195</v>
      </c>
      <c r="K335" t="s">
        <v>195</v>
      </c>
      <c r="L335" t="s">
        <v>195</v>
      </c>
      <c r="M335" t="s">
        <v>195</v>
      </c>
      <c r="N335" t="s">
        <v>195</v>
      </c>
      <c r="O335" t="s">
        <v>195</v>
      </c>
      <c r="P335" t="s">
        <v>195</v>
      </c>
      <c r="Q335" t="s">
        <v>195</v>
      </c>
      <c r="R335" t="s">
        <v>195</v>
      </c>
      <c r="S335" t="s">
        <v>195</v>
      </c>
      <c r="T335" t="s">
        <v>195</v>
      </c>
      <c r="U335" t="s">
        <v>195</v>
      </c>
      <c r="V335" t="s">
        <v>195</v>
      </c>
      <c r="W335" t="s">
        <v>195</v>
      </c>
    </row>
    <row r="336" spans="1:23" x14ac:dyDescent="0.3">
      <c r="A336" t="s">
        <v>443</v>
      </c>
      <c r="B336">
        <v>3529609</v>
      </c>
      <c r="C336">
        <v>518.44557199999997</v>
      </c>
      <c r="D336">
        <v>2.3583137369470797</v>
      </c>
      <c r="E336">
        <v>3.5838785984986261</v>
      </c>
      <c r="F336">
        <v>-20.354109903167451</v>
      </c>
      <c r="G336">
        <v>-50.181831839905065</v>
      </c>
      <c r="H336" t="s">
        <v>195</v>
      </c>
      <c r="I336" t="s">
        <v>195</v>
      </c>
      <c r="J336" t="s">
        <v>195</v>
      </c>
      <c r="K336" t="s">
        <v>195</v>
      </c>
      <c r="L336" t="s">
        <v>195</v>
      </c>
      <c r="M336" t="s">
        <v>195</v>
      </c>
      <c r="N336" t="s">
        <v>195</v>
      </c>
      <c r="O336" t="s">
        <v>195</v>
      </c>
      <c r="P336" t="s">
        <v>195</v>
      </c>
      <c r="Q336" t="s">
        <v>195</v>
      </c>
      <c r="R336" t="s">
        <v>195</v>
      </c>
      <c r="S336" t="s">
        <v>195</v>
      </c>
      <c r="T336" t="s">
        <v>195</v>
      </c>
      <c r="U336" t="s">
        <v>195</v>
      </c>
      <c r="V336" t="s">
        <v>195</v>
      </c>
      <c r="W336" t="s">
        <v>195</v>
      </c>
    </row>
    <row r="337" spans="1:23" x14ac:dyDescent="0.3">
      <c r="A337" t="s">
        <v>444</v>
      </c>
      <c r="B337">
        <v>3529658</v>
      </c>
      <c r="C337">
        <v>408.60607299999998</v>
      </c>
      <c r="D337">
        <v>2.1721240093426348</v>
      </c>
      <c r="E337">
        <v>3.2805783703680764</v>
      </c>
      <c r="F337">
        <v>-19.9670371030093</v>
      </c>
      <c r="G337">
        <v>-50.622080265368048</v>
      </c>
      <c r="H337" t="s">
        <v>195</v>
      </c>
      <c r="I337" t="s">
        <v>195</v>
      </c>
      <c r="J337" t="s">
        <v>195</v>
      </c>
      <c r="K337" t="s">
        <v>195</v>
      </c>
      <c r="L337" t="s">
        <v>195</v>
      </c>
      <c r="M337" t="s">
        <v>195</v>
      </c>
      <c r="N337" t="s">
        <v>195</v>
      </c>
      <c r="O337" t="s">
        <v>195</v>
      </c>
      <c r="P337" t="s">
        <v>195</v>
      </c>
      <c r="Q337" t="s">
        <v>195</v>
      </c>
      <c r="R337" t="s">
        <v>195</v>
      </c>
      <c r="S337" t="s">
        <v>195</v>
      </c>
      <c r="T337" t="s">
        <v>195</v>
      </c>
      <c r="U337" t="s">
        <v>195</v>
      </c>
      <c r="V337" t="s">
        <v>195</v>
      </c>
      <c r="W337" t="s">
        <v>195</v>
      </c>
    </row>
    <row r="338" spans="1:23" x14ac:dyDescent="0.3">
      <c r="A338" t="s">
        <v>445</v>
      </c>
      <c r="B338">
        <v>3529708</v>
      </c>
      <c r="C338">
        <v>513.242119</v>
      </c>
      <c r="D338">
        <v>2.914263273443229</v>
      </c>
      <c r="E338">
        <v>4.3468613100117359</v>
      </c>
      <c r="F338">
        <v>-20.177129232579301</v>
      </c>
      <c r="G338">
        <v>-48.029334182714521</v>
      </c>
      <c r="H338" t="s">
        <v>195</v>
      </c>
      <c r="I338" t="s">
        <v>195</v>
      </c>
      <c r="J338" t="s">
        <v>195</v>
      </c>
      <c r="K338" t="s">
        <v>195</v>
      </c>
      <c r="L338" t="s">
        <v>195</v>
      </c>
      <c r="M338" t="s">
        <v>195</v>
      </c>
      <c r="N338" t="s">
        <v>195</v>
      </c>
      <c r="O338" t="s">
        <v>195</v>
      </c>
      <c r="P338" t="s">
        <v>195</v>
      </c>
      <c r="Q338" t="s">
        <v>195</v>
      </c>
      <c r="R338" t="s">
        <v>195</v>
      </c>
      <c r="S338" t="s">
        <v>195</v>
      </c>
      <c r="T338" t="s">
        <v>195</v>
      </c>
      <c r="U338" t="s">
        <v>195</v>
      </c>
      <c r="V338" t="s">
        <v>195</v>
      </c>
      <c r="W338" t="s">
        <v>195</v>
      </c>
    </row>
    <row r="339" spans="1:23" x14ac:dyDescent="0.3">
      <c r="A339" t="s">
        <v>94</v>
      </c>
      <c r="B339">
        <v>3529807</v>
      </c>
      <c r="C339">
        <v>681.34163100000001</v>
      </c>
      <c r="D339">
        <v>2.3288727471266579</v>
      </c>
      <c r="E339">
        <v>4.1108589567318674</v>
      </c>
      <c r="F339">
        <v>-22.411696800770851</v>
      </c>
      <c r="G339">
        <v>-48.451802309283096</v>
      </c>
      <c r="H339" t="s">
        <v>195</v>
      </c>
      <c r="I339" t="s">
        <v>195</v>
      </c>
      <c r="J339" t="s">
        <v>195</v>
      </c>
      <c r="K339" t="s">
        <v>195</v>
      </c>
      <c r="L339" t="s">
        <v>195</v>
      </c>
      <c r="M339" t="s">
        <v>195</v>
      </c>
      <c r="N339" t="s">
        <v>195</v>
      </c>
      <c r="O339" t="s">
        <v>195</v>
      </c>
      <c r="P339" t="s">
        <v>195</v>
      </c>
      <c r="Q339" t="s">
        <v>195</v>
      </c>
      <c r="R339" t="s">
        <v>195</v>
      </c>
      <c r="S339" t="s">
        <v>195</v>
      </c>
      <c r="T339" t="s">
        <v>195</v>
      </c>
      <c r="U339" t="s">
        <v>195</v>
      </c>
      <c r="V339" t="s">
        <v>195</v>
      </c>
      <c r="W339" t="s">
        <v>195</v>
      </c>
    </row>
    <row r="340" spans="1:23" x14ac:dyDescent="0.3">
      <c r="A340" t="s">
        <v>446</v>
      </c>
      <c r="B340">
        <v>3530003</v>
      </c>
      <c r="C340">
        <v>459.85779500000001</v>
      </c>
      <c r="D340">
        <v>2.3361093550623577</v>
      </c>
      <c r="E340">
        <v>3.4893959217271293</v>
      </c>
      <c r="F340">
        <v>-19.980516052412604</v>
      </c>
      <c r="G340">
        <v>-50.13842719642804</v>
      </c>
      <c r="H340" t="s">
        <v>195</v>
      </c>
      <c r="I340" t="s">
        <v>195</v>
      </c>
      <c r="J340" t="s">
        <v>195</v>
      </c>
      <c r="K340" t="s">
        <v>195</v>
      </c>
      <c r="L340" t="s">
        <v>195</v>
      </c>
      <c r="M340" t="s">
        <v>195</v>
      </c>
      <c r="N340" t="s">
        <v>195</v>
      </c>
      <c r="O340" t="s">
        <v>195</v>
      </c>
      <c r="P340" t="s">
        <v>195</v>
      </c>
      <c r="Q340" t="s">
        <v>195</v>
      </c>
      <c r="R340" t="s">
        <v>195</v>
      </c>
      <c r="S340" t="s">
        <v>195</v>
      </c>
      <c r="T340" t="s">
        <v>195</v>
      </c>
      <c r="U340" t="s">
        <v>195</v>
      </c>
      <c r="V340" t="s">
        <v>195</v>
      </c>
      <c r="W340" t="s">
        <v>195</v>
      </c>
    </row>
    <row r="341" spans="1:23" x14ac:dyDescent="0.3">
      <c r="A341" t="s">
        <v>95</v>
      </c>
      <c r="B341">
        <v>3529906</v>
      </c>
      <c r="C341">
        <v>34.310102000000001</v>
      </c>
      <c r="D341">
        <v>3.0006440152699172</v>
      </c>
      <c r="E341">
        <v>4.2962043304633655</v>
      </c>
      <c r="F341">
        <v>-24.283929465376051</v>
      </c>
      <c r="G341">
        <v>-47.45710399910886</v>
      </c>
      <c r="H341" t="s">
        <v>223</v>
      </c>
      <c r="I341" t="s">
        <v>211</v>
      </c>
      <c r="J341" t="s">
        <v>223</v>
      </c>
      <c r="K341" t="s">
        <v>212</v>
      </c>
      <c r="L341" t="s">
        <v>212</v>
      </c>
      <c r="M341" t="s">
        <v>213</v>
      </c>
      <c r="N341" t="s">
        <v>213</v>
      </c>
      <c r="O341" t="s">
        <v>213</v>
      </c>
      <c r="P341" t="s">
        <v>195</v>
      </c>
      <c r="Q341" t="s">
        <v>195</v>
      </c>
      <c r="R341" t="s">
        <v>195</v>
      </c>
      <c r="S341" t="s">
        <v>195</v>
      </c>
      <c r="T341" t="s">
        <v>195</v>
      </c>
      <c r="U341" t="s">
        <v>195</v>
      </c>
      <c r="V341" t="s">
        <v>195</v>
      </c>
      <c r="W341" t="s">
        <v>195</v>
      </c>
    </row>
    <row r="342" spans="1:23" x14ac:dyDescent="0.3">
      <c r="A342" t="s">
        <v>96</v>
      </c>
      <c r="B342">
        <v>3530102</v>
      </c>
      <c r="C342">
        <v>412.22447</v>
      </c>
      <c r="D342">
        <v>2.9626978922411071</v>
      </c>
      <c r="E342">
        <v>4.4707631936064987</v>
      </c>
      <c r="F342">
        <v>-21.132086985000004</v>
      </c>
      <c r="G342">
        <v>-51.105640391753681</v>
      </c>
      <c r="H342" t="s">
        <v>195</v>
      </c>
      <c r="I342" t="s">
        <v>195</v>
      </c>
      <c r="J342" t="s">
        <v>195</v>
      </c>
      <c r="K342" t="s">
        <v>195</v>
      </c>
      <c r="L342" t="s">
        <v>195</v>
      </c>
      <c r="M342" t="s">
        <v>195</v>
      </c>
      <c r="N342" t="s">
        <v>195</v>
      </c>
      <c r="O342" t="s">
        <v>195</v>
      </c>
      <c r="P342" t="s">
        <v>195</v>
      </c>
      <c r="Q342" t="s">
        <v>195</v>
      </c>
      <c r="R342" t="s">
        <v>195</v>
      </c>
      <c r="S342" t="s">
        <v>195</v>
      </c>
      <c r="T342" t="s">
        <v>195</v>
      </c>
      <c r="U342" t="s">
        <v>195</v>
      </c>
      <c r="V342" t="s">
        <v>195</v>
      </c>
      <c r="W342" t="s">
        <v>195</v>
      </c>
    </row>
    <row r="343" spans="1:23" x14ac:dyDescent="0.3">
      <c r="A343" t="s">
        <v>447</v>
      </c>
      <c r="B343">
        <v>3530201</v>
      </c>
      <c r="C343">
        <v>438.917914</v>
      </c>
      <c r="D343">
        <v>3.0930471198113376</v>
      </c>
      <c r="E343">
        <v>4.2614769886213741</v>
      </c>
      <c r="F343">
        <v>-22.290558594472301</v>
      </c>
      <c r="G343">
        <v>-51.905794305934975</v>
      </c>
      <c r="H343" t="s">
        <v>195</v>
      </c>
      <c r="I343" t="s">
        <v>195</v>
      </c>
      <c r="J343" t="s">
        <v>195</v>
      </c>
      <c r="K343" t="s">
        <v>195</v>
      </c>
      <c r="L343" t="s">
        <v>195</v>
      </c>
      <c r="M343" t="s">
        <v>195</v>
      </c>
      <c r="N343" t="s">
        <v>195</v>
      </c>
      <c r="O343" t="s">
        <v>195</v>
      </c>
      <c r="P343" t="s">
        <v>195</v>
      </c>
      <c r="Q343" t="s">
        <v>195</v>
      </c>
      <c r="R343" t="s">
        <v>195</v>
      </c>
      <c r="S343" t="s">
        <v>195</v>
      </c>
      <c r="T343" t="s">
        <v>195</v>
      </c>
      <c r="U343" t="s">
        <v>195</v>
      </c>
      <c r="V343" t="s">
        <v>195</v>
      </c>
      <c r="W343" t="s">
        <v>195</v>
      </c>
    </row>
    <row r="344" spans="1:23" x14ac:dyDescent="0.3">
      <c r="A344" t="s">
        <v>97</v>
      </c>
      <c r="B344">
        <v>3530300</v>
      </c>
      <c r="C344">
        <v>590.24368000000004</v>
      </c>
      <c r="D344">
        <v>2.3860135687320003</v>
      </c>
      <c r="E344">
        <v>4.7768754478101441</v>
      </c>
      <c r="F344">
        <v>-20.817004500000003</v>
      </c>
      <c r="G344">
        <v>-49.512139217927263</v>
      </c>
      <c r="H344" t="s">
        <v>195</v>
      </c>
      <c r="I344" t="s">
        <v>195</v>
      </c>
      <c r="J344" t="s">
        <v>195</v>
      </c>
      <c r="K344" t="s">
        <v>195</v>
      </c>
      <c r="L344" t="s">
        <v>195</v>
      </c>
      <c r="M344" t="s">
        <v>195</v>
      </c>
      <c r="N344" t="s">
        <v>195</v>
      </c>
      <c r="O344" t="s">
        <v>195</v>
      </c>
      <c r="P344" t="s">
        <v>195</v>
      </c>
      <c r="Q344" t="s">
        <v>195</v>
      </c>
      <c r="R344" t="s">
        <v>195</v>
      </c>
      <c r="S344" t="s">
        <v>195</v>
      </c>
      <c r="T344" t="s">
        <v>195</v>
      </c>
      <c r="U344" t="s">
        <v>195</v>
      </c>
      <c r="V344" t="s">
        <v>195</v>
      </c>
      <c r="W344" t="s">
        <v>195</v>
      </c>
    </row>
    <row r="345" spans="1:23" x14ac:dyDescent="0.3">
      <c r="A345" t="s">
        <v>448</v>
      </c>
      <c r="B345">
        <v>3530409</v>
      </c>
      <c r="C345">
        <v>528.41325900000004</v>
      </c>
      <c r="D345">
        <v>2.2204349939507884</v>
      </c>
      <c r="E345">
        <v>3.6876181295717698</v>
      </c>
      <c r="F345">
        <v>-20.616857219804</v>
      </c>
      <c r="G345">
        <v>-49.465519842508506</v>
      </c>
      <c r="H345" t="s">
        <v>195</v>
      </c>
      <c r="I345" t="s">
        <v>195</v>
      </c>
      <c r="J345" t="s">
        <v>195</v>
      </c>
      <c r="K345" t="s">
        <v>195</v>
      </c>
      <c r="L345" t="s">
        <v>195</v>
      </c>
      <c r="M345" t="s">
        <v>195</v>
      </c>
      <c r="N345" t="s">
        <v>195</v>
      </c>
      <c r="O345" t="s">
        <v>195</v>
      </c>
      <c r="P345" t="s">
        <v>195</v>
      </c>
      <c r="Q345" t="s">
        <v>195</v>
      </c>
      <c r="R345" t="s">
        <v>195</v>
      </c>
      <c r="S345" t="s">
        <v>195</v>
      </c>
      <c r="T345" t="s">
        <v>195</v>
      </c>
      <c r="U345" t="s">
        <v>195</v>
      </c>
      <c r="V345" t="s">
        <v>195</v>
      </c>
      <c r="W345" t="s">
        <v>195</v>
      </c>
    </row>
    <row r="346" spans="1:23" x14ac:dyDescent="0.3">
      <c r="A346" t="s">
        <v>98</v>
      </c>
      <c r="B346">
        <v>3530508</v>
      </c>
      <c r="C346">
        <v>633.52176899999995</v>
      </c>
      <c r="D346">
        <v>2.9320453471951109</v>
      </c>
      <c r="E346">
        <v>4.8381246627429233</v>
      </c>
      <c r="F346">
        <v>-21.468990510000001</v>
      </c>
      <c r="G346">
        <v>-47.007170978736696</v>
      </c>
      <c r="H346" t="s">
        <v>211</v>
      </c>
      <c r="I346" t="s">
        <v>211</v>
      </c>
      <c r="J346" t="s">
        <v>211</v>
      </c>
      <c r="K346" t="s">
        <v>211</v>
      </c>
      <c r="L346" t="s">
        <v>211</v>
      </c>
      <c r="M346" t="s">
        <v>211</v>
      </c>
      <c r="N346" t="s">
        <v>211</v>
      </c>
      <c r="O346" t="s">
        <v>211</v>
      </c>
      <c r="P346" t="s">
        <v>195</v>
      </c>
      <c r="Q346" t="s">
        <v>195</v>
      </c>
      <c r="R346" t="s">
        <v>195</v>
      </c>
      <c r="S346" t="s">
        <v>195</v>
      </c>
      <c r="T346" t="s">
        <v>195</v>
      </c>
      <c r="U346" t="s">
        <v>195</v>
      </c>
      <c r="V346" t="s">
        <v>195</v>
      </c>
      <c r="W346" t="s">
        <v>195</v>
      </c>
    </row>
    <row r="347" spans="1:23" x14ac:dyDescent="0.3">
      <c r="A347" t="s">
        <v>99</v>
      </c>
      <c r="B347">
        <v>3530607</v>
      </c>
      <c r="C347">
        <v>749.80401700000004</v>
      </c>
      <c r="D347">
        <v>2.8528098589422499</v>
      </c>
      <c r="E347">
        <v>5.6491809782515698</v>
      </c>
      <c r="F347">
        <v>-23.522706500000002</v>
      </c>
      <c r="G347">
        <v>-46.196760084326563</v>
      </c>
      <c r="H347" t="s">
        <v>223</v>
      </c>
      <c r="I347" t="s">
        <v>211</v>
      </c>
      <c r="J347" t="s">
        <v>223</v>
      </c>
      <c r="K347" t="s">
        <v>211</v>
      </c>
      <c r="L347" t="s">
        <v>223</v>
      </c>
      <c r="M347" t="s">
        <v>211</v>
      </c>
      <c r="N347" t="s">
        <v>212</v>
      </c>
      <c r="O347" t="s">
        <v>211</v>
      </c>
      <c r="P347" t="s">
        <v>195</v>
      </c>
      <c r="Q347" t="s">
        <v>195</v>
      </c>
      <c r="R347" t="s">
        <v>195</v>
      </c>
      <c r="S347" t="s">
        <v>195</v>
      </c>
      <c r="T347" t="s">
        <v>195</v>
      </c>
      <c r="U347" t="s">
        <v>195</v>
      </c>
      <c r="V347" t="s">
        <v>195</v>
      </c>
      <c r="W347" t="s">
        <v>195</v>
      </c>
    </row>
    <row r="348" spans="1:23" x14ac:dyDescent="0.3">
      <c r="A348" t="s">
        <v>100</v>
      </c>
      <c r="B348">
        <v>3530706</v>
      </c>
      <c r="C348">
        <v>607.01452099999995</v>
      </c>
      <c r="D348">
        <v>2.9099585812208142</v>
      </c>
      <c r="E348">
        <v>5.1815234635293592</v>
      </c>
      <c r="F348">
        <v>-22.365720189511567</v>
      </c>
      <c r="G348">
        <v>-46.944474088149072</v>
      </c>
      <c r="H348" t="s">
        <v>211</v>
      </c>
      <c r="I348" t="s">
        <v>211</v>
      </c>
      <c r="J348" t="s">
        <v>211</v>
      </c>
      <c r="K348" t="s">
        <v>211</v>
      </c>
      <c r="L348" t="s">
        <v>211</v>
      </c>
      <c r="M348" t="s">
        <v>211</v>
      </c>
      <c r="N348" t="s">
        <v>211</v>
      </c>
      <c r="O348" t="s">
        <v>211</v>
      </c>
      <c r="P348" t="s">
        <v>211</v>
      </c>
      <c r="Q348" t="s">
        <v>211</v>
      </c>
      <c r="R348" t="s">
        <v>211</v>
      </c>
      <c r="S348" t="s">
        <v>211</v>
      </c>
      <c r="T348" t="s">
        <v>223</v>
      </c>
      <c r="U348" t="s">
        <v>211</v>
      </c>
      <c r="V348" t="s">
        <v>223</v>
      </c>
      <c r="W348" t="s">
        <v>211</v>
      </c>
    </row>
    <row r="349" spans="1:23" x14ac:dyDescent="0.3">
      <c r="A349" t="s">
        <v>101</v>
      </c>
      <c r="B349">
        <v>3530805</v>
      </c>
      <c r="C349">
        <v>607.01452099999995</v>
      </c>
      <c r="D349">
        <v>2.6969746215114174</v>
      </c>
      <c r="E349">
        <v>4.969364651396452</v>
      </c>
      <c r="F349">
        <v>-22.365720189511567</v>
      </c>
      <c r="G349">
        <v>-46.944474088149072</v>
      </c>
      <c r="H349" t="s">
        <v>195</v>
      </c>
      <c r="I349" t="s">
        <v>195</v>
      </c>
      <c r="J349" t="s">
        <v>195</v>
      </c>
      <c r="K349" t="s">
        <v>195</v>
      </c>
      <c r="L349" t="s">
        <v>195</v>
      </c>
      <c r="M349" t="s">
        <v>195</v>
      </c>
      <c r="N349" t="s">
        <v>195</v>
      </c>
      <c r="O349" t="s">
        <v>195</v>
      </c>
      <c r="P349" t="s">
        <v>195</v>
      </c>
      <c r="Q349" t="s">
        <v>195</v>
      </c>
      <c r="R349" t="s">
        <v>195</v>
      </c>
      <c r="S349" t="s">
        <v>195</v>
      </c>
      <c r="T349" t="s">
        <v>195</v>
      </c>
      <c r="U349" t="s">
        <v>195</v>
      </c>
      <c r="V349" t="s">
        <v>195</v>
      </c>
      <c r="W349" t="s">
        <v>195</v>
      </c>
    </row>
    <row r="350" spans="1:23" x14ac:dyDescent="0.3">
      <c r="A350" t="s">
        <v>449</v>
      </c>
      <c r="B350">
        <v>3530904</v>
      </c>
      <c r="C350">
        <v>536.93524000000002</v>
      </c>
      <c r="D350">
        <v>2.126124910661682</v>
      </c>
      <c r="E350">
        <v>3.5431985856376467</v>
      </c>
      <c r="F350">
        <v>-22.926827883407753</v>
      </c>
      <c r="G350">
        <v>-47.567524004838418</v>
      </c>
      <c r="H350" t="s">
        <v>195</v>
      </c>
      <c r="I350" t="s">
        <v>195</v>
      </c>
      <c r="J350" t="s">
        <v>195</v>
      </c>
      <c r="K350" t="s">
        <v>195</v>
      </c>
      <c r="L350" t="s">
        <v>195</v>
      </c>
      <c r="M350" t="s">
        <v>195</v>
      </c>
      <c r="N350" t="s">
        <v>195</v>
      </c>
      <c r="O350" t="s">
        <v>195</v>
      </c>
      <c r="P350" t="s">
        <v>195</v>
      </c>
      <c r="Q350" t="s">
        <v>195</v>
      </c>
      <c r="R350" t="s">
        <v>195</v>
      </c>
      <c r="S350" t="s">
        <v>195</v>
      </c>
      <c r="T350" t="s">
        <v>195</v>
      </c>
      <c r="U350" t="s">
        <v>195</v>
      </c>
      <c r="V350" t="s">
        <v>195</v>
      </c>
      <c r="W350" t="s">
        <v>195</v>
      </c>
    </row>
    <row r="351" spans="1:23" x14ac:dyDescent="0.3">
      <c r="A351" t="s">
        <v>450</v>
      </c>
      <c r="B351">
        <v>3531001</v>
      </c>
      <c r="C351">
        <v>448.09811100000002</v>
      </c>
      <c r="D351">
        <v>2.0185007771258632</v>
      </c>
      <c r="E351">
        <v>3.3539162309203632</v>
      </c>
      <c r="F351">
        <v>-20.850325703772853</v>
      </c>
      <c r="G351">
        <v>-50.096306131545759</v>
      </c>
      <c r="H351" t="s">
        <v>195</v>
      </c>
      <c r="I351" t="s">
        <v>195</v>
      </c>
      <c r="J351" t="s">
        <v>195</v>
      </c>
      <c r="K351" t="s">
        <v>195</v>
      </c>
      <c r="L351" t="s">
        <v>195</v>
      </c>
      <c r="M351" t="s">
        <v>195</v>
      </c>
      <c r="N351" t="s">
        <v>195</v>
      </c>
      <c r="O351" t="s">
        <v>195</v>
      </c>
      <c r="P351" t="s">
        <v>195</v>
      </c>
      <c r="Q351" t="s">
        <v>195</v>
      </c>
      <c r="R351" t="s">
        <v>195</v>
      </c>
      <c r="S351" t="s">
        <v>195</v>
      </c>
      <c r="T351" t="s">
        <v>195</v>
      </c>
      <c r="U351" t="s">
        <v>195</v>
      </c>
      <c r="V351" t="s">
        <v>195</v>
      </c>
      <c r="W351" t="s">
        <v>195</v>
      </c>
    </row>
    <row r="352" spans="1:23" x14ac:dyDescent="0.3">
      <c r="A352" t="s">
        <v>102</v>
      </c>
      <c r="B352">
        <v>3531100</v>
      </c>
      <c r="C352">
        <v>9.9231230000000004</v>
      </c>
      <c r="D352">
        <v>2.1559581816205839</v>
      </c>
      <c r="E352">
        <v>4.7535983776520805</v>
      </c>
      <c r="F352">
        <v>-24.094116144999902</v>
      </c>
      <c r="G352">
        <v>-46.619992725371041</v>
      </c>
      <c r="H352" t="s">
        <v>195</v>
      </c>
      <c r="I352" t="s">
        <v>195</v>
      </c>
      <c r="J352" t="s">
        <v>195</v>
      </c>
      <c r="K352" t="s">
        <v>195</v>
      </c>
      <c r="L352" t="s">
        <v>195</v>
      </c>
      <c r="M352" t="s">
        <v>195</v>
      </c>
      <c r="N352" t="s">
        <v>195</v>
      </c>
      <c r="O352" t="s">
        <v>195</v>
      </c>
      <c r="P352" t="s">
        <v>195</v>
      </c>
      <c r="Q352" t="s">
        <v>195</v>
      </c>
      <c r="R352" t="s">
        <v>195</v>
      </c>
      <c r="S352" t="s">
        <v>195</v>
      </c>
      <c r="T352" t="s">
        <v>195</v>
      </c>
      <c r="U352" t="s">
        <v>195</v>
      </c>
      <c r="V352" t="s">
        <v>195</v>
      </c>
      <c r="W352" t="s">
        <v>195</v>
      </c>
    </row>
    <row r="353" spans="1:23" x14ac:dyDescent="0.3">
      <c r="A353" t="s">
        <v>103</v>
      </c>
      <c r="B353">
        <v>3531209</v>
      </c>
      <c r="C353">
        <v>762.74740299999996</v>
      </c>
      <c r="D353">
        <v>2.0426070104444038</v>
      </c>
      <c r="E353">
        <v>3.9051480018560158</v>
      </c>
      <c r="F353">
        <v>-22.68112865985935</v>
      </c>
      <c r="G353">
        <v>-46.681194300508714</v>
      </c>
      <c r="H353" t="s">
        <v>195</v>
      </c>
      <c r="I353" t="s">
        <v>195</v>
      </c>
      <c r="J353" t="s">
        <v>195</v>
      </c>
      <c r="K353" t="s">
        <v>195</v>
      </c>
      <c r="L353" t="s">
        <v>195</v>
      </c>
      <c r="M353" t="s">
        <v>195</v>
      </c>
      <c r="N353" t="s">
        <v>195</v>
      </c>
      <c r="O353" t="s">
        <v>195</v>
      </c>
      <c r="P353" t="s">
        <v>195</v>
      </c>
      <c r="Q353" t="s">
        <v>195</v>
      </c>
      <c r="R353" t="s">
        <v>195</v>
      </c>
      <c r="S353" t="s">
        <v>195</v>
      </c>
      <c r="T353" t="s">
        <v>195</v>
      </c>
      <c r="U353" t="s">
        <v>195</v>
      </c>
      <c r="V353" t="s">
        <v>195</v>
      </c>
      <c r="W353" t="s">
        <v>195</v>
      </c>
    </row>
    <row r="354" spans="1:23" x14ac:dyDescent="0.3">
      <c r="A354" t="s">
        <v>451</v>
      </c>
      <c r="B354">
        <v>3531308</v>
      </c>
      <c r="C354">
        <v>722.39939100000004</v>
      </c>
      <c r="D354">
        <v>2.5402668918263007</v>
      </c>
      <c r="E354">
        <v>4.703274177996601</v>
      </c>
      <c r="F354">
        <v>-21.263863995000005</v>
      </c>
      <c r="G354">
        <v>-48.496651259965986</v>
      </c>
      <c r="H354" t="s">
        <v>195</v>
      </c>
      <c r="I354" t="s">
        <v>195</v>
      </c>
      <c r="J354" t="s">
        <v>195</v>
      </c>
      <c r="K354" t="s">
        <v>195</v>
      </c>
      <c r="L354" t="s">
        <v>195</v>
      </c>
      <c r="M354" t="s">
        <v>195</v>
      </c>
      <c r="N354" t="s">
        <v>195</v>
      </c>
      <c r="O354" t="s">
        <v>195</v>
      </c>
      <c r="P354" t="s">
        <v>195</v>
      </c>
      <c r="Q354" t="s">
        <v>195</v>
      </c>
      <c r="R354" t="s">
        <v>195</v>
      </c>
      <c r="S354" t="s">
        <v>195</v>
      </c>
      <c r="T354" t="s">
        <v>195</v>
      </c>
      <c r="U354" t="s">
        <v>195</v>
      </c>
      <c r="V354" t="s">
        <v>195</v>
      </c>
      <c r="W354" t="s">
        <v>195</v>
      </c>
    </row>
    <row r="355" spans="1:23" x14ac:dyDescent="0.3">
      <c r="A355" t="s">
        <v>452</v>
      </c>
      <c r="B355">
        <v>3531407</v>
      </c>
      <c r="C355">
        <v>480.33712700000001</v>
      </c>
      <c r="D355">
        <v>2.6950953679011018</v>
      </c>
      <c r="E355">
        <v>4.3994487298142317</v>
      </c>
      <c r="F355">
        <v>-20.772140137594654</v>
      </c>
      <c r="G355">
        <v>-49.71411616142862</v>
      </c>
      <c r="H355" t="s">
        <v>195</v>
      </c>
      <c r="I355" t="s">
        <v>195</v>
      </c>
      <c r="J355" t="s">
        <v>195</v>
      </c>
      <c r="K355" t="s">
        <v>195</v>
      </c>
      <c r="L355" t="s">
        <v>195</v>
      </c>
      <c r="M355" t="s">
        <v>195</v>
      </c>
      <c r="N355" t="s">
        <v>195</v>
      </c>
      <c r="O355" t="s">
        <v>195</v>
      </c>
      <c r="P355" t="s">
        <v>195</v>
      </c>
      <c r="Q355" t="s">
        <v>195</v>
      </c>
      <c r="R355" t="s">
        <v>195</v>
      </c>
      <c r="S355" t="s">
        <v>195</v>
      </c>
      <c r="T355" t="s">
        <v>195</v>
      </c>
      <c r="U355" t="s">
        <v>195</v>
      </c>
      <c r="V355" t="s">
        <v>195</v>
      </c>
      <c r="W355" t="s">
        <v>195</v>
      </c>
    </row>
    <row r="356" spans="1:23" x14ac:dyDescent="0.3">
      <c r="A356" t="s">
        <v>453</v>
      </c>
      <c r="B356">
        <v>3531506</v>
      </c>
      <c r="C356">
        <v>595.70301300000006</v>
      </c>
      <c r="D356">
        <v>2.4207179843287925</v>
      </c>
      <c r="E356">
        <v>4.2789364233010998</v>
      </c>
      <c r="F356">
        <v>-20.903841225890652</v>
      </c>
      <c r="G356">
        <v>-48.642971283280971</v>
      </c>
      <c r="H356" t="s">
        <v>195</v>
      </c>
      <c r="I356" t="s">
        <v>195</v>
      </c>
      <c r="J356" t="s">
        <v>195</v>
      </c>
      <c r="K356" t="s">
        <v>195</v>
      </c>
      <c r="L356" t="s">
        <v>195</v>
      </c>
      <c r="M356" t="s">
        <v>195</v>
      </c>
      <c r="N356" t="s">
        <v>195</v>
      </c>
      <c r="O356" t="s">
        <v>195</v>
      </c>
      <c r="P356" t="s">
        <v>195</v>
      </c>
      <c r="Q356" t="s">
        <v>195</v>
      </c>
      <c r="R356" t="s">
        <v>195</v>
      </c>
      <c r="S356" t="s">
        <v>195</v>
      </c>
      <c r="T356" t="s">
        <v>195</v>
      </c>
      <c r="U356" t="s">
        <v>195</v>
      </c>
      <c r="V356" t="s">
        <v>195</v>
      </c>
      <c r="W356" t="s">
        <v>195</v>
      </c>
    </row>
    <row r="357" spans="1:23" x14ac:dyDescent="0.3">
      <c r="A357" t="s">
        <v>454</v>
      </c>
      <c r="B357">
        <v>3531605</v>
      </c>
      <c r="C357">
        <v>334.28188499999999</v>
      </c>
      <c r="D357">
        <v>2.3683742929819105</v>
      </c>
      <c r="E357">
        <v>3.6197192656117272</v>
      </c>
      <c r="F357">
        <v>-21.298959449262554</v>
      </c>
      <c r="G357">
        <v>-51.565493248709366</v>
      </c>
      <c r="H357" t="s">
        <v>195</v>
      </c>
      <c r="I357" t="s">
        <v>195</v>
      </c>
      <c r="J357" t="s">
        <v>195</v>
      </c>
      <c r="K357" t="s">
        <v>195</v>
      </c>
      <c r="L357" t="s">
        <v>195</v>
      </c>
      <c r="M357" t="s">
        <v>195</v>
      </c>
      <c r="N357" t="s">
        <v>195</v>
      </c>
      <c r="O357" t="s">
        <v>195</v>
      </c>
      <c r="P357" t="s">
        <v>195</v>
      </c>
      <c r="Q357" t="s">
        <v>195</v>
      </c>
      <c r="R357" t="s">
        <v>195</v>
      </c>
      <c r="S357" t="s">
        <v>195</v>
      </c>
      <c r="T357" t="s">
        <v>195</v>
      </c>
      <c r="U357" t="s">
        <v>195</v>
      </c>
      <c r="V357" t="s">
        <v>195</v>
      </c>
      <c r="W357" t="s">
        <v>195</v>
      </c>
    </row>
    <row r="358" spans="1:23" x14ac:dyDescent="0.3">
      <c r="A358" t="s">
        <v>104</v>
      </c>
      <c r="B358">
        <v>3531803</v>
      </c>
      <c r="C358">
        <v>548.16684699999996</v>
      </c>
      <c r="D358">
        <v>2.3812342470445551</v>
      </c>
      <c r="E358">
        <v>4.7764977877800083</v>
      </c>
      <c r="F358">
        <v>-22.945521999321958</v>
      </c>
      <c r="G358">
        <v>-47.313269248336269</v>
      </c>
      <c r="H358" t="s">
        <v>195</v>
      </c>
      <c r="I358" t="s">
        <v>195</v>
      </c>
      <c r="J358" t="s">
        <v>195</v>
      </c>
      <c r="K358" t="s">
        <v>195</v>
      </c>
      <c r="L358" t="s">
        <v>195</v>
      </c>
      <c r="M358" t="s">
        <v>195</v>
      </c>
      <c r="N358" t="s">
        <v>195</v>
      </c>
      <c r="O358" t="s">
        <v>195</v>
      </c>
      <c r="P358" t="s">
        <v>195</v>
      </c>
      <c r="Q358" t="s">
        <v>195</v>
      </c>
      <c r="R358" t="s">
        <v>195</v>
      </c>
      <c r="S358" t="s">
        <v>195</v>
      </c>
      <c r="T358" t="s">
        <v>195</v>
      </c>
      <c r="U358" t="s">
        <v>195</v>
      </c>
      <c r="V358" t="s">
        <v>195</v>
      </c>
      <c r="W358" t="s">
        <v>195</v>
      </c>
    </row>
    <row r="359" spans="1:23" x14ac:dyDescent="0.3">
      <c r="A359" t="s">
        <v>455</v>
      </c>
      <c r="B359">
        <v>3531704</v>
      </c>
      <c r="C359">
        <v>654.34185300000001</v>
      </c>
      <c r="D359">
        <v>2.5221076226812844</v>
      </c>
      <c r="E359">
        <v>3.6677330525332672</v>
      </c>
      <c r="F359">
        <v>-22.955010579151153</v>
      </c>
      <c r="G359">
        <v>-45.84815198496505</v>
      </c>
      <c r="H359" t="s">
        <v>195</v>
      </c>
      <c r="I359" t="s">
        <v>195</v>
      </c>
      <c r="J359" t="s">
        <v>195</v>
      </c>
      <c r="K359" t="s">
        <v>195</v>
      </c>
      <c r="L359" t="s">
        <v>195</v>
      </c>
      <c r="M359" t="s">
        <v>195</v>
      </c>
      <c r="N359" t="s">
        <v>195</v>
      </c>
      <c r="O359" t="s">
        <v>195</v>
      </c>
      <c r="P359" t="s">
        <v>195</v>
      </c>
      <c r="Q359" t="s">
        <v>195</v>
      </c>
      <c r="R359" t="s">
        <v>195</v>
      </c>
      <c r="S359" t="s">
        <v>195</v>
      </c>
      <c r="T359" t="s">
        <v>195</v>
      </c>
      <c r="U359" t="s">
        <v>195</v>
      </c>
      <c r="V359" t="s">
        <v>195</v>
      </c>
      <c r="W359" t="s">
        <v>195</v>
      </c>
    </row>
    <row r="360" spans="1:23" x14ac:dyDescent="0.3">
      <c r="A360" t="s">
        <v>105</v>
      </c>
      <c r="B360">
        <v>3531902</v>
      </c>
      <c r="C360">
        <v>555.10492699999998</v>
      </c>
      <c r="D360">
        <v>3.142429201620303</v>
      </c>
      <c r="E360">
        <v>4.5180926015165319</v>
      </c>
      <c r="F360">
        <v>-20.7326629993746</v>
      </c>
      <c r="G360">
        <v>-48.057593825321732</v>
      </c>
      <c r="H360" t="s">
        <v>195</v>
      </c>
      <c r="I360" t="s">
        <v>195</v>
      </c>
      <c r="J360" t="s">
        <v>195</v>
      </c>
      <c r="K360" t="s">
        <v>195</v>
      </c>
      <c r="L360" t="s">
        <v>195</v>
      </c>
      <c r="M360" t="s">
        <v>195</v>
      </c>
      <c r="N360" t="s">
        <v>195</v>
      </c>
      <c r="O360" t="s">
        <v>195</v>
      </c>
      <c r="P360" t="s">
        <v>195</v>
      </c>
      <c r="Q360" t="s">
        <v>195</v>
      </c>
      <c r="R360" t="s">
        <v>195</v>
      </c>
      <c r="S360" t="s">
        <v>195</v>
      </c>
      <c r="T360" t="s">
        <v>195</v>
      </c>
      <c r="U360" t="s">
        <v>195</v>
      </c>
      <c r="V360" t="s">
        <v>195</v>
      </c>
      <c r="W360" t="s">
        <v>195</v>
      </c>
    </row>
    <row r="361" spans="1:23" x14ac:dyDescent="0.3">
      <c r="A361" t="s">
        <v>456</v>
      </c>
      <c r="B361">
        <v>3532009</v>
      </c>
      <c r="C361">
        <v>789.27780900000005</v>
      </c>
      <c r="D361">
        <v>2.1665840287138263</v>
      </c>
      <c r="E361">
        <v>4.1342408759465901</v>
      </c>
      <c r="F361">
        <v>-22.881030932694454</v>
      </c>
      <c r="G361">
        <v>-46.79134439458381</v>
      </c>
      <c r="H361" t="s">
        <v>195</v>
      </c>
      <c r="I361" t="s">
        <v>195</v>
      </c>
      <c r="J361" t="s">
        <v>195</v>
      </c>
      <c r="K361" t="s">
        <v>195</v>
      </c>
      <c r="L361" t="s">
        <v>195</v>
      </c>
      <c r="M361" t="s">
        <v>195</v>
      </c>
      <c r="N361" t="s">
        <v>195</v>
      </c>
      <c r="O361" t="s">
        <v>195</v>
      </c>
      <c r="P361" t="s">
        <v>195</v>
      </c>
      <c r="Q361" t="s">
        <v>195</v>
      </c>
      <c r="R361" t="s">
        <v>195</v>
      </c>
      <c r="S361" t="s">
        <v>195</v>
      </c>
      <c r="T361" t="s">
        <v>195</v>
      </c>
      <c r="U361" t="s">
        <v>195</v>
      </c>
      <c r="V361" t="s">
        <v>195</v>
      </c>
      <c r="W361" t="s">
        <v>195</v>
      </c>
    </row>
    <row r="362" spans="1:23" x14ac:dyDescent="0.3">
      <c r="A362" t="s">
        <v>457</v>
      </c>
      <c r="B362">
        <v>3532058</v>
      </c>
      <c r="C362">
        <v>618.54385400000001</v>
      </c>
      <c r="D362">
        <v>2.3592661646067485</v>
      </c>
      <c r="E362">
        <v>3.6774244377012475</v>
      </c>
      <c r="F362">
        <v>-21.507609441189903</v>
      </c>
      <c r="G362">
        <v>-48.150661254394855</v>
      </c>
      <c r="H362" t="s">
        <v>195</v>
      </c>
      <c r="I362" t="s">
        <v>195</v>
      </c>
      <c r="J362" t="s">
        <v>195</v>
      </c>
      <c r="K362" t="s">
        <v>195</v>
      </c>
      <c r="L362" t="s">
        <v>195</v>
      </c>
      <c r="M362" t="s">
        <v>195</v>
      </c>
      <c r="N362" t="s">
        <v>195</v>
      </c>
      <c r="O362" t="s">
        <v>195</v>
      </c>
      <c r="P362" t="s">
        <v>195</v>
      </c>
      <c r="Q362" t="s">
        <v>195</v>
      </c>
      <c r="R362" t="s">
        <v>195</v>
      </c>
      <c r="S362" t="s">
        <v>195</v>
      </c>
      <c r="T362" t="s">
        <v>195</v>
      </c>
      <c r="U362" t="s">
        <v>195</v>
      </c>
      <c r="V362" t="s">
        <v>195</v>
      </c>
      <c r="W362" t="s">
        <v>195</v>
      </c>
    </row>
    <row r="363" spans="1:23" x14ac:dyDescent="0.3">
      <c r="A363" t="s">
        <v>458</v>
      </c>
      <c r="B363">
        <v>3532108</v>
      </c>
      <c r="C363">
        <v>402.97728699999999</v>
      </c>
      <c r="D363">
        <v>2.3994539232437191</v>
      </c>
      <c r="E363">
        <v>3.6518592692469491</v>
      </c>
      <c r="F363">
        <v>-20.994298089260052</v>
      </c>
      <c r="G363">
        <v>-51.277138185509848</v>
      </c>
      <c r="H363" t="s">
        <v>195</v>
      </c>
      <c r="I363" t="s">
        <v>195</v>
      </c>
      <c r="J363" t="s">
        <v>195</v>
      </c>
      <c r="K363" t="s">
        <v>195</v>
      </c>
      <c r="L363" t="s">
        <v>195</v>
      </c>
      <c r="M363" t="s">
        <v>195</v>
      </c>
      <c r="N363" t="s">
        <v>195</v>
      </c>
      <c r="O363" t="s">
        <v>195</v>
      </c>
      <c r="P363" t="s">
        <v>195</v>
      </c>
      <c r="Q363" t="s">
        <v>195</v>
      </c>
      <c r="R363" t="s">
        <v>195</v>
      </c>
      <c r="S363" t="s">
        <v>195</v>
      </c>
      <c r="T363" t="s">
        <v>195</v>
      </c>
      <c r="U363" t="s">
        <v>195</v>
      </c>
      <c r="V363" t="s">
        <v>195</v>
      </c>
      <c r="W363" t="s">
        <v>195</v>
      </c>
    </row>
    <row r="364" spans="1:23" x14ac:dyDescent="0.3">
      <c r="A364" t="s">
        <v>459</v>
      </c>
      <c r="B364">
        <v>3532157</v>
      </c>
      <c r="C364">
        <v>414.91542700000002</v>
      </c>
      <c r="D364">
        <v>2.4573474008804008</v>
      </c>
      <c r="E364">
        <v>3.4970679363985049</v>
      </c>
      <c r="F364">
        <v>-22.620117582520201</v>
      </c>
      <c r="G364">
        <v>-51.238587497594786</v>
      </c>
      <c r="H364" t="s">
        <v>195</v>
      </c>
      <c r="I364" t="s">
        <v>195</v>
      </c>
      <c r="J364" t="s">
        <v>195</v>
      </c>
      <c r="K364" t="s">
        <v>195</v>
      </c>
      <c r="L364" t="s">
        <v>195</v>
      </c>
      <c r="M364" t="s">
        <v>195</v>
      </c>
      <c r="N364" t="s">
        <v>195</v>
      </c>
      <c r="O364" t="s">
        <v>195</v>
      </c>
      <c r="P364" t="s">
        <v>195</v>
      </c>
      <c r="Q364" t="s">
        <v>195</v>
      </c>
      <c r="R364" t="s">
        <v>195</v>
      </c>
      <c r="S364" t="s">
        <v>195</v>
      </c>
      <c r="T364" t="s">
        <v>195</v>
      </c>
      <c r="U364" t="s">
        <v>195</v>
      </c>
      <c r="V364" t="s">
        <v>195</v>
      </c>
      <c r="W364" t="s">
        <v>195</v>
      </c>
    </row>
    <row r="365" spans="1:23" x14ac:dyDescent="0.3">
      <c r="A365" t="s">
        <v>106</v>
      </c>
      <c r="B365">
        <v>3532207</v>
      </c>
      <c r="C365">
        <v>426.10397999999998</v>
      </c>
      <c r="D365">
        <v>2.5530634023827501</v>
      </c>
      <c r="E365">
        <v>3.6863681034730362</v>
      </c>
      <c r="F365">
        <v>-22.404283199904853</v>
      </c>
      <c r="G365">
        <v>-51.524239850810247</v>
      </c>
      <c r="H365" t="s">
        <v>195</v>
      </c>
      <c r="I365" t="s">
        <v>195</v>
      </c>
      <c r="J365" t="s">
        <v>195</v>
      </c>
      <c r="K365" t="s">
        <v>195</v>
      </c>
      <c r="L365" t="s">
        <v>195</v>
      </c>
      <c r="M365" t="s">
        <v>195</v>
      </c>
      <c r="N365" t="s">
        <v>195</v>
      </c>
      <c r="O365" t="s">
        <v>195</v>
      </c>
      <c r="P365" t="s">
        <v>195</v>
      </c>
      <c r="Q365" t="s">
        <v>195</v>
      </c>
      <c r="R365" t="s">
        <v>195</v>
      </c>
      <c r="S365" t="s">
        <v>195</v>
      </c>
      <c r="T365" t="s">
        <v>195</v>
      </c>
      <c r="U365" t="s">
        <v>195</v>
      </c>
      <c r="V365" t="s">
        <v>195</v>
      </c>
      <c r="W365" t="s">
        <v>195</v>
      </c>
    </row>
    <row r="366" spans="1:23" x14ac:dyDescent="0.3">
      <c r="A366" t="s">
        <v>460</v>
      </c>
      <c r="B366">
        <v>3532306</v>
      </c>
      <c r="C366">
        <v>750.90185599999995</v>
      </c>
      <c r="D366">
        <v>2.9208389047488406</v>
      </c>
      <c r="E366">
        <v>3.8235394336568591</v>
      </c>
      <c r="F366">
        <v>-23.375786983358754</v>
      </c>
      <c r="G366">
        <v>-45.446400470724441</v>
      </c>
      <c r="H366" t="s">
        <v>195</v>
      </c>
      <c r="I366" t="s">
        <v>195</v>
      </c>
      <c r="J366" t="s">
        <v>195</v>
      </c>
      <c r="K366" t="s">
        <v>195</v>
      </c>
      <c r="L366" t="s">
        <v>195</v>
      </c>
      <c r="M366" t="s">
        <v>195</v>
      </c>
      <c r="N366" t="s">
        <v>195</v>
      </c>
      <c r="O366" t="s">
        <v>195</v>
      </c>
      <c r="P366" t="s">
        <v>195</v>
      </c>
      <c r="Q366" t="s">
        <v>195</v>
      </c>
      <c r="R366" t="s">
        <v>195</v>
      </c>
      <c r="S366" t="s">
        <v>195</v>
      </c>
      <c r="T366" t="s">
        <v>195</v>
      </c>
      <c r="U366" t="s">
        <v>195</v>
      </c>
      <c r="V366" t="s">
        <v>195</v>
      </c>
      <c r="W366" t="s">
        <v>195</v>
      </c>
    </row>
    <row r="367" spans="1:23" x14ac:dyDescent="0.3">
      <c r="A367" t="s">
        <v>461</v>
      </c>
      <c r="B367">
        <v>3532405</v>
      </c>
      <c r="C367">
        <v>787.67400299999997</v>
      </c>
      <c r="D367">
        <v>2.5135558449969988</v>
      </c>
      <c r="E367">
        <v>4.2677347723218562</v>
      </c>
      <c r="F367">
        <v>-23.178695811004506</v>
      </c>
      <c r="G367">
        <v>-46.402590214989615</v>
      </c>
      <c r="H367" t="s">
        <v>195</v>
      </c>
      <c r="I367" t="s">
        <v>195</v>
      </c>
      <c r="J367" t="s">
        <v>195</v>
      </c>
      <c r="K367" t="s">
        <v>195</v>
      </c>
      <c r="L367" t="s">
        <v>195</v>
      </c>
      <c r="M367" t="s">
        <v>195</v>
      </c>
      <c r="N367" t="s">
        <v>195</v>
      </c>
      <c r="O367" t="s">
        <v>195</v>
      </c>
      <c r="P367" t="s">
        <v>195</v>
      </c>
      <c r="Q367" t="s">
        <v>195</v>
      </c>
      <c r="R367" t="s">
        <v>195</v>
      </c>
      <c r="S367" t="s">
        <v>195</v>
      </c>
      <c r="T367" t="s">
        <v>195</v>
      </c>
      <c r="U367" t="s">
        <v>195</v>
      </c>
      <c r="V367" t="s">
        <v>195</v>
      </c>
      <c r="W367" t="s">
        <v>195</v>
      </c>
    </row>
    <row r="368" spans="1:23" x14ac:dyDescent="0.3">
      <c r="A368" t="s">
        <v>462</v>
      </c>
      <c r="B368">
        <v>3532504</v>
      </c>
      <c r="C368">
        <v>544.12939100000006</v>
      </c>
      <c r="D368">
        <v>2.3405432575141942</v>
      </c>
      <c r="E368">
        <v>3.9508514588885464</v>
      </c>
      <c r="F368">
        <v>-20.843916155827404</v>
      </c>
      <c r="G368">
        <v>-49.630474851340189</v>
      </c>
      <c r="H368" t="s">
        <v>195</v>
      </c>
      <c r="I368" t="s">
        <v>195</v>
      </c>
      <c r="J368" t="s">
        <v>195</v>
      </c>
      <c r="K368" t="s">
        <v>195</v>
      </c>
      <c r="L368" t="s">
        <v>195</v>
      </c>
      <c r="M368" t="s">
        <v>195</v>
      </c>
      <c r="N368" t="s">
        <v>195</v>
      </c>
      <c r="O368" t="s">
        <v>195</v>
      </c>
      <c r="P368" t="s">
        <v>195</v>
      </c>
      <c r="Q368" t="s">
        <v>195</v>
      </c>
      <c r="R368" t="s">
        <v>195</v>
      </c>
      <c r="S368" t="s">
        <v>195</v>
      </c>
      <c r="T368" t="s">
        <v>195</v>
      </c>
      <c r="U368" t="s">
        <v>195</v>
      </c>
      <c r="V368" t="s">
        <v>195</v>
      </c>
      <c r="W368" t="s">
        <v>195</v>
      </c>
    </row>
    <row r="369" spans="1:23" x14ac:dyDescent="0.3">
      <c r="A369" t="s">
        <v>463</v>
      </c>
      <c r="B369">
        <v>3532603</v>
      </c>
      <c r="C369">
        <v>527.53094299999998</v>
      </c>
      <c r="D369">
        <v>2.6396448384305797</v>
      </c>
      <c r="E369">
        <v>4.0598662204109397</v>
      </c>
      <c r="F369">
        <v>-20.694823499375559</v>
      </c>
      <c r="G369">
        <v>-50.040274495542853</v>
      </c>
      <c r="H369" t="s">
        <v>195</v>
      </c>
      <c r="I369" t="s">
        <v>195</v>
      </c>
      <c r="J369" t="s">
        <v>195</v>
      </c>
      <c r="K369" t="s">
        <v>195</v>
      </c>
      <c r="L369" t="s">
        <v>195</v>
      </c>
      <c r="M369" t="s">
        <v>195</v>
      </c>
      <c r="N369" t="s">
        <v>195</v>
      </c>
      <c r="O369" t="s">
        <v>195</v>
      </c>
      <c r="P369" t="s">
        <v>195</v>
      </c>
      <c r="Q369" t="s">
        <v>195</v>
      </c>
      <c r="R369" t="s">
        <v>195</v>
      </c>
      <c r="S369" t="s">
        <v>195</v>
      </c>
      <c r="T369" t="s">
        <v>195</v>
      </c>
      <c r="U369" t="s">
        <v>195</v>
      </c>
      <c r="V369" t="s">
        <v>195</v>
      </c>
      <c r="W369" t="s">
        <v>195</v>
      </c>
    </row>
    <row r="370" spans="1:23" x14ac:dyDescent="0.3">
      <c r="A370" t="s">
        <v>464</v>
      </c>
      <c r="B370">
        <v>3532702</v>
      </c>
      <c r="C370">
        <v>443.31697100000002</v>
      </c>
      <c r="D370">
        <v>2.1386468388596391</v>
      </c>
      <c r="E370">
        <v>3.7170877249270191</v>
      </c>
      <c r="F370">
        <v>-20.91390242761695</v>
      </c>
      <c r="G370">
        <v>-49.780898651089437</v>
      </c>
      <c r="H370" t="s">
        <v>195</v>
      </c>
      <c r="I370" t="s">
        <v>195</v>
      </c>
      <c r="J370" t="s">
        <v>195</v>
      </c>
      <c r="K370" t="s">
        <v>195</v>
      </c>
      <c r="L370" t="s">
        <v>195</v>
      </c>
      <c r="M370" t="s">
        <v>195</v>
      </c>
      <c r="N370" t="s">
        <v>195</v>
      </c>
      <c r="O370" t="s">
        <v>195</v>
      </c>
      <c r="P370" t="s">
        <v>195</v>
      </c>
      <c r="Q370" t="s">
        <v>195</v>
      </c>
      <c r="R370" t="s">
        <v>195</v>
      </c>
      <c r="S370" t="s">
        <v>195</v>
      </c>
      <c r="T370" t="s">
        <v>195</v>
      </c>
      <c r="U370" t="s">
        <v>195</v>
      </c>
      <c r="V370" t="s">
        <v>195</v>
      </c>
      <c r="W370" t="s">
        <v>195</v>
      </c>
    </row>
    <row r="371" spans="1:23" x14ac:dyDescent="0.3">
      <c r="A371" t="s">
        <v>465</v>
      </c>
      <c r="B371">
        <v>3532801</v>
      </c>
      <c r="C371">
        <v>484.18830300000002</v>
      </c>
      <c r="D371">
        <v>2.3374892116014783</v>
      </c>
      <c r="E371">
        <v>3.8434196652049182</v>
      </c>
      <c r="F371">
        <v>-21.013734717199803</v>
      </c>
      <c r="G371">
        <v>-49.507138347943247</v>
      </c>
      <c r="H371" t="s">
        <v>195</v>
      </c>
      <c r="I371" t="s">
        <v>195</v>
      </c>
      <c r="J371" t="s">
        <v>195</v>
      </c>
      <c r="K371" t="s">
        <v>195</v>
      </c>
      <c r="L371" t="s">
        <v>195</v>
      </c>
      <c r="M371" t="s">
        <v>195</v>
      </c>
      <c r="N371" t="s">
        <v>195</v>
      </c>
      <c r="O371" t="s">
        <v>195</v>
      </c>
      <c r="P371" t="s">
        <v>195</v>
      </c>
      <c r="Q371" t="s">
        <v>195</v>
      </c>
      <c r="R371" t="s">
        <v>195</v>
      </c>
      <c r="S371" t="s">
        <v>195</v>
      </c>
      <c r="T371" t="s">
        <v>195</v>
      </c>
      <c r="U371" t="s">
        <v>195</v>
      </c>
      <c r="V371" t="s">
        <v>195</v>
      </c>
      <c r="W371" t="s">
        <v>195</v>
      </c>
    </row>
    <row r="372" spans="1:23" x14ac:dyDescent="0.3">
      <c r="A372" t="s">
        <v>107</v>
      </c>
      <c r="B372">
        <v>3532827</v>
      </c>
      <c r="C372">
        <v>830.40829900000006</v>
      </c>
      <c r="D372">
        <v>2.5858835377345648</v>
      </c>
      <c r="E372">
        <v>3.989227273730537</v>
      </c>
      <c r="F372">
        <v>-24.123210417911206</v>
      </c>
      <c r="G372">
        <v>-48.905738479049141</v>
      </c>
      <c r="H372" t="s">
        <v>195</v>
      </c>
      <c r="I372" t="s">
        <v>195</v>
      </c>
      <c r="J372" t="s">
        <v>195</v>
      </c>
      <c r="K372" t="s">
        <v>195</v>
      </c>
      <c r="L372" t="s">
        <v>195</v>
      </c>
      <c r="M372" t="s">
        <v>195</v>
      </c>
      <c r="N372" t="s">
        <v>195</v>
      </c>
      <c r="O372" t="s">
        <v>195</v>
      </c>
      <c r="P372" t="s">
        <v>195</v>
      </c>
      <c r="Q372" t="s">
        <v>195</v>
      </c>
      <c r="R372" t="s">
        <v>195</v>
      </c>
      <c r="S372" t="s">
        <v>195</v>
      </c>
      <c r="T372" t="s">
        <v>195</v>
      </c>
      <c r="U372" t="s">
        <v>195</v>
      </c>
      <c r="V372" t="s">
        <v>195</v>
      </c>
      <c r="W372" t="s">
        <v>195</v>
      </c>
    </row>
    <row r="373" spans="1:23" x14ac:dyDescent="0.3">
      <c r="A373" t="s">
        <v>466</v>
      </c>
      <c r="B373">
        <v>3532843</v>
      </c>
      <c r="C373">
        <v>406.548295</v>
      </c>
      <c r="D373">
        <v>2.0950751568720452</v>
      </c>
      <c r="E373">
        <v>3.274388795550379</v>
      </c>
      <c r="F373">
        <v>-20.386895026048851</v>
      </c>
      <c r="G373">
        <v>-50.948052438527355</v>
      </c>
      <c r="H373" t="s">
        <v>195</v>
      </c>
      <c r="I373" t="s">
        <v>195</v>
      </c>
      <c r="J373" t="s">
        <v>195</v>
      </c>
      <c r="K373" t="s">
        <v>195</v>
      </c>
      <c r="L373" t="s">
        <v>195</v>
      </c>
      <c r="M373" t="s">
        <v>195</v>
      </c>
      <c r="N373" t="s">
        <v>195</v>
      </c>
      <c r="O373" t="s">
        <v>195</v>
      </c>
      <c r="P373" t="s">
        <v>195</v>
      </c>
      <c r="Q373" t="s">
        <v>195</v>
      </c>
      <c r="R373" t="s">
        <v>195</v>
      </c>
      <c r="S373" t="s">
        <v>195</v>
      </c>
      <c r="T373" t="s">
        <v>195</v>
      </c>
      <c r="U373" t="s">
        <v>195</v>
      </c>
      <c r="V373" t="s">
        <v>195</v>
      </c>
      <c r="W373" t="s">
        <v>195</v>
      </c>
    </row>
    <row r="374" spans="1:23" x14ac:dyDescent="0.3">
      <c r="A374" t="s">
        <v>467</v>
      </c>
      <c r="B374">
        <v>3532868</v>
      </c>
      <c r="C374">
        <v>408.26790599999998</v>
      </c>
      <c r="D374">
        <v>2.2633898591591275</v>
      </c>
      <c r="E374">
        <v>3.1027766148834415</v>
      </c>
      <c r="F374">
        <v>-20.765654620104801</v>
      </c>
      <c r="G374">
        <v>-50.343906176177668</v>
      </c>
      <c r="H374" t="s">
        <v>195</v>
      </c>
      <c r="I374" t="s">
        <v>195</v>
      </c>
      <c r="J374" t="s">
        <v>195</v>
      </c>
      <c r="K374" t="s">
        <v>195</v>
      </c>
      <c r="L374" t="s">
        <v>195</v>
      </c>
      <c r="M374" t="s">
        <v>195</v>
      </c>
      <c r="N374" t="s">
        <v>195</v>
      </c>
      <c r="O374" t="s">
        <v>195</v>
      </c>
      <c r="P374" t="s">
        <v>195</v>
      </c>
      <c r="Q374" t="s">
        <v>195</v>
      </c>
      <c r="R374" t="s">
        <v>195</v>
      </c>
      <c r="S374" t="s">
        <v>195</v>
      </c>
      <c r="T374" t="s">
        <v>195</v>
      </c>
      <c r="U374" t="s">
        <v>195</v>
      </c>
      <c r="V374" t="s">
        <v>195</v>
      </c>
      <c r="W374" t="s">
        <v>195</v>
      </c>
    </row>
    <row r="375" spans="1:23" x14ac:dyDescent="0.3">
      <c r="A375" t="s">
        <v>468</v>
      </c>
      <c r="B375">
        <v>3532900</v>
      </c>
      <c r="C375">
        <v>498.74665099999999</v>
      </c>
      <c r="D375">
        <v>2.2047980381908552</v>
      </c>
      <c r="E375">
        <v>4.0486748149922294</v>
      </c>
      <c r="F375">
        <v>-21.778922883855454</v>
      </c>
      <c r="G375">
        <v>-48.562140427676248</v>
      </c>
      <c r="H375" t="s">
        <v>195</v>
      </c>
      <c r="I375" t="s">
        <v>195</v>
      </c>
      <c r="J375" t="s">
        <v>195</v>
      </c>
      <c r="K375" t="s">
        <v>195</v>
      </c>
      <c r="L375" t="s">
        <v>195</v>
      </c>
      <c r="M375" t="s">
        <v>195</v>
      </c>
      <c r="N375" t="s">
        <v>195</v>
      </c>
      <c r="O375" t="s">
        <v>195</v>
      </c>
      <c r="P375" t="s">
        <v>195</v>
      </c>
      <c r="Q375" t="s">
        <v>195</v>
      </c>
      <c r="R375" t="s">
        <v>195</v>
      </c>
      <c r="S375" t="s">
        <v>195</v>
      </c>
      <c r="T375" t="s">
        <v>195</v>
      </c>
      <c r="U375" t="s">
        <v>195</v>
      </c>
      <c r="V375" t="s">
        <v>195</v>
      </c>
      <c r="W375" t="s">
        <v>195</v>
      </c>
    </row>
    <row r="376" spans="1:23" x14ac:dyDescent="0.3">
      <c r="A376" t="s">
        <v>469</v>
      </c>
      <c r="B376">
        <v>3533007</v>
      </c>
      <c r="C376">
        <v>550.25140399999998</v>
      </c>
      <c r="D376">
        <v>2.7257450663831735</v>
      </c>
      <c r="E376">
        <v>4.3324384599156049</v>
      </c>
      <c r="F376">
        <v>-20.533153999379554</v>
      </c>
      <c r="G376">
        <v>-49.32009287611158</v>
      </c>
      <c r="H376" t="s">
        <v>195</v>
      </c>
      <c r="I376" t="s">
        <v>195</v>
      </c>
      <c r="J376" t="s">
        <v>195</v>
      </c>
      <c r="K376" t="s">
        <v>195</v>
      </c>
      <c r="L376" t="s">
        <v>195</v>
      </c>
      <c r="M376" t="s">
        <v>195</v>
      </c>
      <c r="N376" t="s">
        <v>195</v>
      </c>
      <c r="O376" t="s">
        <v>195</v>
      </c>
      <c r="P376" t="s">
        <v>195</v>
      </c>
      <c r="Q376" t="s">
        <v>195</v>
      </c>
      <c r="R376" t="s">
        <v>195</v>
      </c>
      <c r="S376" t="s">
        <v>195</v>
      </c>
      <c r="T376" t="s">
        <v>195</v>
      </c>
      <c r="U376" t="s">
        <v>195</v>
      </c>
      <c r="V376" t="s">
        <v>195</v>
      </c>
      <c r="W376" t="s">
        <v>195</v>
      </c>
    </row>
    <row r="377" spans="1:23" x14ac:dyDescent="0.3">
      <c r="A377" t="s">
        <v>470</v>
      </c>
      <c r="B377">
        <v>3533106</v>
      </c>
      <c r="C377">
        <v>382.23311999999999</v>
      </c>
      <c r="D377">
        <v>1.5334924341951912</v>
      </c>
      <c r="E377">
        <v>3.3647385550553985</v>
      </c>
      <c r="F377">
        <v>-21.329937141170053</v>
      </c>
      <c r="G377">
        <v>-51.649832890356862</v>
      </c>
      <c r="H377" t="s">
        <v>195</v>
      </c>
      <c r="I377" t="s">
        <v>195</v>
      </c>
      <c r="J377" t="s">
        <v>195</v>
      </c>
      <c r="K377" t="s">
        <v>195</v>
      </c>
      <c r="L377" t="s">
        <v>195</v>
      </c>
      <c r="M377" t="s">
        <v>195</v>
      </c>
      <c r="N377" t="s">
        <v>195</v>
      </c>
      <c r="O377" t="s">
        <v>195</v>
      </c>
      <c r="P377" t="s">
        <v>195</v>
      </c>
      <c r="Q377" t="s">
        <v>195</v>
      </c>
      <c r="R377" t="s">
        <v>195</v>
      </c>
      <c r="S377" t="s">
        <v>195</v>
      </c>
      <c r="T377" t="s">
        <v>195</v>
      </c>
      <c r="U377" t="s">
        <v>195</v>
      </c>
      <c r="V377" t="s">
        <v>195</v>
      </c>
      <c r="W377" t="s">
        <v>195</v>
      </c>
    </row>
    <row r="378" spans="1:23" x14ac:dyDescent="0.3">
      <c r="A378" t="s">
        <v>471</v>
      </c>
      <c r="B378">
        <v>3533205</v>
      </c>
      <c r="C378">
        <v>326.80445300000002</v>
      </c>
      <c r="D378">
        <v>2.4232933979024316</v>
      </c>
      <c r="E378">
        <v>3.5986810989071634</v>
      </c>
      <c r="F378">
        <v>-21.104542001455556</v>
      </c>
      <c r="G378">
        <v>-51.490446528051578</v>
      </c>
      <c r="H378" t="s">
        <v>195</v>
      </c>
      <c r="I378" t="s">
        <v>195</v>
      </c>
      <c r="J378" t="s">
        <v>195</v>
      </c>
      <c r="K378" t="s">
        <v>195</v>
      </c>
      <c r="L378" t="s">
        <v>195</v>
      </c>
      <c r="M378" t="s">
        <v>195</v>
      </c>
      <c r="N378" t="s">
        <v>195</v>
      </c>
      <c r="O378" t="s">
        <v>195</v>
      </c>
      <c r="P378" t="s">
        <v>195</v>
      </c>
      <c r="Q378" t="s">
        <v>195</v>
      </c>
      <c r="R378" t="s">
        <v>195</v>
      </c>
      <c r="S378" t="s">
        <v>195</v>
      </c>
      <c r="T378" t="s">
        <v>195</v>
      </c>
      <c r="U378" t="s">
        <v>195</v>
      </c>
      <c r="V378" t="s">
        <v>195</v>
      </c>
      <c r="W378" t="s">
        <v>195</v>
      </c>
    </row>
    <row r="379" spans="1:23" x14ac:dyDescent="0.3">
      <c r="A379" t="s">
        <v>472</v>
      </c>
      <c r="B379">
        <v>3533304</v>
      </c>
      <c r="C379">
        <v>437.64648799999998</v>
      </c>
      <c r="D379">
        <v>1.8681505076031422</v>
      </c>
      <c r="E379">
        <v>3.6128897692874848</v>
      </c>
      <c r="F379">
        <v>-20.856610999371551</v>
      </c>
      <c r="G379">
        <v>-50.265827372287376</v>
      </c>
      <c r="H379" t="s">
        <v>195</v>
      </c>
      <c r="I379" t="s">
        <v>195</v>
      </c>
      <c r="J379" t="s">
        <v>195</v>
      </c>
      <c r="K379" t="s">
        <v>195</v>
      </c>
      <c r="L379" t="s">
        <v>195</v>
      </c>
      <c r="M379" t="s">
        <v>195</v>
      </c>
      <c r="N379" t="s">
        <v>195</v>
      </c>
      <c r="O379" t="s">
        <v>195</v>
      </c>
      <c r="P379" t="s">
        <v>195</v>
      </c>
      <c r="Q379" t="s">
        <v>195</v>
      </c>
      <c r="R379" t="s">
        <v>195</v>
      </c>
      <c r="S379" t="s">
        <v>195</v>
      </c>
      <c r="T379" t="s">
        <v>195</v>
      </c>
      <c r="U379" t="s">
        <v>195</v>
      </c>
      <c r="V379" t="s">
        <v>195</v>
      </c>
      <c r="W379" t="s">
        <v>195</v>
      </c>
    </row>
    <row r="380" spans="1:23" x14ac:dyDescent="0.3">
      <c r="A380" t="s">
        <v>108</v>
      </c>
      <c r="B380">
        <v>3533403</v>
      </c>
      <c r="C380">
        <v>561.31518600000004</v>
      </c>
      <c r="D380">
        <v>1.8679857390922732</v>
      </c>
      <c r="E380">
        <v>4.7794088816958746</v>
      </c>
      <c r="F380">
        <v>-22.782794660913055</v>
      </c>
      <c r="G380">
        <v>-47.293634614404752</v>
      </c>
      <c r="H380" t="s">
        <v>211</v>
      </c>
      <c r="I380" t="s">
        <v>211</v>
      </c>
      <c r="J380" t="s">
        <v>212</v>
      </c>
      <c r="K380" t="s">
        <v>211</v>
      </c>
      <c r="L380" t="s">
        <v>213</v>
      </c>
      <c r="M380" t="s">
        <v>211</v>
      </c>
      <c r="N380" t="s">
        <v>214</v>
      </c>
      <c r="O380" t="s">
        <v>211</v>
      </c>
      <c r="P380" t="s">
        <v>195</v>
      </c>
      <c r="Q380" t="s">
        <v>195</v>
      </c>
      <c r="R380" t="s">
        <v>195</v>
      </c>
      <c r="S380" t="s">
        <v>195</v>
      </c>
      <c r="T380" t="s">
        <v>195</v>
      </c>
      <c r="U380" t="s">
        <v>195</v>
      </c>
      <c r="V380" t="s">
        <v>195</v>
      </c>
      <c r="W380" t="s">
        <v>195</v>
      </c>
    </row>
    <row r="381" spans="1:23" x14ac:dyDescent="0.3">
      <c r="A381" t="s">
        <v>473</v>
      </c>
      <c r="B381">
        <v>3533254</v>
      </c>
      <c r="C381">
        <v>543.25176599999998</v>
      </c>
      <c r="D381">
        <v>2.0710420502905329</v>
      </c>
      <c r="E381">
        <v>3.7656685547590141</v>
      </c>
      <c r="F381">
        <v>-20.990358196418253</v>
      </c>
      <c r="G381">
        <v>-48.917063709695732</v>
      </c>
      <c r="H381" t="s">
        <v>195</v>
      </c>
      <c r="I381" t="s">
        <v>195</v>
      </c>
      <c r="J381" t="s">
        <v>195</v>
      </c>
      <c r="K381" t="s">
        <v>195</v>
      </c>
      <c r="L381" t="s">
        <v>195</v>
      </c>
      <c r="M381" t="s">
        <v>195</v>
      </c>
      <c r="N381" t="s">
        <v>195</v>
      </c>
      <c r="O381" t="s">
        <v>195</v>
      </c>
      <c r="P381" t="s">
        <v>195</v>
      </c>
      <c r="Q381" t="s">
        <v>195</v>
      </c>
      <c r="R381" t="s">
        <v>195</v>
      </c>
      <c r="S381" t="s">
        <v>195</v>
      </c>
      <c r="T381" t="s">
        <v>195</v>
      </c>
      <c r="U381" t="s">
        <v>195</v>
      </c>
      <c r="V381" t="s">
        <v>195</v>
      </c>
      <c r="W381" t="s">
        <v>195</v>
      </c>
    </row>
    <row r="382" spans="1:23" x14ac:dyDescent="0.3">
      <c r="A382" t="s">
        <v>474</v>
      </c>
      <c r="B382">
        <v>3533502</v>
      </c>
      <c r="C382">
        <v>457.48877499999998</v>
      </c>
      <c r="D382">
        <v>2.9692961386699954</v>
      </c>
      <c r="E382">
        <v>4.6133343202326875</v>
      </c>
      <c r="F382">
        <v>-21.468474989356704</v>
      </c>
      <c r="G382">
        <v>-49.22174953367697</v>
      </c>
      <c r="H382" t="s">
        <v>195</v>
      </c>
      <c r="I382" t="s">
        <v>195</v>
      </c>
      <c r="J382" t="s">
        <v>195</v>
      </c>
      <c r="K382" t="s">
        <v>195</v>
      </c>
      <c r="L382" t="s">
        <v>195</v>
      </c>
      <c r="M382" t="s">
        <v>195</v>
      </c>
      <c r="N382" t="s">
        <v>195</v>
      </c>
      <c r="O382" t="s">
        <v>195</v>
      </c>
      <c r="P382" t="s">
        <v>195</v>
      </c>
      <c r="Q382" t="s">
        <v>195</v>
      </c>
      <c r="R382" t="s">
        <v>195</v>
      </c>
      <c r="S382" t="s">
        <v>195</v>
      </c>
      <c r="T382" t="s">
        <v>195</v>
      </c>
      <c r="U382" t="s">
        <v>195</v>
      </c>
      <c r="V382" t="s">
        <v>195</v>
      </c>
      <c r="W382" t="s">
        <v>195</v>
      </c>
    </row>
    <row r="383" spans="1:23" x14ac:dyDescent="0.3">
      <c r="A383" t="s">
        <v>475</v>
      </c>
      <c r="B383">
        <v>3533601</v>
      </c>
      <c r="C383">
        <v>783.32163000000003</v>
      </c>
      <c r="D383">
        <v>2.5419098308445625</v>
      </c>
      <c r="E383">
        <v>3.8711057009855852</v>
      </c>
      <c r="F383">
        <v>-20.73399973477115</v>
      </c>
      <c r="G383">
        <v>-47.749105463903184</v>
      </c>
      <c r="H383" t="s">
        <v>195</v>
      </c>
      <c r="I383" t="s">
        <v>195</v>
      </c>
      <c r="J383" t="s">
        <v>195</v>
      </c>
      <c r="K383" t="s">
        <v>195</v>
      </c>
      <c r="L383" t="s">
        <v>195</v>
      </c>
      <c r="M383" t="s">
        <v>195</v>
      </c>
      <c r="N383" t="s">
        <v>195</v>
      </c>
      <c r="O383" t="s">
        <v>195</v>
      </c>
      <c r="P383" t="s">
        <v>195</v>
      </c>
      <c r="Q383" t="s">
        <v>195</v>
      </c>
      <c r="R383" t="s">
        <v>195</v>
      </c>
      <c r="S383" t="s">
        <v>195</v>
      </c>
      <c r="T383" t="s">
        <v>195</v>
      </c>
      <c r="U383" t="s">
        <v>195</v>
      </c>
      <c r="V383" t="s">
        <v>195</v>
      </c>
      <c r="W383" t="s">
        <v>195</v>
      </c>
    </row>
    <row r="384" spans="1:23" x14ac:dyDescent="0.3">
      <c r="A384" t="s">
        <v>476</v>
      </c>
      <c r="B384">
        <v>3533700</v>
      </c>
      <c r="C384">
        <v>526.48381199999994</v>
      </c>
      <c r="D384">
        <v>2.4786184346850844</v>
      </c>
      <c r="E384">
        <v>3.6323560462390732</v>
      </c>
      <c r="F384">
        <v>-22.438860447948951</v>
      </c>
      <c r="G384">
        <v>-49.927372830360518</v>
      </c>
      <c r="H384" t="s">
        <v>195</v>
      </c>
      <c r="I384" t="s">
        <v>195</v>
      </c>
      <c r="J384" t="s">
        <v>195</v>
      </c>
      <c r="K384" t="s">
        <v>195</v>
      </c>
      <c r="L384" t="s">
        <v>195</v>
      </c>
      <c r="M384" t="s">
        <v>195</v>
      </c>
      <c r="N384" t="s">
        <v>195</v>
      </c>
      <c r="O384" t="s">
        <v>195</v>
      </c>
      <c r="P384" t="s">
        <v>195</v>
      </c>
      <c r="Q384" t="s">
        <v>195</v>
      </c>
      <c r="R384" t="s">
        <v>195</v>
      </c>
      <c r="S384" t="s">
        <v>195</v>
      </c>
      <c r="T384" t="s">
        <v>195</v>
      </c>
      <c r="U384" t="s">
        <v>195</v>
      </c>
      <c r="V384" t="s">
        <v>195</v>
      </c>
      <c r="W384" t="s">
        <v>195</v>
      </c>
    </row>
    <row r="385" spans="1:23" x14ac:dyDescent="0.3">
      <c r="A385" t="s">
        <v>109</v>
      </c>
      <c r="B385">
        <v>3533809</v>
      </c>
      <c r="C385">
        <v>625.86302699999999</v>
      </c>
      <c r="D385">
        <v>2.2987177474986908</v>
      </c>
      <c r="E385">
        <v>3.3972445810103862</v>
      </c>
      <c r="F385">
        <v>-22.944584777489698</v>
      </c>
      <c r="G385">
        <v>-49.340950752602339</v>
      </c>
      <c r="H385" t="s">
        <v>195</v>
      </c>
      <c r="I385" t="s">
        <v>195</v>
      </c>
      <c r="J385" t="s">
        <v>195</v>
      </c>
      <c r="K385" t="s">
        <v>195</v>
      </c>
      <c r="L385" t="s">
        <v>195</v>
      </c>
      <c r="M385" t="s">
        <v>195</v>
      </c>
      <c r="N385" t="s">
        <v>195</v>
      </c>
      <c r="O385" t="s">
        <v>195</v>
      </c>
      <c r="P385" t="s">
        <v>195</v>
      </c>
      <c r="Q385" t="s">
        <v>195</v>
      </c>
      <c r="R385" t="s">
        <v>195</v>
      </c>
      <c r="S385" t="s">
        <v>195</v>
      </c>
      <c r="T385" t="s">
        <v>195</v>
      </c>
      <c r="U385" t="s">
        <v>195</v>
      </c>
      <c r="V385" t="s">
        <v>195</v>
      </c>
      <c r="W385" t="s">
        <v>195</v>
      </c>
    </row>
    <row r="386" spans="1:23" x14ac:dyDescent="0.3">
      <c r="A386" t="s">
        <v>477</v>
      </c>
      <c r="B386">
        <v>3533908</v>
      </c>
      <c r="C386">
        <v>500.315541</v>
      </c>
      <c r="D386">
        <v>2.9044748047878279</v>
      </c>
      <c r="E386">
        <v>4.7385585994846613</v>
      </c>
      <c r="F386">
        <v>-20.737283985000001</v>
      </c>
      <c r="G386">
        <v>-48.913491725769418</v>
      </c>
      <c r="H386" t="s">
        <v>195</v>
      </c>
      <c r="I386" t="s">
        <v>195</v>
      </c>
      <c r="J386" t="s">
        <v>195</v>
      </c>
      <c r="K386" t="s">
        <v>195</v>
      </c>
      <c r="L386" t="s">
        <v>195</v>
      </c>
      <c r="M386" t="s">
        <v>195</v>
      </c>
      <c r="N386" t="s">
        <v>195</v>
      </c>
      <c r="O386" t="s">
        <v>195</v>
      </c>
      <c r="P386" t="s">
        <v>195</v>
      </c>
      <c r="Q386" t="s">
        <v>195</v>
      </c>
      <c r="R386" t="s">
        <v>195</v>
      </c>
      <c r="S386" t="s">
        <v>195</v>
      </c>
      <c r="T386" t="s">
        <v>195</v>
      </c>
      <c r="U386" t="s">
        <v>195</v>
      </c>
      <c r="V386" t="s">
        <v>195</v>
      </c>
      <c r="W386" t="s">
        <v>195</v>
      </c>
    </row>
    <row r="387" spans="1:23" x14ac:dyDescent="0.3">
      <c r="A387" t="s">
        <v>478</v>
      </c>
      <c r="B387">
        <v>3534005</v>
      </c>
      <c r="C387">
        <v>526.32908999999995</v>
      </c>
      <c r="D387">
        <v>2.3855097529885354</v>
      </c>
      <c r="E387">
        <v>3.6415732531781755</v>
      </c>
      <c r="F387">
        <v>-20.612722120149304</v>
      </c>
      <c r="G387">
        <v>-49.299214794262355</v>
      </c>
      <c r="H387" t="s">
        <v>195</v>
      </c>
      <c r="I387" t="s">
        <v>195</v>
      </c>
      <c r="J387" t="s">
        <v>195</v>
      </c>
      <c r="K387" t="s">
        <v>195</v>
      </c>
      <c r="L387" t="s">
        <v>195</v>
      </c>
      <c r="M387" t="s">
        <v>195</v>
      </c>
      <c r="N387" t="s">
        <v>195</v>
      </c>
      <c r="O387" t="s">
        <v>195</v>
      </c>
      <c r="P387" t="s">
        <v>195</v>
      </c>
      <c r="Q387" t="s">
        <v>195</v>
      </c>
      <c r="R387" t="s">
        <v>195</v>
      </c>
      <c r="S387" t="s">
        <v>195</v>
      </c>
      <c r="T387" t="s">
        <v>195</v>
      </c>
      <c r="U387" t="s">
        <v>195</v>
      </c>
      <c r="V387" t="s">
        <v>195</v>
      </c>
      <c r="W387" t="s">
        <v>195</v>
      </c>
    </row>
    <row r="388" spans="1:23" x14ac:dyDescent="0.3">
      <c r="A388" t="s">
        <v>479</v>
      </c>
      <c r="B388">
        <v>3534104</v>
      </c>
      <c r="C388">
        <v>603.71756700000003</v>
      </c>
      <c r="D388">
        <v>2.3397852327850091</v>
      </c>
      <c r="E388">
        <v>3.8139144200486035</v>
      </c>
      <c r="F388">
        <v>-22.148599411827053</v>
      </c>
      <c r="G388">
        <v>-50.093585463660212</v>
      </c>
      <c r="H388" t="s">
        <v>195</v>
      </c>
      <c r="I388" t="s">
        <v>195</v>
      </c>
      <c r="J388" t="s">
        <v>195</v>
      </c>
      <c r="K388" t="s">
        <v>195</v>
      </c>
      <c r="L388" t="s">
        <v>195</v>
      </c>
      <c r="M388" t="s">
        <v>195</v>
      </c>
      <c r="N388" t="s">
        <v>195</v>
      </c>
      <c r="O388" t="s">
        <v>195</v>
      </c>
      <c r="P388" t="s">
        <v>195</v>
      </c>
      <c r="Q388" t="s">
        <v>195</v>
      </c>
      <c r="R388" t="s">
        <v>195</v>
      </c>
      <c r="S388" t="s">
        <v>195</v>
      </c>
      <c r="T388" t="s">
        <v>195</v>
      </c>
      <c r="U388" t="s">
        <v>195</v>
      </c>
      <c r="V388" t="s">
        <v>195</v>
      </c>
      <c r="W388" t="s">
        <v>195</v>
      </c>
    </row>
    <row r="389" spans="1:23" x14ac:dyDescent="0.3">
      <c r="A389" t="s">
        <v>480</v>
      </c>
      <c r="B389">
        <v>3534203</v>
      </c>
      <c r="C389">
        <v>449.94425799999999</v>
      </c>
      <c r="D389">
        <v>2.3933610740180726</v>
      </c>
      <c r="E389">
        <v>3.8491736330988267</v>
      </c>
      <c r="F389">
        <v>-20.180196743036753</v>
      </c>
      <c r="G389">
        <v>-49.351818480998617</v>
      </c>
      <c r="H389" t="s">
        <v>195</v>
      </c>
      <c r="I389" t="s">
        <v>195</v>
      </c>
      <c r="J389" t="s">
        <v>195</v>
      </c>
      <c r="K389" t="s">
        <v>195</v>
      </c>
      <c r="L389" t="s">
        <v>195</v>
      </c>
      <c r="M389" t="s">
        <v>195</v>
      </c>
      <c r="N389" t="s">
        <v>195</v>
      </c>
      <c r="O389" t="s">
        <v>195</v>
      </c>
      <c r="P389" t="s">
        <v>195</v>
      </c>
      <c r="Q389" t="s">
        <v>195</v>
      </c>
      <c r="R389" t="s">
        <v>195</v>
      </c>
      <c r="S389" t="s">
        <v>195</v>
      </c>
      <c r="T389" t="s">
        <v>195</v>
      </c>
      <c r="U389" t="s">
        <v>195</v>
      </c>
      <c r="V389" t="s">
        <v>195</v>
      </c>
      <c r="W389" t="s">
        <v>195</v>
      </c>
    </row>
    <row r="390" spans="1:23" x14ac:dyDescent="0.3">
      <c r="A390" t="s">
        <v>481</v>
      </c>
      <c r="B390">
        <v>3534302</v>
      </c>
      <c r="C390">
        <v>696.79220299999997</v>
      </c>
      <c r="D390">
        <v>2.4650331929085598</v>
      </c>
      <c r="E390">
        <v>4.6437289578035728</v>
      </c>
      <c r="F390">
        <v>-20.720421495000004</v>
      </c>
      <c r="G390">
        <v>-47.886383822127812</v>
      </c>
      <c r="H390" t="s">
        <v>195</v>
      </c>
      <c r="I390" t="s">
        <v>195</v>
      </c>
      <c r="J390" t="s">
        <v>195</v>
      </c>
      <c r="K390" t="s">
        <v>195</v>
      </c>
      <c r="L390" t="s">
        <v>195</v>
      </c>
      <c r="M390" t="s">
        <v>195</v>
      </c>
      <c r="N390" t="s">
        <v>195</v>
      </c>
      <c r="O390" t="s">
        <v>195</v>
      </c>
      <c r="P390" t="s">
        <v>195</v>
      </c>
      <c r="Q390" t="s">
        <v>195</v>
      </c>
      <c r="R390" t="s">
        <v>195</v>
      </c>
      <c r="S390" t="s">
        <v>195</v>
      </c>
      <c r="T390" t="s">
        <v>195</v>
      </c>
      <c r="U390" t="s">
        <v>195</v>
      </c>
      <c r="V390" t="s">
        <v>195</v>
      </c>
      <c r="W390" t="s">
        <v>195</v>
      </c>
    </row>
    <row r="391" spans="1:23" x14ac:dyDescent="0.3">
      <c r="A391" t="s">
        <v>482</v>
      </c>
      <c r="B391">
        <v>3534401</v>
      </c>
      <c r="C391">
        <v>742.96637699999997</v>
      </c>
      <c r="D391">
        <v>1.8126059009738971</v>
      </c>
      <c r="E391">
        <v>5.8441154237100239</v>
      </c>
      <c r="F391">
        <v>-23.533612000000005</v>
      </c>
      <c r="G391">
        <v>-46.788810144271423</v>
      </c>
      <c r="H391" t="s">
        <v>195</v>
      </c>
      <c r="I391" t="s">
        <v>195</v>
      </c>
      <c r="J391" t="s">
        <v>195</v>
      </c>
      <c r="K391" t="s">
        <v>195</v>
      </c>
      <c r="L391" t="s">
        <v>195</v>
      </c>
      <c r="M391" t="s">
        <v>195</v>
      </c>
      <c r="N391" t="s">
        <v>195</v>
      </c>
      <c r="O391" t="s">
        <v>195</v>
      </c>
      <c r="P391" t="s">
        <v>195</v>
      </c>
      <c r="Q391" t="s">
        <v>195</v>
      </c>
      <c r="R391" t="s">
        <v>195</v>
      </c>
      <c r="S391" t="s">
        <v>195</v>
      </c>
      <c r="T391" t="s">
        <v>195</v>
      </c>
      <c r="U391" t="s">
        <v>195</v>
      </c>
      <c r="V391" t="s">
        <v>195</v>
      </c>
      <c r="W391" t="s">
        <v>195</v>
      </c>
    </row>
    <row r="392" spans="1:23" x14ac:dyDescent="0.3">
      <c r="A392" t="s">
        <v>483</v>
      </c>
      <c r="B392">
        <v>3534500</v>
      </c>
      <c r="C392">
        <v>482.056601</v>
      </c>
      <c r="D392">
        <v>2.3466072166061327</v>
      </c>
      <c r="E392">
        <v>3.4154741681092355</v>
      </c>
      <c r="F392">
        <v>-22.317882054899901</v>
      </c>
      <c r="G392">
        <v>-50.28412616584793</v>
      </c>
      <c r="H392" t="s">
        <v>195</v>
      </c>
      <c r="I392" t="s">
        <v>195</v>
      </c>
      <c r="J392" t="s">
        <v>195</v>
      </c>
      <c r="K392" t="s">
        <v>195</v>
      </c>
      <c r="L392" t="s">
        <v>195</v>
      </c>
      <c r="M392" t="s">
        <v>195</v>
      </c>
      <c r="N392" t="s">
        <v>195</v>
      </c>
      <c r="O392" t="s">
        <v>195</v>
      </c>
      <c r="P392" t="s">
        <v>195</v>
      </c>
      <c r="Q392" t="s">
        <v>195</v>
      </c>
      <c r="R392" t="s">
        <v>195</v>
      </c>
      <c r="S392" t="s">
        <v>195</v>
      </c>
      <c r="T392" t="s">
        <v>195</v>
      </c>
      <c r="U392" t="s">
        <v>195</v>
      </c>
      <c r="V392" t="s">
        <v>195</v>
      </c>
      <c r="W392" t="s">
        <v>195</v>
      </c>
    </row>
    <row r="393" spans="1:23" x14ac:dyDescent="0.3">
      <c r="A393" t="s">
        <v>484</v>
      </c>
      <c r="B393">
        <v>3534609</v>
      </c>
      <c r="C393">
        <v>463.43185899999997</v>
      </c>
      <c r="D393">
        <v>2.3945182208507489</v>
      </c>
      <c r="E393">
        <v>4.5169186001975055</v>
      </c>
      <c r="F393">
        <v>-21.797083500000003</v>
      </c>
      <c r="G393">
        <v>-50.873139110263445</v>
      </c>
      <c r="H393" t="s">
        <v>195</v>
      </c>
      <c r="I393" t="s">
        <v>195</v>
      </c>
      <c r="J393" t="s">
        <v>195</v>
      </c>
      <c r="K393" t="s">
        <v>195</v>
      </c>
      <c r="L393" t="s">
        <v>195</v>
      </c>
      <c r="M393" t="s">
        <v>195</v>
      </c>
      <c r="N393" t="s">
        <v>195</v>
      </c>
      <c r="O393" t="s">
        <v>195</v>
      </c>
      <c r="P393" t="s">
        <v>195</v>
      </c>
      <c r="Q393" t="s">
        <v>195</v>
      </c>
      <c r="R393" t="s">
        <v>195</v>
      </c>
      <c r="S393" t="s">
        <v>195</v>
      </c>
      <c r="T393" t="s">
        <v>195</v>
      </c>
      <c r="U393" t="s">
        <v>195</v>
      </c>
      <c r="V393" t="s">
        <v>195</v>
      </c>
      <c r="W393" t="s">
        <v>195</v>
      </c>
    </row>
    <row r="394" spans="1:23" x14ac:dyDescent="0.3">
      <c r="A394" t="s">
        <v>485</v>
      </c>
      <c r="B394">
        <v>3534708</v>
      </c>
      <c r="C394">
        <v>482.57116100000002</v>
      </c>
      <c r="D394">
        <v>2.4710245965129189</v>
      </c>
      <c r="E394">
        <v>5.0551565398921579</v>
      </c>
      <c r="F394">
        <v>-22.977267500000004</v>
      </c>
      <c r="G394">
        <v>-49.86857983593697</v>
      </c>
      <c r="H394" t="s">
        <v>195</v>
      </c>
      <c r="I394" t="s">
        <v>195</v>
      </c>
      <c r="J394" t="s">
        <v>195</v>
      </c>
      <c r="K394" t="s">
        <v>195</v>
      </c>
      <c r="L394" t="s">
        <v>195</v>
      </c>
      <c r="M394" t="s">
        <v>195</v>
      </c>
      <c r="N394" t="s">
        <v>195</v>
      </c>
      <c r="O394" t="s">
        <v>195</v>
      </c>
      <c r="P394" t="s">
        <v>195</v>
      </c>
      <c r="Q394" t="s">
        <v>195</v>
      </c>
      <c r="R394" t="s">
        <v>195</v>
      </c>
      <c r="S394" t="s">
        <v>195</v>
      </c>
      <c r="T394" t="s">
        <v>195</v>
      </c>
      <c r="U394" t="s">
        <v>195</v>
      </c>
      <c r="V394" t="s">
        <v>195</v>
      </c>
      <c r="W394" t="s">
        <v>195</v>
      </c>
    </row>
    <row r="395" spans="1:23" x14ac:dyDescent="0.3">
      <c r="A395" t="s">
        <v>486</v>
      </c>
      <c r="B395">
        <v>3534807</v>
      </c>
      <c r="C395">
        <v>365.23921799999999</v>
      </c>
      <c r="D395">
        <v>2.4261500123788862</v>
      </c>
      <c r="E395">
        <v>3.9325752234982905</v>
      </c>
      <c r="F395">
        <v>-21.491165917105501</v>
      </c>
      <c r="G395">
        <v>-51.699320721678831</v>
      </c>
      <c r="H395" t="s">
        <v>195</v>
      </c>
      <c r="I395" t="s">
        <v>195</v>
      </c>
      <c r="J395" t="s">
        <v>195</v>
      </c>
      <c r="K395" t="s">
        <v>195</v>
      </c>
      <c r="L395" t="s">
        <v>195</v>
      </c>
      <c r="M395" t="s">
        <v>195</v>
      </c>
      <c r="N395" t="s">
        <v>195</v>
      </c>
      <c r="O395" t="s">
        <v>195</v>
      </c>
      <c r="P395" t="s">
        <v>195</v>
      </c>
      <c r="Q395" t="s">
        <v>195</v>
      </c>
      <c r="R395" t="s">
        <v>195</v>
      </c>
      <c r="S395" t="s">
        <v>195</v>
      </c>
      <c r="T395" t="s">
        <v>195</v>
      </c>
      <c r="U395" t="s">
        <v>195</v>
      </c>
      <c r="V395" t="s">
        <v>195</v>
      </c>
      <c r="W395" t="s">
        <v>195</v>
      </c>
    </row>
    <row r="396" spans="1:23" x14ac:dyDescent="0.3">
      <c r="A396" t="s">
        <v>487</v>
      </c>
      <c r="B396">
        <v>3534757</v>
      </c>
      <c r="C396">
        <v>498.75365799999997</v>
      </c>
      <c r="D396">
        <v>2.46036855268179</v>
      </c>
      <c r="E396">
        <v>4.0154016737029492</v>
      </c>
      <c r="F396">
        <v>-19.9955921069967</v>
      </c>
      <c r="G396">
        <v>-50.377584652198053</v>
      </c>
      <c r="H396" t="s">
        <v>195</v>
      </c>
      <c r="I396" t="s">
        <v>195</v>
      </c>
      <c r="J396" t="s">
        <v>195</v>
      </c>
      <c r="K396" t="s">
        <v>195</v>
      </c>
      <c r="L396" t="s">
        <v>195</v>
      </c>
      <c r="M396" t="s">
        <v>195</v>
      </c>
      <c r="N396" t="s">
        <v>195</v>
      </c>
      <c r="O396" t="s">
        <v>195</v>
      </c>
      <c r="P396" t="s">
        <v>195</v>
      </c>
      <c r="Q396" t="s">
        <v>195</v>
      </c>
      <c r="R396" t="s">
        <v>195</v>
      </c>
      <c r="S396" t="s">
        <v>195</v>
      </c>
      <c r="T396" t="s">
        <v>195</v>
      </c>
      <c r="U396" t="s">
        <v>195</v>
      </c>
      <c r="V396" t="s">
        <v>195</v>
      </c>
      <c r="W396" t="s">
        <v>195</v>
      </c>
    </row>
    <row r="397" spans="1:23" x14ac:dyDescent="0.3">
      <c r="A397" t="s">
        <v>488</v>
      </c>
      <c r="B397">
        <v>3534906</v>
      </c>
      <c r="C397">
        <v>429.05030900000003</v>
      </c>
      <c r="D397">
        <v>2.5306798469329221</v>
      </c>
      <c r="E397">
        <v>4.1521965823342093</v>
      </c>
      <c r="F397">
        <v>-21.560078499354503</v>
      </c>
      <c r="G397">
        <v>-51.265201519932354</v>
      </c>
      <c r="H397" t="s">
        <v>195</v>
      </c>
      <c r="I397" t="s">
        <v>195</v>
      </c>
      <c r="J397" t="s">
        <v>195</v>
      </c>
      <c r="K397" t="s">
        <v>195</v>
      </c>
      <c r="L397" t="s">
        <v>195</v>
      </c>
      <c r="M397" t="s">
        <v>195</v>
      </c>
      <c r="N397" t="s">
        <v>195</v>
      </c>
      <c r="O397" t="s">
        <v>195</v>
      </c>
      <c r="P397" t="s">
        <v>195</v>
      </c>
      <c r="Q397" t="s">
        <v>195</v>
      </c>
      <c r="R397" t="s">
        <v>195</v>
      </c>
      <c r="S397" t="s">
        <v>195</v>
      </c>
      <c r="T397" t="s">
        <v>195</v>
      </c>
      <c r="U397" t="s">
        <v>195</v>
      </c>
      <c r="V397" t="s">
        <v>195</v>
      </c>
      <c r="W397" t="s">
        <v>195</v>
      </c>
    </row>
    <row r="398" spans="1:23" x14ac:dyDescent="0.3">
      <c r="A398" t="s">
        <v>489</v>
      </c>
      <c r="B398">
        <v>3535002</v>
      </c>
      <c r="C398">
        <v>555.54606899999999</v>
      </c>
      <c r="D398">
        <v>2.8436693454446313</v>
      </c>
      <c r="E398">
        <v>4.1125044587671606</v>
      </c>
      <c r="F398">
        <v>-20.390587470269804</v>
      </c>
      <c r="G398">
        <v>-49.433782399918428</v>
      </c>
      <c r="H398" t="s">
        <v>195</v>
      </c>
      <c r="I398" t="s">
        <v>195</v>
      </c>
      <c r="J398" t="s">
        <v>195</v>
      </c>
      <c r="K398" t="s">
        <v>195</v>
      </c>
      <c r="L398" t="s">
        <v>195</v>
      </c>
      <c r="M398" t="s">
        <v>195</v>
      </c>
      <c r="N398" t="s">
        <v>195</v>
      </c>
      <c r="O398" t="s">
        <v>195</v>
      </c>
      <c r="P398" t="s">
        <v>195</v>
      </c>
      <c r="Q398" t="s">
        <v>195</v>
      </c>
      <c r="R398" t="s">
        <v>195</v>
      </c>
      <c r="S398" t="s">
        <v>195</v>
      </c>
      <c r="T398" t="s">
        <v>195</v>
      </c>
      <c r="U398" t="s">
        <v>195</v>
      </c>
      <c r="V398" t="s">
        <v>195</v>
      </c>
      <c r="W398" t="s">
        <v>195</v>
      </c>
    </row>
    <row r="399" spans="1:23" x14ac:dyDescent="0.3">
      <c r="A399" t="s">
        <v>490</v>
      </c>
      <c r="B399">
        <v>3535101</v>
      </c>
      <c r="C399">
        <v>507.21819599999998</v>
      </c>
      <c r="D399">
        <v>1.9144753825678371</v>
      </c>
      <c r="E399">
        <v>4.1230345297535065</v>
      </c>
      <c r="F399">
        <v>-21.082470691401152</v>
      </c>
      <c r="G399">
        <v>-48.801284626537182</v>
      </c>
      <c r="H399" t="s">
        <v>195</v>
      </c>
      <c r="I399" t="s">
        <v>195</v>
      </c>
      <c r="J399" t="s">
        <v>195</v>
      </c>
      <c r="K399" t="s">
        <v>195</v>
      </c>
      <c r="L399" t="s">
        <v>195</v>
      </c>
      <c r="M399" t="s">
        <v>195</v>
      </c>
      <c r="N399" t="s">
        <v>195</v>
      </c>
      <c r="O399" t="s">
        <v>195</v>
      </c>
      <c r="P399" t="s">
        <v>195</v>
      </c>
      <c r="Q399" t="s">
        <v>195</v>
      </c>
      <c r="R399" t="s">
        <v>195</v>
      </c>
      <c r="S399" t="s">
        <v>195</v>
      </c>
      <c r="T399" t="s">
        <v>195</v>
      </c>
      <c r="U399" t="s">
        <v>195</v>
      </c>
      <c r="V399" t="s">
        <v>195</v>
      </c>
      <c r="W399" t="s">
        <v>195</v>
      </c>
    </row>
    <row r="400" spans="1:23" x14ac:dyDescent="0.3">
      <c r="A400" t="s">
        <v>491</v>
      </c>
      <c r="B400">
        <v>3535200</v>
      </c>
      <c r="C400">
        <v>427.004255</v>
      </c>
      <c r="D400">
        <v>2.5034365683033601</v>
      </c>
      <c r="E400">
        <v>3.9676883504533125</v>
      </c>
      <c r="F400">
        <v>-20.416217324696401</v>
      </c>
      <c r="G400">
        <v>-50.765987804946747</v>
      </c>
      <c r="H400" t="s">
        <v>195</v>
      </c>
      <c r="I400" t="s">
        <v>195</v>
      </c>
      <c r="J400" t="s">
        <v>195</v>
      </c>
      <c r="K400" t="s">
        <v>195</v>
      </c>
      <c r="L400" t="s">
        <v>195</v>
      </c>
      <c r="M400" t="s">
        <v>195</v>
      </c>
      <c r="N400" t="s">
        <v>195</v>
      </c>
      <c r="O400" t="s">
        <v>195</v>
      </c>
      <c r="P400" t="s">
        <v>195</v>
      </c>
      <c r="Q400" t="s">
        <v>195</v>
      </c>
      <c r="R400" t="s">
        <v>195</v>
      </c>
      <c r="S400" t="s">
        <v>195</v>
      </c>
      <c r="T400" t="s">
        <v>195</v>
      </c>
      <c r="U400" t="s">
        <v>195</v>
      </c>
      <c r="V400" t="s">
        <v>195</v>
      </c>
      <c r="W400" t="s">
        <v>195</v>
      </c>
    </row>
    <row r="401" spans="1:23" x14ac:dyDescent="0.3">
      <c r="A401" t="s">
        <v>492</v>
      </c>
      <c r="B401">
        <v>3535309</v>
      </c>
      <c r="C401">
        <v>509.997837</v>
      </c>
      <c r="D401">
        <v>2.7391029895929879</v>
      </c>
      <c r="E401">
        <v>4.3467635993712568</v>
      </c>
      <c r="F401">
        <v>-22.785592000000008</v>
      </c>
      <c r="G401">
        <v>-50.218790987722301</v>
      </c>
      <c r="H401" t="s">
        <v>195</v>
      </c>
      <c r="I401" t="s">
        <v>195</v>
      </c>
      <c r="J401" t="s">
        <v>195</v>
      </c>
      <c r="K401" t="s">
        <v>195</v>
      </c>
      <c r="L401" t="s">
        <v>195</v>
      </c>
      <c r="M401" t="s">
        <v>195</v>
      </c>
      <c r="N401" t="s">
        <v>195</v>
      </c>
      <c r="O401" t="s">
        <v>195</v>
      </c>
      <c r="P401" t="s">
        <v>195</v>
      </c>
      <c r="Q401" t="s">
        <v>195</v>
      </c>
      <c r="R401" t="s">
        <v>195</v>
      </c>
      <c r="S401" t="s">
        <v>195</v>
      </c>
      <c r="T401" t="s">
        <v>195</v>
      </c>
      <c r="U401" t="s">
        <v>195</v>
      </c>
      <c r="V401" t="s">
        <v>195</v>
      </c>
      <c r="W401" t="s">
        <v>195</v>
      </c>
    </row>
    <row r="402" spans="1:23" x14ac:dyDescent="0.3">
      <c r="A402" t="s">
        <v>493</v>
      </c>
      <c r="B402">
        <v>3535408</v>
      </c>
      <c r="C402">
        <v>300.140829</v>
      </c>
      <c r="D402">
        <v>2.5515109901058177</v>
      </c>
      <c r="E402">
        <v>4.1980244255331201</v>
      </c>
      <c r="F402">
        <v>-21.360183557941006</v>
      </c>
      <c r="G402">
        <v>-51.856574161537743</v>
      </c>
      <c r="H402" t="s">
        <v>195</v>
      </c>
      <c r="I402" t="s">
        <v>195</v>
      </c>
      <c r="J402" t="s">
        <v>195</v>
      </c>
      <c r="K402" t="s">
        <v>195</v>
      </c>
      <c r="L402" t="s">
        <v>195</v>
      </c>
      <c r="M402" t="s">
        <v>195</v>
      </c>
      <c r="N402" t="s">
        <v>195</v>
      </c>
      <c r="O402" t="s">
        <v>195</v>
      </c>
      <c r="P402" t="s">
        <v>195</v>
      </c>
      <c r="Q402" t="s">
        <v>195</v>
      </c>
      <c r="R402" t="s">
        <v>195</v>
      </c>
      <c r="S402" t="s">
        <v>195</v>
      </c>
      <c r="T402" t="s">
        <v>195</v>
      </c>
      <c r="U402" t="s">
        <v>195</v>
      </c>
      <c r="V402" t="s">
        <v>195</v>
      </c>
      <c r="W402" t="s">
        <v>195</v>
      </c>
    </row>
    <row r="403" spans="1:23" x14ac:dyDescent="0.3">
      <c r="A403" t="s">
        <v>494</v>
      </c>
      <c r="B403">
        <v>3535507</v>
      </c>
      <c r="C403">
        <v>503.90114799999998</v>
      </c>
      <c r="D403">
        <v>3.0006474844636122</v>
      </c>
      <c r="E403">
        <v>4.6599447086187205</v>
      </c>
      <c r="F403">
        <v>-22.417711020000006</v>
      </c>
      <c r="G403">
        <v>-50.575028530478257</v>
      </c>
      <c r="H403" t="s">
        <v>195</v>
      </c>
      <c r="I403" t="s">
        <v>195</v>
      </c>
      <c r="J403" t="s">
        <v>195</v>
      </c>
      <c r="K403" t="s">
        <v>195</v>
      </c>
      <c r="L403" t="s">
        <v>195</v>
      </c>
      <c r="M403" t="s">
        <v>195</v>
      </c>
      <c r="N403" t="s">
        <v>195</v>
      </c>
      <c r="O403" t="s">
        <v>195</v>
      </c>
      <c r="P403" t="s">
        <v>195</v>
      </c>
      <c r="Q403" t="s">
        <v>195</v>
      </c>
      <c r="R403" t="s">
        <v>195</v>
      </c>
      <c r="S403" t="s">
        <v>195</v>
      </c>
      <c r="T403" t="s">
        <v>195</v>
      </c>
      <c r="U403" t="s">
        <v>195</v>
      </c>
      <c r="V403" t="s">
        <v>195</v>
      </c>
      <c r="W403" t="s">
        <v>195</v>
      </c>
    </row>
    <row r="404" spans="1:23" x14ac:dyDescent="0.3">
      <c r="A404" t="s">
        <v>495</v>
      </c>
      <c r="B404">
        <v>3535606</v>
      </c>
      <c r="C404">
        <v>636.606582</v>
      </c>
      <c r="D404">
        <v>2.908257624962546</v>
      </c>
      <c r="E404">
        <v>4.2605960423019091</v>
      </c>
      <c r="F404">
        <v>-23.386261565928553</v>
      </c>
      <c r="G404">
        <v>-45.662864060550085</v>
      </c>
      <c r="H404" t="s">
        <v>195</v>
      </c>
      <c r="I404" t="s">
        <v>195</v>
      </c>
      <c r="J404" t="s">
        <v>195</v>
      </c>
      <c r="K404" t="s">
        <v>195</v>
      </c>
      <c r="L404" t="s">
        <v>195</v>
      </c>
      <c r="M404" t="s">
        <v>195</v>
      </c>
      <c r="N404" t="s">
        <v>195</v>
      </c>
      <c r="O404" t="s">
        <v>195</v>
      </c>
      <c r="P404" t="s">
        <v>195</v>
      </c>
      <c r="Q404" t="s">
        <v>195</v>
      </c>
      <c r="R404" t="s">
        <v>195</v>
      </c>
      <c r="S404" t="s">
        <v>195</v>
      </c>
      <c r="T404" t="s">
        <v>195</v>
      </c>
      <c r="U404" t="s">
        <v>195</v>
      </c>
      <c r="V404" t="s">
        <v>195</v>
      </c>
      <c r="W404" t="s">
        <v>195</v>
      </c>
    </row>
    <row r="405" spans="1:23" x14ac:dyDescent="0.3">
      <c r="A405" t="s">
        <v>496</v>
      </c>
      <c r="B405">
        <v>3535705</v>
      </c>
      <c r="C405">
        <v>574.81024000000002</v>
      </c>
      <c r="D405">
        <v>2.1908525391064773</v>
      </c>
      <c r="E405">
        <v>3.8098289610678862</v>
      </c>
      <c r="F405">
        <v>-21.0157929993515</v>
      </c>
      <c r="G405">
        <v>-48.772528912749827</v>
      </c>
      <c r="H405" t="s">
        <v>195</v>
      </c>
      <c r="I405" t="s">
        <v>195</v>
      </c>
      <c r="J405" t="s">
        <v>195</v>
      </c>
      <c r="K405" t="s">
        <v>195</v>
      </c>
      <c r="L405" t="s">
        <v>195</v>
      </c>
      <c r="M405" t="s">
        <v>195</v>
      </c>
      <c r="N405" t="s">
        <v>195</v>
      </c>
      <c r="O405" t="s">
        <v>195</v>
      </c>
      <c r="P405" t="s">
        <v>195</v>
      </c>
      <c r="Q405" t="s">
        <v>195</v>
      </c>
      <c r="R405" t="s">
        <v>195</v>
      </c>
      <c r="S405" t="s">
        <v>195</v>
      </c>
      <c r="T405" t="s">
        <v>195</v>
      </c>
      <c r="U405" t="s">
        <v>195</v>
      </c>
      <c r="V405" t="s">
        <v>195</v>
      </c>
      <c r="W405" t="s">
        <v>195</v>
      </c>
    </row>
    <row r="406" spans="1:23" x14ac:dyDescent="0.3">
      <c r="A406" t="s">
        <v>110</v>
      </c>
      <c r="B406">
        <v>3535804</v>
      </c>
      <c r="C406">
        <v>607.74558100000002</v>
      </c>
      <c r="D406">
        <v>3.0080565377719628</v>
      </c>
      <c r="E406">
        <v>4.305286865476126</v>
      </c>
      <c r="F406">
        <v>-23.386927999311954</v>
      </c>
      <c r="G406">
        <v>-48.723676984127096</v>
      </c>
      <c r="H406" t="s">
        <v>195</v>
      </c>
      <c r="I406" t="s">
        <v>195</v>
      </c>
      <c r="J406" t="s">
        <v>195</v>
      </c>
      <c r="K406" t="s">
        <v>195</v>
      </c>
      <c r="L406" t="s">
        <v>195</v>
      </c>
      <c r="M406" t="s">
        <v>195</v>
      </c>
      <c r="N406" t="s">
        <v>195</v>
      </c>
      <c r="O406" t="s">
        <v>195</v>
      </c>
      <c r="P406" t="s">
        <v>195</v>
      </c>
      <c r="Q406" t="s">
        <v>195</v>
      </c>
      <c r="R406" t="s">
        <v>195</v>
      </c>
      <c r="S406" t="s">
        <v>195</v>
      </c>
      <c r="T406" t="s">
        <v>195</v>
      </c>
      <c r="U406" t="s">
        <v>195</v>
      </c>
      <c r="V406" t="s">
        <v>195</v>
      </c>
      <c r="W406" t="s">
        <v>195</v>
      </c>
    </row>
    <row r="407" spans="1:23" x14ac:dyDescent="0.3">
      <c r="A407" t="s">
        <v>497</v>
      </c>
      <c r="B407">
        <v>3535903</v>
      </c>
      <c r="C407">
        <v>471.60355499999997</v>
      </c>
      <c r="D407">
        <v>2.1472247942641749</v>
      </c>
      <c r="E407">
        <v>3.6104472214421213</v>
      </c>
      <c r="F407">
        <v>-20.099805952458805</v>
      </c>
      <c r="G407">
        <v>-50.586718917995455</v>
      </c>
      <c r="H407" t="s">
        <v>195</v>
      </c>
      <c r="I407" t="s">
        <v>195</v>
      </c>
      <c r="J407" t="s">
        <v>195</v>
      </c>
      <c r="K407" t="s">
        <v>195</v>
      </c>
      <c r="L407" t="s">
        <v>195</v>
      </c>
      <c r="M407" t="s">
        <v>195</v>
      </c>
      <c r="N407" t="s">
        <v>195</v>
      </c>
      <c r="O407" t="s">
        <v>195</v>
      </c>
      <c r="P407" t="s">
        <v>195</v>
      </c>
      <c r="Q407" t="s">
        <v>195</v>
      </c>
      <c r="R407" t="s">
        <v>195</v>
      </c>
      <c r="S407" t="s">
        <v>195</v>
      </c>
      <c r="T407" t="s">
        <v>195</v>
      </c>
      <c r="U407" t="s">
        <v>195</v>
      </c>
      <c r="V407" t="s">
        <v>195</v>
      </c>
      <c r="W407" t="s">
        <v>195</v>
      </c>
    </row>
    <row r="408" spans="1:23" x14ac:dyDescent="0.3">
      <c r="A408" t="s">
        <v>498</v>
      </c>
      <c r="B408">
        <v>3536000</v>
      </c>
      <c r="C408">
        <v>479.399565</v>
      </c>
      <c r="D408">
        <v>2.5642670874720288</v>
      </c>
      <c r="E408">
        <v>4.0399690268674604</v>
      </c>
      <c r="F408">
        <v>-21.779839143789101</v>
      </c>
      <c r="G408">
        <v>-50.793843843062461</v>
      </c>
      <c r="H408" t="s">
        <v>195</v>
      </c>
      <c r="I408" t="s">
        <v>195</v>
      </c>
      <c r="J408" t="s">
        <v>195</v>
      </c>
      <c r="K408" t="s">
        <v>195</v>
      </c>
      <c r="L408" t="s">
        <v>195</v>
      </c>
      <c r="M408" t="s">
        <v>195</v>
      </c>
      <c r="N408" t="s">
        <v>195</v>
      </c>
      <c r="O408" t="s">
        <v>195</v>
      </c>
      <c r="P408" t="s">
        <v>195</v>
      </c>
      <c r="Q408" t="s">
        <v>195</v>
      </c>
      <c r="R408" t="s">
        <v>195</v>
      </c>
      <c r="S408" t="s">
        <v>195</v>
      </c>
      <c r="T408" t="s">
        <v>195</v>
      </c>
      <c r="U408" t="s">
        <v>195</v>
      </c>
      <c r="V408" t="s">
        <v>195</v>
      </c>
      <c r="W408" t="s">
        <v>195</v>
      </c>
    </row>
    <row r="409" spans="1:23" x14ac:dyDescent="0.3">
      <c r="A409" t="s">
        <v>499</v>
      </c>
      <c r="B409">
        <v>3536109</v>
      </c>
      <c r="C409">
        <v>892.85883699999999</v>
      </c>
      <c r="D409">
        <v>2.322000024079613</v>
      </c>
      <c r="E409">
        <v>3.8085485512404054</v>
      </c>
      <c r="F409">
        <v>-23.080318323936503</v>
      </c>
      <c r="G409">
        <v>-48.372876683655541</v>
      </c>
      <c r="H409" t="s">
        <v>195</v>
      </c>
      <c r="I409" t="s">
        <v>195</v>
      </c>
      <c r="J409" t="s">
        <v>195</v>
      </c>
      <c r="K409" t="s">
        <v>195</v>
      </c>
      <c r="L409" t="s">
        <v>195</v>
      </c>
      <c r="M409" t="s">
        <v>195</v>
      </c>
      <c r="N409" t="s">
        <v>195</v>
      </c>
      <c r="O409" t="s">
        <v>195</v>
      </c>
      <c r="P409" t="s">
        <v>195</v>
      </c>
      <c r="Q409" t="s">
        <v>195</v>
      </c>
      <c r="R409" t="s">
        <v>195</v>
      </c>
      <c r="S409" t="s">
        <v>195</v>
      </c>
      <c r="T409" t="s">
        <v>195</v>
      </c>
      <c r="U409" t="s">
        <v>195</v>
      </c>
      <c r="V409" t="s">
        <v>195</v>
      </c>
      <c r="W409" t="s">
        <v>195</v>
      </c>
    </row>
    <row r="410" spans="1:23" x14ac:dyDescent="0.3">
      <c r="A410" t="s">
        <v>111</v>
      </c>
      <c r="B410">
        <v>3536208</v>
      </c>
      <c r="C410">
        <v>32.946368</v>
      </c>
      <c r="D410">
        <v>2.5555949898690256</v>
      </c>
      <c r="E410">
        <v>4.2933183494610736</v>
      </c>
      <c r="F410">
        <v>-24.712546630958105</v>
      </c>
      <c r="G410">
        <v>-47.879997602894392</v>
      </c>
      <c r="H410" t="s">
        <v>223</v>
      </c>
      <c r="I410" t="s">
        <v>211</v>
      </c>
      <c r="J410" t="s">
        <v>223</v>
      </c>
      <c r="K410" t="s">
        <v>212</v>
      </c>
      <c r="L410" t="s">
        <v>212</v>
      </c>
      <c r="M410" t="s">
        <v>213</v>
      </c>
      <c r="N410" t="s">
        <v>213</v>
      </c>
      <c r="O410" t="s">
        <v>213</v>
      </c>
      <c r="P410" t="s">
        <v>223</v>
      </c>
      <c r="Q410" t="s">
        <v>223</v>
      </c>
      <c r="R410" t="s">
        <v>223</v>
      </c>
      <c r="S410" t="s">
        <v>212</v>
      </c>
      <c r="T410" t="s">
        <v>212</v>
      </c>
      <c r="U410" t="s">
        <v>213</v>
      </c>
      <c r="V410" t="s">
        <v>214</v>
      </c>
      <c r="W410" t="s">
        <v>214</v>
      </c>
    </row>
    <row r="411" spans="1:23" x14ac:dyDescent="0.3">
      <c r="A411" t="s">
        <v>500</v>
      </c>
      <c r="B411">
        <v>3536257</v>
      </c>
      <c r="C411">
        <v>511.12064600000002</v>
      </c>
      <c r="D411">
        <v>1.928073084322643</v>
      </c>
      <c r="E411">
        <v>3.3346547668832414</v>
      </c>
      <c r="F411">
        <v>-20.302191175418304</v>
      </c>
      <c r="G411">
        <v>-50.012617830836952</v>
      </c>
      <c r="H411" t="s">
        <v>195</v>
      </c>
      <c r="I411" t="s">
        <v>195</v>
      </c>
      <c r="J411" t="s">
        <v>195</v>
      </c>
      <c r="K411" t="s">
        <v>195</v>
      </c>
      <c r="L411" t="s">
        <v>195</v>
      </c>
      <c r="M411" t="s">
        <v>195</v>
      </c>
      <c r="N411" t="s">
        <v>195</v>
      </c>
      <c r="O411" t="s">
        <v>195</v>
      </c>
      <c r="P411" t="s">
        <v>195</v>
      </c>
      <c r="Q411" t="s">
        <v>195</v>
      </c>
      <c r="R411" t="s">
        <v>195</v>
      </c>
      <c r="S411" t="s">
        <v>195</v>
      </c>
      <c r="T411" t="s">
        <v>195</v>
      </c>
      <c r="U411" t="s">
        <v>195</v>
      </c>
      <c r="V411" t="s">
        <v>195</v>
      </c>
      <c r="W411" t="s">
        <v>195</v>
      </c>
    </row>
    <row r="412" spans="1:23" x14ac:dyDescent="0.3">
      <c r="A412" t="s">
        <v>112</v>
      </c>
      <c r="B412">
        <v>3536307</v>
      </c>
      <c r="C412">
        <v>748.62826600000005</v>
      </c>
      <c r="D412">
        <v>2.7802078244408741</v>
      </c>
      <c r="E412">
        <v>4.1664301138432824</v>
      </c>
      <c r="F412">
        <v>-20.641153402307655</v>
      </c>
      <c r="G412">
        <v>-47.283060090300175</v>
      </c>
      <c r="H412" t="s">
        <v>195</v>
      </c>
      <c r="I412" t="s">
        <v>195</v>
      </c>
      <c r="J412" t="s">
        <v>195</v>
      </c>
      <c r="K412" t="s">
        <v>195</v>
      </c>
      <c r="L412" t="s">
        <v>195</v>
      </c>
      <c r="M412" t="s">
        <v>195</v>
      </c>
      <c r="N412" t="s">
        <v>195</v>
      </c>
      <c r="O412" t="s">
        <v>195</v>
      </c>
      <c r="P412" t="s">
        <v>195</v>
      </c>
      <c r="Q412" t="s">
        <v>195</v>
      </c>
      <c r="R412" t="s">
        <v>195</v>
      </c>
      <c r="S412" t="s">
        <v>195</v>
      </c>
      <c r="T412" t="s">
        <v>195</v>
      </c>
      <c r="U412" t="s">
        <v>195</v>
      </c>
      <c r="V412" t="s">
        <v>195</v>
      </c>
      <c r="W412" t="s">
        <v>195</v>
      </c>
    </row>
    <row r="413" spans="1:23" x14ac:dyDescent="0.3">
      <c r="A413" t="s">
        <v>501</v>
      </c>
      <c r="B413">
        <v>3536406</v>
      </c>
      <c r="C413">
        <v>294.97141699999997</v>
      </c>
      <c r="D413">
        <v>2.5729772599294147</v>
      </c>
      <c r="E413">
        <v>3.8672317145188941</v>
      </c>
      <c r="F413">
        <v>-21.309275557982609</v>
      </c>
      <c r="G413">
        <v>-51.847139950941155</v>
      </c>
      <c r="H413" t="s">
        <v>195</v>
      </c>
      <c r="I413" t="s">
        <v>195</v>
      </c>
      <c r="J413" t="s">
        <v>195</v>
      </c>
      <c r="K413" t="s">
        <v>195</v>
      </c>
      <c r="L413" t="s">
        <v>195</v>
      </c>
      <c r="M413" t="s">
        <v>195</v>
      </c>
      <c r="N413" t="s">
        <v>195</v>
      </c>
      <c r="O413" t="s">
        <v>195</v>
      </c>
      <c r="P413" t="s">
        <v>195</v>
      </c>
      <c r="Q413" t="s">
        <v>195</v>
      </c>
      <c r="R413" t="s">
        <v>195</v>
      </c>
      <c r="S413" t="s">
        <v>195</v>
      </c>
      <c r="T413" t="s">
        <v>195</v>
      </c>
      <c r="U413" t="s">
        <v>195</v>
      </c>
      <c r="V413" t="s">
        <v>195</v>
      </c>
      <c r="W413" t="s">
        <v>195</v>
      </c>
    </row>
    <row r="414" spans="1:23" x14ac:dyDescent="0.3">
      <c r="A414" t="s">
        <v>113</v>
      </c>
      <c r="B414">
        <v>3536505</v>
      </c>
      <c r="C414">
        <v>590.39793199999997</v>
      </c>
      <c r="D414">
        <v>2.1423174949316941</v>
      </c>
      <c r="E414">
        <v>5.0391125863889545</v>
      </c>
      <c r="F414">
        <v>-22.759921699999953</v>
      </c>
      <c r="G414">
        <v>-47.154385800969493</v>
      </c>
      <c r="H414" t="s">
        <v>195</v>
      </c>
      <c r="I414" t="s">
        <v>195</v>
      </c>
      <c r="J414" t="s">
        <v>195</v>
      </c>
      <c r="K414" t="s">
        <v>195</v>
      </c>
      <c r="L414" t="s">
        <v>195</v>
      </c>
      <c r="M414" t="s">
        <v>195</v>
      </c>
      <c r="N414" t="s">
        <v>195</v>
      </c>
      <c r="O414" t="s">
        <v>195</v>
      </c>
      <c r="P414" t="s">
        <v>195</v>
      </c>
      <c r="Q414" t="s">
        <v>195</v>
      </c>
      <c r="R414" t="s">
        <v>195</v>
      </c>
      <c r="S414" t="s">
        <v>195</v>
      </c>
      <c r="T414" t="s">
        <v>195</v>
      </c>
      <c r="U414" t="s">
        <v>195</v>
      </c>
      <c r="V414" t="s">
        <v>195</v>
      </c>
      <c r="W414" t="s">
        <v>195</v>
      </c>
    </row>
    <row r="415" spans="1:23" x14ac:dyDescent="0.3">
      <c r="A415" t="s">
        <v>502</v>
      </c>
      <c r="B415">
        <v>3536570</v>
      </c>
      <c r="C415">
        <v>556.12801000000002</v>
      </c>
      <c r="D415">
        <v>2.4085418307605453</v>
      </c>
      <c r="E415">
        <v>3.2631624649622166</v>
      </c>
      <c r="F415">
        <v>-22.57430074801</v>
      </c>
      <c r="G415">
        <v>-49.399038346137544</v>
      </c>
      <c r="H415" t="s">
        <v>195</v>
      </c>
      <c r="I415" t="s">
        <v>195</v>
      </c>
      <c r="J415" t="s">
        <v>195</v>
      </c>
      <c r="K415" t="s">
        <v>195</v>
      </c>
      <c r="L415" t="s">
        <v>195</v>
      </c>
      <c r="M415" t="s">
        <v>195</v>
      </c>
      <c r="N415" t="s">
        <v>195</v>
      </c>
      <c r="O415" t="s">
        <v>195</v>
      </c>
      <c r="P415" t="s">
        <v>195</v>
      </c>
      <c r="Q415" t="s">
        <v>195</v>
      </c>
      <c r="R415" t="s">
        <v>195</v>
      </c>
      <c r="S415" t="s">
        <v>195</v>
      </c>
      <c r="T415" t="s">
        <v>195</v>
      </c>
      <c r="U415" t="s">
        <v>195</v>
      </c>
      <c r="V415" t="s">
        <v>195</v>
      </c>
      <c r="W415" t="s">
        <v>195</v>
      </c>
    </row>
    <row r="416" spans="1:23" x14ac:dyDescent="0.3">
      <c r="A416" t="s">
        <v>503</v>
      </c>
      <c r="B416">
        <v>3536604</v>
      </c>
      <c r="C416">
        <v>447.690067</v>
      </c>
      <c r="D416">
        <v>2.8680481230961878</v>
      </c>
      <c r="E416">
        <v>3.9515803449033919</v>
      </c>
      <c r="F416">
        <v>-20.029300027799255</v>
      </c>
      <c r="G416">
        <v>-49.399551886382483</v>
      </c>
      <c r="H416" t="s">
        <v>195</v>
      </c>
      <c r="I416" t="s">
        <v>195</v>
      </c>
      <c r="J416" t="s">
        <v>195</v>
      </c>
      <c r="K416" t="s">
        <v>195</v>
      </c>
      <c r="L416" t="s">
        <v>195</v>
      </c>
      <c r="M416" t="s">
        <v>195</v>
      </c>
      <c r="N416" t="s">
        <v>195</v>
      </c>
      <c r="O416" t="s">
        <v>195</v>
      </c>
      <c r="P416" t="s">
        <v>195</v>
      </c>
      <c r="Q416" t="s">
        <v>195</v>
      </c>
      <c r="R416" t="s">
        <v>195</v>
      </c>
      <c r="S416" t="s">
        <v>195</v>
      </c>
      <c r="T416" t="s">
        <v>195</v>
      </c>
      <c r="U416" t="s">
        <v>195</v>
      </c>
      <c r="V416" t="s">
        <v>195</v>
      </c>
      <c r="W416" t="s">
        <v>195</v>
      </c>
    </row>
    <row r="417" spans="1:23" x14ac:dyDescent="0.3">
      <c r="A417" t="s">
        <v>504</v>
      </c>
      <c r="B417">
        <v>3536703</v>
      </c>
      <c r="C417">
        <v>499.65328299999999</v>
      </c>
      <c r="D417">
        <v>2.8625696285090627</v>
      </c>
      <c r="E417">
        <v>4.6691959680557797</v>
      </c>
      <c r="F417">
        <v>-22.355491500000007</v>
      </c>
      <c r="G417">
        <v>-48.77968096362126</v>
      </c>
      <c r="H417" t="s">
        <v>195</v>
      </c>
      <c r="I417" t="s">
        <v>195</v>
      </c>
      <c r="J417" t="s">
        <v>195</v>
      </c>
      <c r="K417" t="s">
        <v>195</v>
      </c>
      <c r="L417" t="s">
        <v>195</v>
      </c>
      <c r="M417" t="s">
        <v>195</v>
      </c>
      <c r="N417" t="s">
        <v>195</v>
      </c>
      <c r="O417" t="s">
        <v>195</v>
      </c>
      <c r="P417" t="s">
        <v>195</v>
      </c>
      <c r="Q417" t="s">
        <v>195</v>
      </c>
      <c r="R417" t="s">
        <v>195</v>
      </c>
      <c r="S417" t="s">
        <v>195</v>
      </c>
      <c r="T417" t="s">
        <v>195</v>
      </c>
      <c r="U417" t="s">
        <v>195</v>
      </c>
      <c r="V417" t="s">
        <v>195</v>
      </c>
      <c r="W417" t="s">
        <v>195</v>
      </c>
    </row>
    <row r="418" spans="1:23" x14ac:dyDescent="0.3">
      <c r="A418" t="s">
        <v>505</v>
      </c>
      <c r="B418">
        <v>3536802</v>
      </c>
      <c r="C418">
        <v>1102.2691150000001</v>
      </c>
      <c r="D418">
        <v>2.200267583614222</v>
      </c>
      <c r="E418">
        <v>3.784831178124469</v>
      </c>
      <c r="F418">
        <v>-22.791384351859904</v>
      </c>
      <c r="G418">
        <v>-46.442030947329137</v>
      </c>
      <c r="H418" t="s">
        <v>195</v>
      </c>
      <c r="I418" t="s">
        <v>195</v>
      </c>
      <c r="J418" t="s">
        <v>195</v>
      </c>
      <c r="K418" t="s">
        <v>195</v>
      </c>
      <c r="L418" t="s">
        <v>195</v>
      </c>
      <c r="M418" t="s">
        <v>195</v>
      </c>
      <c r="N418" t="s">
        <v>195</v>
      </c>
      <c r="O418" t="s">
        <v>195</v>
      </c>
      <c r="P418" t="s">
        <v>195</v>
      </c>
      <c r="Q418" t="s">
        <v>195</v>
      </c>
      <c r="R418" t="s">
        <v>195</v>
      </c>
      <c r="S418" t="s">
        <v>195</v>
      </c>
      <c r="T418" t="s">
        <v>195</v>
      </c>
      <c r="U418" t="s">
        <v>195</v>
      </c>
      <c r="V418" t="s">
        <v>195</v>
      </c>
      <c r="W418" t="s">
        <v>195</v>
      </c>
    </row>
    <row r="419" spans="1:23" x14ac:dyDescent="0.3">
      <c r="A419" t="s">
        <v>506</v>
      </c>
      <c r="B419">
        <v>3536901</v>
      </c>
      <c r="C419">
        <v>475.54750100000001</v>
      </c>
      <c r="D419">
        <v>2.4151420219138546</v>
      </c>
      <c r="E419">
        <v>3.396896449142524</v>
      </c>
      <c r="F419">
        <v>-20.247646667245352</v>
      </c>
      <c r="G419">
        <v>-50.112390282897117</v>
      </c>
      <c r="H419" t="s">
        <v>195</v>
      </c>
      <c r="I419" t="s">
        <v>195</v>
      </c>
      <c r="J419" t="s">
        <v>195</v>
      </c>
      <c r="K419" t="s">
        <v>195</v>
      </c>
      <c r="L419" t="s">
        <v>195</v>
      </c>
      <c r="M419" t="s">
        <v>195</v>
      </c>
      <c r="N419" t="s">
        <v>195</v>
      </c>
      <c r="O419" t="s">
        <v>195</v>
      </c>
      <c r="P419" t="s">
        <v>195</v>
      </c>
      <c r="Q419" t="s">
        <v>195</v>
      </c>
      <c r="R419" t="s">
        <v>195</v>
      </c>
      <c r="S419" t="s">
        <v>195</v>
      </c>
      <c r="T419" t="s">
        <v>195</v>
      </c>
      <c r="U419" t="s">
        <v>195</v>
      </c>
      <c r="V419" t="s">
        <v>195</v>
      </c>
      <c r="W419" t="s">
        <v>195</v>
      </c>
    </row>
    <row r="420" spans="1:23" x14ac:dyDescent="0.3">
      <c r="A420" t="s">
        <v>507</v>
      </c>
      <c r="B420">
        <v>3537008</v>
      </c>
      <c r="C420">
        <v>1010.482816</v>
      </c>
      <c r="D420">
        <v>2.8528482558104669</v>
      </c>
      <c r="E420">
        <v>4.2238592153306298</v>
      </c>
      <c r="F420">
        <v>-20.256870999386454</v>
      </c>
      <c r="G420">
        <v>-47.481794969120699</v>
      </c>
      <c r="H420" t="s">
        <v>195</v>
      </c>
      <c r="I420" t="s">
        <v>195</v>
      </c>
      <c r="J420" t="s">
        <v>195</v>
      </c>
      <c r="K420" t="s">
        <v>195</v>
      </c>
      <c r="L420" t="s">
        <v>195</v>
      </c>
      <c r="M420" t="s">
        <v>195</v>
      </c>
      <c r="N420" t="s">
        <v>195</v>
      </c>
      <c r="O420" t="s">
        <v>195</v>
      </c>
      <c r="P420" t="s">
        <v>195</v>
      </c>
      <c r="Q420" t="s">
        <v>195</v>
      </c>
      <c r="R420" t="s">
        <v>195</v>
      </c>
      <c r="S420" t="s">
        <v>195</v>
      </c>
      <c r="T420" t="s">
        <v>195</v>
      </c>
      <c r="U420" t="s">
        <v>195</v>
      </c>
      <c r="V420" t="s">
        <v>195</v>
      </c>
      <c r="W420" t="s">
        <v>195</v>
      </c>
    </row>
    <row r="421" spans="1:23" x14ac:dyDescent="0.3">
      <c r="A421" t="s">
        <v>114</v>
      </c>
      <c r="B421">
        <v>3537107</v>
      </c>
      <c r="C421">
        <v>600.41107999999997</v>
      </c>
      <c r="D421">
        <v>2.0366967485740641</v>
      </c>
      <c r="E421">
        <v>4.6805077463801403</v>
      </c>
      <c r="F421">
        <v>-22.743771000000002</v>
      </c>
      <c r="G421">
        <v>-46.897802090290753</v>
      </c>
      <c r="H421" t="s">
        <v>195</v>
      </c>
      <c r="I421" t="s">
        <v>195</v>
      </c>
      <c r="J421" t="s">
        <v>195</v>
      </c>
      <c r="K421" t="s">
        <v>195</v>
      </c>
      <c r="L421" t="s">
        <v>195</v>
      </c>
      <c r="M421" t="s">
        <v>195</v>
      </c>
      <c r="N421" t="s">
        <v>195</v>
      </c>
      <c r="O421" t="s">
        <v>195</v>
      </c>
      <c r="P421" t="s">
        <v>195</v>
      </c>
      <c r="Q421" t="s">
        <v>195</v>
      </c>
      <c r="R421" t="s">
        <v>195</v>
      </c>
      <c r="S421" t="s">
        <v>195</v>
      </c>
      <c r="T421" t="s">
        <v>195</v>
      </c>
      <c r="U421" t="s">
        <v>195</v>
      </c>
      <c r="V421" t="s">
        <v>195</v>
      </c>
      <c r="W421" t="s">
        <v>195</v>
      </c>
    </row>
    <row r="422" spans="1:23" x14ac:dyDescent="0.3">
      <c r="A422" t="s">
        <v>508</v>
      </c>
      <c r="B422">
        <v>3537156</v>
      </c>
      <c r="C422">
        <v>351.82605000000001</v>
      </c>
      <c r="D422">
        <v>2.1827255667296934</v>
      </c>
      <c r="E422">
        <v>3.4903799200031789</v>
      </c>
      <c r="F422">
        <v>-22.811215213632</v>
      </c>
      <c r="G422">
        <v>-50.792165655456955</v>
      </c>
      <c r="H422" t="s">
        <v>195</v>
      </c>
      <c r="I422" t="s">
        <v>195</v>
      </c>
      <c r="J422" t="s">
        <v>195</v>
      </c>
      <c r="K422" t="s">
        <v>195</v>
      </c>
      <c r="L422" t="s">
        <v>195</v>
      </c>
      <c r="M422" t="s">
        <v>195</v>
      </c>
      <c r="N422" t="s">
        <v>195</v>
      </c>
      <c r="O422" t="s">
        <v>195</v>
      </c>
      <c r="P422" t="s">
        <v>195</v>
      </c>
      <c r="Q422" t="s">
        <v>195</v>
      </c>
      <c r="R422" t="s">
        <v>195</v>
      </c>
      <c r="S422" t="s">
        <v>195</v>
      </c>
      <c r="T422" t="s">
        <v>195</v>
      </c>
      <c r="U422" t="s">
        <v>195</v>
      </c>
      <c r="V422" t="s">
        <v>195</v>
      </c>
      <c r="W422" t="s">
        <v>195</v>
      </c>
    </row>
    <row r="423" spans="1:23" x14ac:dyDescent="0.3">
      <c r="A423" t="s">
        <v>509</v>
      </c>
      <c r="B423">
        <v>3537206</v>
      </c>
      <c r="C423">
        <v>62.710276</v>
      </c>
      <c r="D423">
        <v>2.8263599174077894</v>
      </c>
      <c r="E423">
        <v>4.0542682395471878</v>
      </c>
      <c r="F423">
        <v>-24.272800673545394</v>
      </c>
      <c r="G423">
        <v>-47.229076349741732</v>
      </c>
      <c r="H423" t="s">
        <v>195</v>
      </c>
      <c r="I423" t="s">
        <v>195</v>
      </c>
      <c r="J423" t="s">
        <v>195</v>
      </c>
      <c r="K423" t="s">
        <v>195</v>
      </c>
      <c r="L423" t="s">
        <v>195</v>
      </c>
      <c r="M423" t="s">
        <v>195</v>
      </c>
      <c r="N423" t="s">
        <v>195</v>
      </c>
      <c r="O423" t="s">
        <v>195</v>
      </c>
      <c r="P423" t="s">
        <v>195</v>
      </c>
      <c r="Q423" t="s">
        <v>195</v>
      </c>
      <c r="R423" t="s">
        <v>195</v>
      </c>
      <c r="S423" t="s">
        <v>195</v>
      </c>
      <c r="T423" t="s">
        <v>195</v>
      </c>
      <c r="U423" t="s">
        <v>195</v>
      </c>
      <c r="V423" t="s">
        <v>195</v>
      </c>
      <c r="W423" t="s">
        <v>195</v>
      </c>
    </row>
    <row r="424" spans="1:23" x14ac:dyDescent="0.3">
      <c r="A424" t="s">
        <v>115</v>
      </c>
      <c r="B424">
        <v>3537305</v>
      </c>
      <c r="C424">
        <v>415.20048700000001</v>
      </c>
      <c r="D424">
        <v>2.8520619670677942</v>
      </c>
      <c r="E424">
        <v>4.8021372057296654</v>
      </c>
      <c r="F424">
        <v>-21.418383015</v>
      </c>
      <c r="G424">
        <v>-50.07303627502921</v>
      </c>
      <c r="H424" t="s">
        <v>195</v>
      </c>
      <c r="I424" t="s">
        <v>195</v>
      </c>
      <c r="J424" t="s">
        <v>195</v>
      </c>
      <c r="K424" t="s">
        <v>195</v>
      </c>
      <c r="L424" t="s">
        <v>195</v>
      </c>
      <c r="M424" t="s">
        <v>195</v>
      </c>
      <c r="N424" t="s">
        <v>195</v>
      </c>
      <c r="O424" t="s">
        <v>195</v>
      </c>
      <c r="P424" t="s">
        <v>195</v>
      </c>
      <c r="Q424" t="s">
        <v>195</v>
      </c>
      <c r="R424" t="s">
        <v>195</v>
      </c>
      <c r="S424" t="s">
        <v>195</v>
      </c>
      <c r="T424" t="s">
        <v>195</v>
      </c>
      <c r="U424" t="s">
        <v>195</v>
      </c>
      <c r="V424" t="s">
        <v>195</v>
      </c>
      <c r="W424" t="s">
        <v>195</v>
      </c>
    </row>
    <row r="425" spans="1:23" x14ac:dyDescent="0.3">
      <c r="A425" t="s">
        <v>116</v>
      </c>
      <c r="B425">
        <v>3537404</v>
      </c>
      <c r="C425">
        <v>363.98671899999999</v>
      </c>
      <c r="D425">
        <v>2.988669077143248</v>
      </c>
      <c r="E425">
        <v>4.4094089499748597</v>
      </c>
      <c r="F425">
        <v>-20.636668999377008</v>
      </c>
      <c r="G425">
        <v>-51.106661019946934</v>
      </c>
      <c r="H425" t="s">
        <v>195</v>
      </c>
      <c r="I425" t="s">
        <v>195</v>
      </c>
      <c r="J425" t="s">
        <v>195</v>
      </c>
      <c r="K425" t="s">
        <v>195</v>
      </c>
      <c r="L425" t="s">
        <v>195</v>
      </c>
      <c r="M425" t="s">
        <v>195</v>
      </c>
      <c r="N425" t="s">
        <v>195</v>
      </c>
      <c r="O425" t="s">
        <v>195</v>
      </c>
      <c r="P425" t="s">
        <v>195</v>
      </c>
      <c r="Q425" t="s">
        <v>195</v>
      </c>
      <c r="R425" t="s">
        <v>195</v>
      </c>
      <c r="S425" t="s">
        <v>195</v>
      </c>
      <c r="T425" t="s">
        <v>195</v>
      </c>
      <c r="U425" t="s">
        <v>195</v>
      </c>
      <c r="V425" t="s">
        <v>195</v>
      </c>
      <c r="W425" t="s">
        <v>195</v>
      </c>
    </row>
    <row r="426" spans="1:23" x14ac:dyDescent="0.3">
      <c r="A426" t="s">
        <v>510</v>
      </c>
      <c r="B426">
        <v>3537503</v>
      </c>
      <c r="C426">
        <v>522.01582900000005</v>
      </c>
      <c r="D426">
        <v>2.3485696435248244</v>
      </c>
      <c r="E426">
        <v>3.9379189026477803</v>
      </c>
      <c r="F426">
        <v>-23.072852335940709</v>
      </c>
      <c r="G426">
        <v>-47.967866772984912</v>
      </c>
      <c r="H426" t="s">
        <v>195</v>
      </c>
      <c r="I426" t="s">
        <v>195</v>
      </c>
      <c r="J426" t="s">
        <v>195</v>
      </c>
      <c r="K426" t="s">
        <v>195</v>
      </c>
      <c r="L426" t="s">
        <v>195</v>
      </c>
      <c r="M426" t="s">
        <v>195</v>
      </c>
      <c r="N426" t="s">
        <v>195</v>
      </c>
      <c r="O426" t="s">
        <v>195</v>
      </c>
      <c r="P426" t="s">
        <v>195</v>
      </c>
      <c r="Q426" t="s">
        <v>195</v>
      </c>
      <c r="R426" t="s">
        <v>195</v>
      </c>
      <c r="S426" t="s">
        <v>195</v>
      </c>
      <c r="T426" t="s">
        <v>195</v>
      </c>
      <c r="U426" t="s">
        <v>195</v>
      </c>
      <c r="V426" t="s">
        <v>195</v>
      </c>
      <c r="W426" t="s">
        <v>195</v>
      </c>
    </row>
    <row r="427" spans="1:23" x14ac:dyDescent="0.3">
      <c r="A427" t="s">
        <v>117</v>
      </c>
      <c r="B427">
        <v>3537602</v>
      </c>
      <c r="C427">
        <v>11.33502</v>
      </c>
      <c r="D427">
        <v>2.5135052581797321</v>
      </c>
      <c r="E427">
        <v>4.8343189536706639</v>
      </c>
      <c r="F427">
        <v>-24.319508883999905</v>
      </c>
      <c r="G427">
        <v>-46.997301864512337</v>
      </c>
      <c r="H427" t="s">
        <v>223</v>
      </c>
      <c r="I427" t="s">
        <v>223</v>
      </c>
      <c r="J427" t="s">
        <v>223</v>
      </c>
      <c r="K427" t="s">
        <v>223</v>
      </c>
      <c r="L427" t="s">
        <v>212</v>
      </c>
      <c r="M427" t="s">
        <v>223</v>
      </c>
      <c r="N427" t="s">
        <v>213</v>
      </c>
      <c r="O427" t="s">
        <v>223</v>
      </c>
      <c r="P427" t="s">
        <v>223</v>
      </c>
      <c r="Q427" t="s">
        <v>223</v>
      </c>
      <c r="R427" t="s">
        <v>223</v>
      </c>
      <c r="S427" t="s">
        <v>212</v>
      </c>
      <c r="T427" t="s">
        <v>212</v>
      </c>
      <c r="U427" t="s">
        <v>213</v>
      </c>
      <c r="V427" t="s">
        <v>212</v>
      </c>
      <c r="W427" t="s">
        <v>213</v>
      </c>
    </row>
    <row r="428" spans="1:23" x14ac:dyDescent="0.3">
      <c r="A428" t="s">
        <v>118</v>
      </c>
      <c r="B428">
        <v>3537701</v>
      </c>
      <c r="C428">
        <v>435.26418000000001</v>
      </c>
      <c r="D428">
        <v>2.3664005414484302</v>
      </c>
      <c r="E428">
        <v>3.7767011839884108</v>
      </c>
      <c r="F428">
        <v>-21.5953916792139</v>
      </c>
      <c r="G428">
        <v>-50.599425717222353</v>
      </c>
      <c r="H428" t="s">
        <v>195</v>
      </c>
      <c r="I428" t="s">
        <v>195</v>
      </c>
      <c r="J428" t="s">
        <v>195</v>
      </c>
      <c r="K428" t="s">
        <v>195</v>
      </c>
      <c r="L428" t="s">
        <v>195</v>
      </c>
      <c r="M428" t="s">
        <v>195</v>
      </c>
      <c r="N428" t="s">
        <v>195</v>
      </c>
      <c r="O428" t="s">
        <v>195</v>
      </c>
      <c r="P428" t="s">
        <v>195</v>
      </c>
      <c r="Q428" t="s">
        <v>195</v>
      </c>
      <c r="R428" t="s">
        <v>195</v>
      </c>
      <c r="S428" t="s">
        <v>195</v>
      </c>
      <c r="T428" t="s">
        <v>195</v>
      </c>
      <c r="U428" t="s">
        <v>195</v>
      </c>
      <c r="V428" t="s">
        <v>195</v>
      </c>
      <c r="W428" t="s">
        <v>195</v>
      </c>
    </row>
    <row r="429" spans="1:23" x14ac:dyDescent="0.3">
      <c r="A429" t="s">
        <v>119</v>
      </c>
      <c r="B429">
        <v>3537800</v>
      </c>
      <c r="C429">
        <v>805.44356400000004</v>
      </c>
      <c r="D429">
        <v>2.8732438522340966</v>
      </c>
      <c r="E429">
        <v>4.7431019322670114</v>
      </c>
      <c r="F429">
        <v>-23.714202222999905</v>
      </c>
      <c r="G429">
        <v>-47.418015150930991</v>
      </c>
      <c r="H429" t="s">
        <v>195</v>
      </c>
      <c r="I429" t="s">
        <v>195</v>
      </c>
      <c r="J429" t="s">
        <v>195</v>
      </c>
      <c r="K429" t="s">
        <v>195</v>
      </c>
      <c r="L429" t="s">
        <v>195</v>
      </c>
      <c r="M429" t="s">
        <v>195</v>
      </c>
      <c r="N429" t="s">
        <v>195</v>
      </c>
      <c r="O429" t="s">
        <v>195</v>
      </c>
      <c r="P429" t="s">
        <v>195</v>
      </c>
      <c r="Q429" t="s">
        <v>195</v>
      </c>
      <c r="R429" t="s">
        <v>195</v>
      </c>
      <c r="S429" t="s">
        <v>195</v>
      </c>
      <c r="T429" t="s">
        <v>195</v>
      </c>
      <c r="U429" t="s">
        <v>195</v>
      </c>
      <c r="V429" t="s">
        <v>195</v>
      </c>
      <c r="W429" t="s">
        <v>195</v>
      </c>
    </row>
    <row r="430" spans="1:23" x14ac:dyDescent="0.3">
      <c r="A430" t="s">
        <v>511</v>
      </c>
      <c r="B430">
        <v>3537909</v>
      </c>
      <c r="C430">
        <v>693.03119100000004</v>
      </c>
      <c r="D430">
        <v>2.8333052402898531</v>
      </c>
      <c r="E430">
        <v>4.4651596976461789</v>
      </c>
      <c r="F430">
        <v>-23.814612000000004</v>
      </c>
      <c r="G430">
        <v>-47.71550771583852</v>
      </c>
      <c r="H430" t="s">
        <v>195</v>
      </c>
      <c r="I430" t="s">
        <v>195</v>
      </c>
      <c r="J430" t="s">
        <v>195</v>
      </c>
      <c r="K430" t="s">
        <v>195</v>
      </c>
      <c r="L430" t="s">
        <v>195</v>
      </c>
      <c r="M430" t="s">
        <v>195</v>
      </c>
      <c r="N430" t="s">
        <v>195</v>
      </c>
      <c r="O430" t="s">
        <v>195</v>
      </c>
      <c r="P430" t="s">
        <v>195</v>
      </c>
      <c r="Q430" t="s">
        <v>195</v>
      </c>
      <c r="R430" t="s">
        <v>195</v>
      </c>
      <c r="S430" t="s">
        <v>195</v>
      </c>
      <c r="T430" t="s">
        <v>195</v>
      </c>
      <c r="U430" t="s">
        <v>195</v>
      </c>
      <c r="V430" t="s">
        <v>195</v>
      </c>
      <c r="W430" t="s">
        <v>195</v>
      </c>
    </row>
    <row r="431" spans="1:23" x14ac:dyDescent="0.3">
      <c r="A431" t="s">
        <v>120</v>
      </c>
      <c r="B431">
        <v>3538006</v>
      </c>
      <c r="C431">
        <v>559.00517500000001</v>
      </c>
      <c r="D431">
        <v>2.8633216702709303</v>
      </c>
      <c r="E431">
        <v>5.2261563633558481</v>
      </c>
      <c r="F431">
        <v>-22.926668725898853</v>
      </c>
      <c r="G431">
        <v>-45.46204884623041</v>
      </c>
      <c r="H431" t="s">
        <v>195</v>
      </c>
      <c r="I431" t="s">
        <v>195</v>
      </c>
      <c r="J431" t="s">
        <v>195</v>
      </c>
      <c r="K431" t="s">
        <v>195</v>
      </c>
      <c r="L431" t="s">
        <v>195</v>
      </c>
      <c r="M431" t="s">
        <v>195</v>
      </c>
      <c r="N431" t="s">
        <v>195</v>
      </c>
      <c r="O431" t="s">
        <v>195</v>
      </c>
      <c r="P431" t="s">
        <v>195</v>
      </c>
      <c r="Q431" t="s">
        <v>195</v>
      </c>
      <c r="R431" t="s">
        <v>195</v>
      </c>
      <c r="S431" t="s">
        <v>195</v>
      </c>
      <c r="T431" t="s">
        <v>195</v>
      </c>
      <c r="U431" t="s">
        <v>195</v>
      </c>
      <c r="V431" t="s">
        <v>195</v>
      </c>
      <c r="W431" t="s">
        <v>195</v>
      </c>
    </row>
    <row r="432" spans="1:23" x14ac:dyDescent="0.3">
      <c r="A432" t="s">
        <v>512</v>
      </c>
      <c r="B432">
        <v>3538105</v>
      </c>
      <c r="C432">
        <v>514.94505800000002</v>
      </c>
      <c r="D432">
        <v>2.2667607148695548</v>
      </c>
      <c r="E432">
        <v>4.2316989107643925</v>
      </c>
      <c r="F432">
        <v>-21.18598848855255</v>
      </c>
      <c r="G432">
        <v>-48.90563753529365</v>
      </c>
      <c r="H432" t="s">
        <v>195</v>
      </c>
      <c r="I432" t="s">
        <v>195</v>
      </c>
      <c r="J432" t="s">
        <v>195</v>
      </c>
      <c r="K432" t="s">
        <v>195</v>
      </c>
      <c r="L432" t="s">
        <v>195</v>
      </c>
      <c r="M432" t="s">
        <v>195</v>
      </c>
      <c r="N432" t="s">
        <v>195</v>
      </c>
      <c r="O432" t="s">
        <v>195</v>
      </c>
      <c r="P432" t="s">
        <v>195</v>
      </c>
      <c r="Q432" t="s">
        <v>195</v>
      </c>
      <c r="R432" t="s">
        <v>195</v>
      </c>
      <c r="S432" t="s">
        <v>195</v>
      </c>
      <c r="T432" t="s">
        <v>195</v>
      </c>
      <c r="U432" t="s">
        <v>195</v>
      </c>
      <c r="V432" t="s">
        <v>195</v>
      </c>
      <c r="W432" t="s">
        <v>195</v>
      </c>
    </row>
    <row r="433" spans="1:23" x14ac:dyDescent="0.3">
      <c r="A433" t="s">
        <v>513</v>
      </c>
      <c r="B433">
        <v>3538204</v>
      </c>
      <c r="C433">
        <v>938.50386400000002</v>
      </c>
      <c r="D433">
        <v>2.1890128046002415</v>
      </c>
      <c r="E433">
        <v>4.1820435459430643</v>
      </c>
      <c r="F433">
        <v>-22.780796068516207</v>
      </c>
      <c r="G433">
        <v>-46.590577318931651</v>
      </c>
      <c r="H433" t="s">
        <v>195</v>
      </c>
      <c r="I433" t="s">
        <v>195</v>
      </c>
      <c r="J433" t="s">
        <v>195</v>
      </c>
      <c r="K433" t="s">
        <v>195</v>
      </c>
      <c r="L433" t="s">
        <v>195</v>
      </c>
      <c r="M433" t="s">
        <v>195</v>
      </c>
      <c r="N433" t="s">
        <v>195</v>
      </c>
      <c r="O433" t="s">
        <v>195</v>
      </c>
      <c r="P433" t="s">
        <v>195</v>
      </c>
      <c r="Q433" t="s">
        <v>195</v>
      </c>
      <c r="R433" t="s">
        <v>195</v>
      </c>
      <c r="S433" t="s">
        <v>195</v>
      </c>
      <c r="T433" t="s">
        <v>195</v>
      </c>
      <c r="U433" t="s">
        <v>195</v>
      </c>
      <c r="V433" t="s">
        <v>195</v>
      </c>
      <c r="W433" t="s">
        <v>195</v>
      </c>
    </row>
    <row r="434" spans="1:23" x14ac:dyDescent="0.3">
      <c r="A434" t="s">
        <v>514</v>
      </c>
      <c r="B434">
        <v>3538303</v>
      </c>
      <c r="C434">
        <v>436.11788300000001</v>
      </c>
      <c r="D434">
        <v>2.6837393750102678</v>
      </c>
      <c r="E434">
        <v>3.5672616923538745</v>
      </c>
      <c r="F434">
        <v>-21.884989698814802</v>
      </c>
      <c r="G434">
        <v>-51.731626903764202</v>
      </c>
      <c r="H434" t="s">
        <v>195</v>
      </c>
      <c r="I434" t="s">
        <v>195</v>
      </c>
      <c r="J434" t="s">
        <v>195</v>
      </c>
      <c r="K434" t="s">
        <v>195</v>
      </c>
      <c r="L434" t="s">
        <v>195</v>
      </c>
      <c r="M434" t="s">
        <v>195</v>
      </c>
      <c r="N434" t="s">
        <v>195</v>
      </c>
      <c r="O434" t="s">
        <v>195</v>
      </c>
      <c r="P434" t="s">
        <v>195</v>
      </c>
      <c r="Q434" t="s">
        <v>195</v>
      </c>
      <c r="R434" t="s">
        <v>195</v>
      </c>
      <c r="S434" t="s">
        <v>195</v>
      </c>
      <c r="T434" t="s">
        <v>195</v>
      </c>
      <c r="U434" t="s">
        <v>195</v>
      </c>
      <c r="V434" t="s">
        <v>195</v>
      </c>
      <c r="W434" t="s">
        <v>195</v>
      </c>
    </row>
    <row r="435" spans="1:23" x14ac:dyDescent="0.3">
      <c r="A435" t="s">
        <v>121</v>
      </c>
      <c r="B435">
        <v>3538501</v>
      </c>
      <c r="C435">
        <v>638.54311600000005</v>
      </c>
      <c r="D435">
        <v>2.245502797372851</v>
      </c>
      <c r="E435">
        <v>4.1353553094087747</v>
      </c>
      <c r="F435">
        <v>-22.611166885180054</v>
      </c>
      <c r="G435">
        <v>-45.183569424497712</v>
      </c>
      <c r="H435" t="s">
        <v>195</v>
      </c>
      <c r="I435" t="s">
        <v>195</v>
      </c>
      <c r="J435" t="s">
        <v>195</v>
      </c>
      <c r="K435" t="s">
        <v>195</v>
      </c>
      <c r="L435" t="s">
        <v>195</v>
      </c>
      <c r="M435" t="s">
        <v>195</v>
      </c>
      <c r="N435" t="s">
        <v>195</v>
      </c>
      <c r="O435" t="s">
        <v>195</v>
      </c>
      <c r="P435" t="s">
        <v>195</v>
      </c>
      <c r="Q435" t="s">
        <v>195</v>
      </c>
      <c r="R435" t="s">
        <v>195</v>
      </c>
      <c r="S435" t="s">
        <v>195</v>
      </c>
      <c r="T435" t="s">
        <v>195</v>
      </c>
      <c r="U435" t="s">
        <v>195</v>
      </c>
      <c r="V435" t="s">
        <v>195</v>
      </c>
      <c r="W435" t="s">
        <v>195</v>
      </c>
    </row>
    <row r="436" spans="1:23" x14ac:dyDescent="0.3">
      <c r="A436" t="s">
        <v>515</v>
      </c>
      <c r="B436">
        <v>3538600</v>
      </c>
      <c r="C436">
        <v>793.71493199999998</v>
      </c>
      <c r="D436">
        <v>2.586100982699389</v>
      </c>
      <c r="E436">
        <v>4.4362103690870542</v>
      </c>
      <c r="F436">
        <v>-23.050499000000006</v>
      </c>
      <c r="G436">
        <v>-46.358755200469574</v>
      </c>
      <c r="H436" t="s">
        <v>195</v>
      </c>
      <c r="I436" t="s">
        <v>195</v>
      </c>
      <c r="J436" t="s">
        <v>195</v>
      </c>
      <c r="K436" t="s">
        <v>195</v>
      </c>
      <c r="L436" t="s">
        <v>195</v>
      </c>
      <c r="M436" t="s">
        <v>195</v>
      </c>
      <c r="N436" t="s">
        <v>195</v>
      </c>
      <c r="O436" t="s">
        <v>195</v>
      </c>
      <c r="P436" t="s">
        <v>195</v>
      </c>
      <c r="Q436" t="s">
        <v>195</v>
      </c>
      <c r="R436" t="s">
        <v>195</v>
      </c>
      <c r="S436" t="s">
        <v>195</v>
      </c>
      <c r="T436" t="s">
        <v>195</v>
      </c>
      <c r="U436" t="s">
        <v>195</v>
      </c>
      <c r="V436" t="s">
        <v>195</v>
      </c>
      <c r="W436" t="s">
        <v>195</v>
      </c>
    </row>
    <row r="437" spans="1:23" x14ac:dyDescent="0.3">
      <c r="A437" t="s">
        <v>122</v>
      </c>
      <c r="B437">
        <v>3538709</v>
      </c>
      <c r="C437">
        <v>527.09938799999998</v>
      </c>
      <c r="D437">
        <v>3.1392709632675655</v>
      </c>
      <c r="E437">
        <v>5.6065339863505974</v>
      </c>
      <c r="F437">
        <v>-22.723722000000002</v>
      </c>
      <c r="G437">
        <v>-47.646846236158197</v>
      </c>
      <c r="H437" t="s">
        <v>211</v>
      </c>
      <c r="I437" t="s">
        <v>211</v>
      </c>
      <c r="J437" t="s">
        <v>211</v>
      </c>
      <c r="K437" t="s">
        <v>211</v>
      </c>
      <c r="L437" t="s">
        <v>211</v>
      </c>
      <c r="M437" t="s">
        <v>211</v>
      </c>
      <c r="N437" t="s">
        <v>223</v>
      </c>
      <c r="O437" t="s">
        <v>211</v>
      </c>
      <c r="P437" t="s">
        <v>195</v>
      </c>
      <c r="Q437" t="s">
        <v>195</v>
      </c>
      <c r="R437" t="s">
        <v>195</v>
      </c>
      <c r="S437" t="s">
        <v>195</v>
      </c>
      <c r="T437" t="s">
        <v>195</v>
      </c>
      <c r="U437" t="s">
        <v>195</v>
      </c>
      <c r="V437" t="s">
        <v>195</v>
      </c>
      <c r="W437" t="s">
        <v>195</v>
      </c>
    </row>
    <row r="438" spans="1:23" x14ac:dyDescent="0.3">
      <c r="A438" t="s">
        <v>123</v>
      </c>
      <c r="B438">
        <v>3538808</v>
      </c>
      <c r="C438">
        <v>555.89249900000004</v>
      </c>
      <c r="D438">
        <v>2.7029395000753436</v>
      </c>
      <c r="E438">
        <v>4.4743036971165608</v>
      </c>
      <c r="F438">
        <v>-23.192991495000008</v>
      </c>
      <c r="G438">
        <v>-49.383974489660609</v>
      </c>
      <c r="H438" t="s">
        <v>195</v>
      </c>
      <c r="I438" t="s">
        <v>195</v>
      </c>
      <c r="J438" t="s">
        <v>195</v>
      </c>
      <c r="K438" t="s">
        <v>195</v>
      </c>
      <c r="L438" t="s">
        <v>195</v>
      </c>
      <c r="M438" t="s">
        <v>195</v>
      </c>
      <c r="N438" t="s">
        <v>195</v>
      </c>
      <c r="O438" t="s">
        <v>195</v>
      </c>
      <c r="P438" t="s">
        <v>195</v>
      </c>
      <c r="Q438" t="s">
        <v>195</v>
      </c>
      <c r="R438" t="s">
        <v>195</v>
      </c>
      <c r="S438" t="s">
        <v>195</v>
      </c>
      <c r="T438" t="s">
        <v>195</v>
      </c>
      <c r="U438" t="s">
        <v>195</v>
      </c>
      <c r="V438" t="s">
        <v>195</v>
      </c>
      <c r="W438" t="s">
        <v>195</v>
      </c>
    </row>
    <row r="439" spans="1:23" x14ac:dyDescent="0.3">
      <c r="A439" t="s">
        <v>516</v>
      </c>
      <c r="B439">
        <v>3538907</v>
      </c>
      <c r="C439">
        <v>481.45619599999998</v>
      </c>
      <c r="D439">
        <v>2.9157996453125179</v>
      </c>
      <c r="E439">
        <v>4.4064039098078283</v>
      </c>
      <c r="F439">
        <v>-21.993447000000003</v>
      </c>
      <c r="G439">
        <v>-49.456642433369588</v>
      </c>
      <c r="H439" t="s">
        <v>195</v>
      </c>
      <c r="I439" t="s">
        <v>195</v>
      </c>
      <c r="J439" t="s">
        <v>195</v>
      </c>
      <c r="K439" t="s">
        <v>195</v>
      </c>
      <c r="L439" t="s">
        <v>195</v>
      </c>
      <c r="M439" t="s">
        <v>195</v>
      </c>
      <c r="N439" t="s">
        <v>195</v>
      </c>
      <c r="O439" t="s">
        <v>195</v>
      </c>
      <c r="P439" t="s">
        <v>195</v>
      </c>
      <c r="Q439" t="s">
        <v>195</v>
      </c>
      <c r="R439" t="s">
        <v>195</v>
      </c>
      <c r="S439" t="s">
        <v>195</v>
      </c>
      <c r="T439" t="s">
        <v>195</v>
      </c>
      <c r="U439" t="s">
        <v>195</v>
      </c>
      <c r="V439" t="s">
        <v>195</v>
      </c>
      <c r="W439" t="s">
        <v>195</v>
      </c>
    </row>
    <row r="440" spans="1:23" x14ac:dyDescent="0.3">
      <c r="A440" t="s">
        <v>517</v>
      </c>
      <c r="B440">
        <v>3539004</v>
      </c>
      <c r="C440">
        <v>579.64226299999996</v>
      </c>
      <c r="D440">
        <v>2.3340695523433408</v>
      </c>
      <c r="E440">
        <v>4.0575520010545327</v>
      </c>
      <c r="F440">
        <v>-21.099631662599752</v>
      </c>
      <c r="G440">
        <v>-48.669841932561816</v>
      </c>
      <c r="H440" t="s">
        <v>195</v>
      </c>
      <c r="I440" t="s">
        <v>195</v>
      </c>
      <c r="J440" t="s">
        <v>195</v>
      </c>
      <c r="K440" t="s">
        <v>195</v>
      </c>
      <c r="L440" t="s">
        <v>195</v>
      </c>
      <c r="M440" t="s">
        <v>195</v>
      </c>
      <c r="N440" t="s">
        <v>195</v>
      </c>
      <c r="O440" t="s">
        <v>195</v>
      </c>
      <c r="P440" t="s">
        <v>195</v>
      </c>
      <c r="Q440" t="s">
        <v>195</v>
      </c>
      <c r="R440" t="s">
        <v>195</v>
      </c>
      <c r="S440" t="s">
        <v>195</v>
      </c>
      <c r="T440" t="s">
        <v>195</v>
      </c>
      <c r="U440" t="s">
        <v>195</v>
      </c>
      <c r="V440" t="s">
        <v>195</v>
      </c>
      <c r="W440" t="s">
        <v>195</v>
      </c>
    </row>
    <row r="441" spans="1:23" x14ac:dyDescent="0.3">
      <c r="A441" t="s">
        <v>518</v>
      </c>
      <c r="B441">
        <v>3539103</v>
      </c>
      <c r="C441">
        <v>705.50592800000004</v>
      </c>
      <c r="D441">
        <v>2.035385706097161</v>
      </c>
      <c r="E441">
        <v>4.2763468962530329</v>
      </c>
      <c r="F441">
        <v>-23.397523307901903</v>
      </c>
      <c r="G441">
        <v>-47.000967568744898</v>
      </c>
      <c r="H441" t="s">
        <v>195</v>
      </c>
      <c r="I441" t="s">
        <v>195</v>
      </c>
      <c r="J441" t="s">
        <v>195</v>
      </c>
      <c r="K441" t="s">
        <v>195</v>
      </c>
      <c r="L441" t="s">
        <v>195</v>
      </c>
      <c r="M441" t="s">
        <v>195</v>
      </c>
      <c r="N441" t="s">
        <v>195</v>
      </c>
      <c r="O441" t="s">
        <v>195</v>
      </c>
      <c r="P441" t="s">
        <v>195</v>
      </c>
      <c r="Q441" t="s">
        <v>195</v>
      </c>
      <c r="R441" t="s">
        <v>195</v>
      </c>
      <c r="S441" t="s">
        <v>195</v>
      </c>
      <c r="T441" t="s">
        <v>195</v>
      </c>
      <c r="U441" t="s">
        <v>195</v>
      </c>
      <c r="V441" t="s">
        <v>195</v>
      </c>
      <c r="W441" t="s">
        <v>195</v>
      </c>
    </row>
    <row r="442" spans="1:23" x14ac:dyDescent="0.3">
      <c r="A442" t="s">
        <v>519</v>
      </c>
      <c r="B442">
        <v>3539202</v>
      </c>
      <c r="C442">
        <v>486.94915099999997</v>
      </c>
      <c r="D442">
        <v>2.6791306939054929</v>
      </c>
      <c r="E442">
        <v>4.439758882863007</v>
      </c>
      <c r="F442">
        <v>-22.276675485000002</v>
      </c>
      <c r="G442">
        <v>-51.499584290089487</v>
      </c>
      <c r="H442" t="s">
        <v>195</v>
      </c>
      <c r="I442" t="s">
        <v>195</v>
      </c>
      <c r="J442" t="s">
        <v>195</v>
      </c>
      <c r="K442" t="s">
        <v>195</v>
      </c>
      <c r="L442" t="s">
        <v>195</v>
      </c>
      <c r="M442" t="s">
        <v>195</v>
      </c>
      <c r="N442" t="s">
        <v>195</v>
      </c>
      <c r="O442" t="s">
        <v>195</v>
      </c>
      <c r="P442" t="s">
        <v>195</v>
      </c>
      <c r="Q442" t="s">
        <v>195</v>
      </c>
      <c r="R442" t="s">
        <v>195</v>
      </c>
      <c r="S442" t="s">
        <v>195</v>
      </c>
      <c r="T442" t="s">
        <v>195</v>
      </c>
      <c r="U442" t="s">
        <v>195</v>
      </c>
      <c r="V442" t="s">
        <v>195</v>
      </c>
      <c r="W442" t="s">
        <v>195</v>
      </c>
    </row>
    <row r="443" spans="1:23" x14ac:dyDescent="0.3">
      <c r="A443" t="s">
        <v>124</v>
      </c>
      <c r="B443">
        <v>3539301</v>
      </c>
      <c r="C443">
        <v>626.16231400000004</v>
      </c>
      <c r="D443">
        <v>2.861604895852659</v>
      </c>
      <c r="E443">
        <v>4.8831445159072819</v>
      </c>
      <c r="F443">
        <v>-21.994049295000003</v>
      </c>
      <c r="G443">
        <v>-47.425172881653872</v>
      </c>
      <c r="H443" t="s">
        <v>195</v>
      </c>
      <c r="I443" t="s">
        <v>195</v>
      </c>
      <c r="J443" t="s">
        <v>195</v>
      </c>
      <c r="K443" t="s">
        <v>195</v>
      </c>
      <c r="L443" t="s">
        <v>195</v>
      </c>
      <c r="M443" t="s">
        <v>195</v>
      </c>
      <c r="N443" t="s">
        <v>195</v>
      </c>
      <c r="O443" t="s">
        <v>195</v>
      </c>
      <c r="P443" t="s">
        <v>195</v>
      </c>
      <c r="Q443" t="s">
        <v>195</v>
      </c>
      <c r="R443" t="s">
        <v>195</v>
      </c>
      <c r="S443" t="s">
        <v>195</v>
      </c>
      <c r="T443" t="s">
        <v>195</v>
      </c>
      <c r="U443" t="s">
        <v>195</v>
      </c>
      <c r="V443" t="s">
        <v>195</v>
      </c>
      <c r="W443" t="s">
        <v>195</v>
      </c>
    </row>
    <row r="444" spans="1:23" x14ac:dyDescent="0.3">
      <c r="A444" t="s">
        <v>520</v>
      </c>
      <c r="B444">
        <v>3539400</v>
      </c>
      <c r="C444">
        <v>516.61361999999997</v>
      </c>
      <c r="D444">
        <v>2.6046676852850172</v>
      </c>
      <c r="E444">
        <v>4.1346869925568539</v>
      </c>
      <c r="F444">
        <v>-22.412065944821105</v>
      </c>
      <c r="G444">
        <v>-49.137252216790841</v>
      </c>
      <c r="H444" t="s">
        <v>195</v>
      </c>
      <c r="I444" t="s">
        <v>195</v>
      </c>
      <c r="J444" t="s">
        <v>195</v>
      </c>
      <c r="K444" t="s">
        <v>195</v>
      </c>
      <c r="L444" t="s">
        <v>195</v>
      </c>
      <c r="M444" t="s">
        <v>195</v>
      </c>
      <c r="N444" t="s">
        <v>195</v>
      </c>
      <c r="O444" t="s">
        <v>195</v>
      </c>
      <c r="P444" t="s">
        <v>195</v>
      </c>
      <c r="Q444" t="s">
        <v>195</v>
      </c>
      <c r="R444" t="s">
        <v>195</v>
      </c>
      <c r="S444" t="s">
        <v>195</v>
      </c>
      <c r="T444" t="s">
        <v>195</v>
      </c>
      <c r="U444" t="s">
        <v>195</v>
      </c>
      <c r="V444" t="s">
        <v>195</v>
      </c>
      <c r="W444" t="s">
        <v>195</v>
      </c>
    </row>
    <row r="445" spans="1:23" x14ac:dyDescent="0.3">
      <c r="A445" t="s">
        <v>125</v>
      </c>
      <c r="B445">
        <v>3539509</v>
      </c>
      <c r="C445">
        <v>515.81715599999995</v>
      </c>
      <c r="D445">
        <v>2.6341123498306187</v>
      </c>
      <c r="E445">
        <v>4.5989983057863615</v>
      </c>
      <c r="F445">
        <v>-21.010999499367802</v>
      </c>
      <c r="G445">
        <v>-48.222265751502015</v>
      </c>
      <c r="H445" t="s">
        <v>211</v>
      </c>
      <c r="I445" t="s">
        <v>223</v>
      </c>
      <c r="J445" t="s">
        <v>212</v>
      </c>
      <c r="K445" t="s">
        <v>223</v>
      </c>
      <c r="L445" t="s">
        <v>213</v>
      </c>
      <c r="M445" t="s">
        <v>223</v>
      </c>
      <c r="N445" t="s">
        <v>214</v>
      </c>
      <c r="O445" t="s">
        <v>223</v>
      </c>
      <c r="P445" t="s">
        <v>211</v>
      </c>
      <c r="Q445" t="s">
        <v>223</v>
      </c>
      <c r="R445" t="s">
        <v>211</v>
      </c>
      <c r="S445" t="s">
        <v>212</v>
      </c>
      <c r="T445" t="s">
        <v>211</v>
      </c>
      <c r="U445" t="s">
        <v>213</v>
      </c>
      <c r="V445" t="s">
        <v>211</v>
      </c>
      <c r="W445" t="s">
        <v>213</v>
      </c>
    </row>
    <row r="446" spans="1:23" x14ac:dyDescent="0.3">
      <c r="A446" t="s">
        <v>521</v>
      </c>
      <c r="B446">
        <v>3539608</v>
      </c>
      <c r="C446">
        <v>436.45196800000002</v>
      </c>
      <c r="D446">
        <v>2.4621358445366801</v>
      </c>
      <c r="E446">
        <v>3.7190825739014861</v>
      </c>
      <c r="F446">
        <v>-21.032328202496551</v>
      </c>
      <c r="G446">
        <v>-49.925719799208963</v>
      </c>
      <c r="H446" t="s">
        <v>195</v>
      </c>
      <c r="I446" t="s">
        <v>195</v>
      </c>
      <c r="J446" t="s">
        <v>195</v>
      </c>
      <c r="K446" t="s">
        <v>195</v>
      </c>
      <c r="L446" t="s">
        <v>195</v>
      </c>
      <c r="M446" t="s">
        <v>195</v>
      </c>
      <c r="N446" t="s">
        <v>195</v>
      </c>
      <c r="O446" t="s">
        <v>195</v>
      </c>
      <c r="P446" t="s">
        <v>195</v>
      </c>
      <c r="Q446" t="s">
        <v>195</v>
      </c>
      <c r="R446" t="s">
        <v>195</v>
      </c>
      <c r="S446" t="s">
        <v>195</v>
      </c>
      <c r="T446" t="s">
        <v>195</v>
      </c>
      <c r="U446" t="s">
        <v>195</v>
      </c>
      <c r="V446" t="s">
        <v>195</v>
      </c>
      <c r="W446" t="s">
        <v>195</v>
      </c>
    </row>
    <row r="447" spans="1:23" x14ac:dyDescent="0.3">
      <c r="A447" t="s">
        <v>522</v>
      </c>
      <c r="B447">
        <v>3539707</v>
      </c>
      <c r="C447">
        <v>485.544939</v>
      </c>
      <c r="D447">
        <v>2.5151847817175215</v>
      </c>
      <c r="E447">
        <v>3.5502283530550942</v>
      </c>
      <c r="F447">
        <v>-22.633457258333753</v>
      </c>
      <c r="G447">
        <v>-50.208934535832</v>
      </c>
      <c r="H447" t="s">
        <v>195</v>
      </c>
      <c r="I447" t="s">
        <v>195</v>
      </c>
      <c r="J447" t="s">
        <v>195</v>
      </c>
      <c r="K447" t="s">
        <v>195</v>
      </c>
      <c r="L447" t="s">
        <v>195</v>
      </c>
      <c r="M447" t="s">
        <v>195</v>
      </c>
      <c r="N447" t="s">
        <v>195</v>
      </c>
      <c r="O447" t="s">
        <v>195</v>
      </c>
      <c r="P447" t="s">
        <v>195</v>
      </c>
      <c r="Q447" t="s">
        <v>195</v>
      </c>
      <c r="R447" t="s">
        <v>195</v>
      </c>
      <c r="S447" t="s">
        <v>195</v>
      </c>
      <c r="T447" t="s">
        <v>195</v>
      </c>
      <c r="U447" t="s">
        <v>195</v>
      </c>
      <c r="V447" t="s">
        <v>195</v>
      </c>
      <c r="W447" t="s">
        <v>195</v>
      </c>
    </row>
    <row r="448" spans="1:23" x14ac:dyDescent="0.3">
      <c r="A448" t="s">
        <v>523</v>
      </c>
      <c r="B448">
        <v>3539806</v>
      </c>
      <c r="C448">
        <v>755.62460599999997</v>
      </c>
      <c r="D448">
        <v>1.2371414273388355</v>
      </c>
      <c r="E448">
        <v>5.0698604164441354</v>
      </c>
      <c r="F448">
        <v>-23.528626567661505</v>
      </c>
      <c r="G448">
        <v>-46.346220388658651</v>
      </c>
      <c r="H448" t="s">
        <v>195</v>
      </c>
      <c r="I448" t="s">
        <v>195</v>
      </c>
      <c r="J448" t="s">
        <v>195</v>
      </c>
      <c r="K448" t="s">
        <v>195</v>
      </c>
      <c r="L448" t="s">
        <v>195</v>
      </c>
      <c r="M448" t="s">
        <v>195</v>
      </c>
      <c r="N448" t="s">
        <v>195</v>
      </c>
      <c r="O448" t="s">
        <v>195</v>
      </c>
      <c r="P448" t="s">
        <v>195</v>
      </c>
      <c r="Q448" t="s">
        <v>195</v>
      </c>
      <c r="R448" t="s">
        <v>195</v>
      </c>
      <c r="S448" t="s">
        <v>195</v>
      </c>
      <c r="T448" t="s">
        <v>195</v>
      </c>
      <c r="U448" t="s">
        <v>195</v>
      </c>
      <c r="V448" t="s">
        <v>195</v>
      </c>
      <c r="W448" t="s">
        <v>195</v>
      </c>
    </row>
    <row r="449" spans="1:23" x14ac:dyDescent="0.3">
      <c r="A449" t="s">
        <v>524</v>
      </c>
      <c r="B449">
        <v>3539905</v>
      </c>
      <c r="C449">
        <v>529.59821599999998</v>
      </c>
      <c r="D449">
        <v>2.1307196365629522</v>
      </c>
      <c r="E449">
        <v>3.7824009524965296</v>
      </c>
      <c r="F449">
        <v>-20.785857750580252</v>
      </c>
      <c r="G449">
        <v>-49.813894906677447</v>
      </c>
      <c r="H449" t="s">
        <v>195</v>
      </c>
      <c r="I449" t="s">
        <v>195</v>
      </c>
      <c r="J449" t="s">
        <v>195</v>
      </c>
      <c r="K449" t="s">
        <v>195</v>
      </c>
      <c r="L449" t="s">
        <v>195</v>
      </c>
      <c r="M449" t="s">
        <v>195</v>
      </c>
      <c r="N449" t="s">
        <v>195</v>
      </c>
      <c r="O449" t="s">
        <v>195</v>
      </c>
      <c r="P449" t="s">
        <v>195</v>
      </c>
      <c r="Q449" t="s">
        <v>195</v>
      </c>
      <c r="R449" t="s">
        <v>195</v>
      </c>
      <c r="S449" t="s">
        <v>195</v>
      </c>
      <c r="T449" t="s">
        <v>195</v>
      </c>
      <c r="U449" t="s">
        <v>195</v>
      </c>
      <c r="V449" t="s">
        <v>195</v>
      </c>
      <c r="W449" t="s">
        <v>195</v>
      </c>
    </row>
    <row r="450" spans="1:23" x14ac:dyDescent="0.3">
      <c r="A450" t="s">
        <v>525</v>
      </c>
      <c r="B450">
        <v>3540002</v>
      </c>
      <c r="C450">
        <v>599.188267</v>
      </c>
      <c r="D450">
        <v>2.8946892625957208</v>
      </c>
      <c r="E450">
        <v>4.3426989621395915</v>
      </c>
      <c r="F450">
        <v>-22.106145654078301</v>
      </c>
      <c r="G450">
        <v>-50.176028054852985</v>
      </c>
      <c r="H450" t="s">
        <v>195</v>
      </c>
      <c r="I450" t="s">
        <v>195</v>
      </c>
      <c r="J450" t="s">
        <v>195</v>
      </c>
      <c r="K450" t="s">
        <v>195</v>
      </c>
      <c r="L450" t="s">
        <v>195</v>
      </c>
      <c r="M450" t="s">
        <v>195</v>
      </c>
      <c r="N450" t="s">
        <v>195</v>
      </c>
      <c r="O450" t="s">
        <v>195</v>
      </c>
      <c r="P450" t="s">
        <v>195</v>
      </c>
      <c r="Q450" t="s">
        <v>195</v>
      </c>
      <c r="R450" t="s">
        <v>195</v>
      </c>
      <c r="S450" t="s">
        <v>195</v>
      </c>
      <c r="T450" t="s">
        <v>195</v>
      </c>
      <c r="U450" t="s">
        <v>195</v>
      </c>
      <c r="V450" t="s">
        <v>195</v>
      </c>
      <c r="W450" t="s">
        <v>195</v>
      </c>
    </row>
    <row r="451" spans="1:23" x14ac:dyDescent="0.3">
      <c r="A451" t="s">
        <v>526</v>
      </c>
      <c r="B451">
        <v>3540101</v>
      </c>
      <c r="C451">
        <v>414.678968</v>
      </c>
      <c r="D451">
        <v>2.2633969633096518</v>
      </c>
      <c r="E451">
        <v>3.5335178620169674</v>
      </c>
      <c r="F451">
        <v>-21.7361764725485</v>
      </c>
      <c r="G451">
        <v>-49.360870074892581</v>
      </c>
      <c r="H451" t="s">
        <v>195</v>
      </c>
      <c r="I451" t="s">
        <v>195</v>
      </c>
      <c r="J451" t="s">
        <v>195</v>
      </c>
      <c r="K451" t="s">
        <v>195</v>
      </c>
      <c r="L451" t="s">
        <v>195</v>
      </c>
      <c r="M451" t="s">
        <v>195</v>
      </c>
      <c r="N451" t="s">
        <v>195</v>
      </c>
      <c r="O451" t="s">
        <v>195</v>
      </c>
      <c r="P451" t="s">
        <v>195</v>
      </c>
      <c r="Q451" t="s">
        <v>195</v>
      </c>
      <c r="R451" t="s">
        <v>195</v>
      </c>
      <c r="S451" t="s">
        <v>195</v>
      </c>
      <c r="T451" t="s">
        <v>195</v>
      </c>
      <c r="U451" t="s">
        <v>195</v>
      </c>
      <c r="V451" t="s">
        <v>195</v>
      </c>
      <c r="W451" t="s">
        <v>195</v>
      </c>
    </row>
    <row r="452" spans="1:23" x14ac:dyDescent="0.3">
      <c r="A452" t="s">
        <v>527</v>
      </c>
      <c r="B452">
        <v>3540200</v>
      </c>
      <c r="C452">
        <v>533.05990099999997</v>
      </c>
      <c r="D452">
        <v>2.5519023557116185</v>
      </c>
      <c r="E452">
        <v>4.6986311224590143</v>
      </c>
      <c r="F452">
        <v>-21.02571</v>
      </c>
      <c r="G452">
        <v>-48.037837302541938</v>
      </c>
      <c r="H452" t="s">
        <v>195</v>
      </c>
      <c r="I452" t="s">
        <v>195</v>
      </c>
      <c r="J452" t="s">
        <v>195</v>
      </c>
      <c r="K452" t="s">
        <v>195</v>
      </c>
      <c r="L452" t="s">
        <v>195</v>
      </c>
      <c r="M452" t="s">
        <v>195</v>
      </c>
      <c r="N452" t="s">
        <v>195</v>
      </c>
      <c r="O452" t="s">
        <v>195</v>
      </c>
      <c r="P452" t="s">
        <v>195</v>
      </c>
      <c r="Q452" t="s">
        <v>195</v>
      </c>
      <c r="R452" t="s">
        <v>195</v>
      </c>
      <c r="S452" t="s">
        <v>195</v>
      </c>
      <c r="T452" t="s">
        <v>195</v>
      </c>
      <c r="U452" t="s">
        <v>195</v>
      </c>
      <c r="V452" t="s">
        <v>195</v>
      </c>
      <c r="W452" t="s">
        <v>195</v>
      </c>
    </row>
    <row r="453" spans="1:23" x14ac:dyDescent="0.3">
      <c r="A453" t="s">
        <v>528</v>
      </c>
      <c r="B453">
        <v>3540259</v>
      </c>
      <c r="C453">
        <v>396.90904899999998</v>
      </c>
      <c r="D453">
        <v>2.3212358493275413</v>
      </c>
      <c r="E453">
        <v>3.6653933502797118</v>
      </c>
      <c r="F453">
        <v>-20.440833842943853</v>
      </c>
      <c r="G453">
        <v>-50.524602015676024</v>
      </c>
      <c r="H453" t="s">
        <v>195</v>
      </c>
      <c r="I453" t="s">
        <v>195</v>
      </c>
      <c r="J453" t="s">
        <v>195</v>
      </c>
      <c r="K453" t="s">
        <v>195</v>
      </c>
      <c r="L453" t="s">
        <v>195</v>
      </c>
      <c r="M453" t="s">
        <v>195</v>
      </c>
      <c r="N453" t="s">
        <v>195</v>
      </c>
      <c r="O453" t="s">
        <v>195</v>
      </c>
      <c r="P453" t="s">
        <v>195</v>
      </c>
      <c r="Q453" t="s">
        <v>195</v>
      </c>
      <c r="R453" t="s">
        <v>195</v>
      </c>
      <c r="S453" t="s">
        <v>195</v>
      </c>
      <c r="T453" t="s">
        <v>195</v>
      </c>
      <c r="U453" t="s">
        <v>195</v>
      </c>
      <c r="V453" t="s">
        <v>195</v>
      </c>
      <c r="W453" t="s">
        <v>195</v>
      </c>
    </row>
    <row r="454" spans="1:23" x14ac:dyDescent="0.3">
      <c r="A454" t="s">
        <v>529</v>
      </c>
      <c r="B454">
        <v>3540309</v>
      </c>
      <c r="C454">
        <v>451.92222800000002</v>
      </c>
      <c r="D454">
        <v>2.3374692449570951</v>
      </c>
      <c r="E454">
        <v>3.4111144185509046</v>
      </c>
      <c r="F454">
        <v>-20.182363106209657</v>
      </c>
      <c r="G454">
        <v>-49.703552355833949</v>
      </c>
      <c r="H454" t="s">
        <v>195</v>
      </c>
      <c r="I454" t="s">
        <v>195</v>
      </c>
      <c r="J454" t="s">
        <v>195</v>
      </c>
      <c r="K454" t="s">
        <v>195</v>
      </c>
      <c r="L454" t="s">
        <v>195</v>
      </c>
      <c r="M454" t="s">
        <v>195</v>
      </c>
      <c r="N454" t="s">
        <v>195</v>
      </c>
      <c r="O454" t="s">
        <v>195</v>
      </c>
      <c r="P454" t="s">
        <v>195</v>
      </c>
      <c r="Q454" t="s">
        <v>195</v>
      </c>
      <c r="R454" t="s">
        <v>195</v>
      </c>
      <c r="S454" t="s">
        <v>195</v>
      </c>
      <c r="T454" t="s">
        <v>195</v>
      </c>
      <c r="U454" t="s">
        <v>195</v>
      </c>
      <c r="V454" t="s">
        <v>195</v>
      </c>
      <c r="W454" t="s">
        <v>195</v>
      </c>
    </row>
    <row r="455" spans="1:23" x14ac:dyDescent="0.3">
      <c r="A455" t="s">
        <v>530</v>
      </c>
      <c r="B455">
        <v>3540408</v>
      </c>
      <c r="C455">
        <v>435.026816</v>
      </c>
      <c r="D455">
        <v>2.4996018645813041</v>
      </c>
      <c r="E455">
        <v>3.6200318951262975</v>
      </c>
      <c r="F455">
        <v>-19.944333130697753</v>
      </c>
      <c r="G455">
        <v>-50.536853115436664</v>
      </c>
      <c r="H455" t="s">
        <v>195</v>
      </c>
      <c r="I455" t="s">
        <v>195</v>
      </c>
      <c r="J455" t="s">
        <v>195</v>
      </c>
      <c r="K455" t="s">
        <v>195</v>
      </c>
      <c r="L455" t="s">
        <v>195</v>
      </c>
      <c r="M455" t="s">
        <v>195</v>
      </c>
      <c r="N455" t="s">
        <v>195</v>
      </c>
      <c r="O455" t="s">
        <v>195</v>
      </c>
      <c r="P455" t="s">
        <v>195</v>
      </c>
      <c r="Q455" t="s">
        <v>195</v>
      </c>
      <c r="R455" t="s">
        <v>195</v>
      </c>
      <c r="S455" t="s">
        <v>195</v>
      </c>
      <c r="T455" t="s">
        <v>195</v>
      </c>
      <c r="U455" t="s">
        <v>195</v>
      </c>
      <c r="V455" t="s">
        <v>195</v>
      </c>
      <c r="W455" t="s">
        <v>195</v>
      </c>
    </row>
    <row r="456" spans="1:23" x14ac:dyDescent="0.3">
      <c r="A456" t="s">
        <v>531</v>
      </c>
      <c r="B456">
        <v>3540507</v>
      </c>
      <c r="C456">
        <v>532.19377699999995</v>
      </c>
      <c r="D456">
        <v>2.4243735742138428</v>
      </c>
      <c r="E456">
        <v>3.9967305154351527</v>
      </c>
      <c r="F456">
        <v>-23.175387499316702</v>
      </c>
      <c r="G456">
        <v>-48.126767435800161</v>
      </c>
      <c r="H456" t="s">
        <v>195</v>
      </c>
      <c r="I456" t="s">
        <v>195</v>
      </c>
      <c r="J456" t="s">
        <v>195</v>
      </c>
      <c r="K456" t="s">
        <v>195</v>
      </c>
      <c r="L456" t="s">
        <v>195</v>
      </c>
      <c r="M456" t="s">
        <v>195</v>
      </c>
      <c r="N456" t="s">
        <v>195</v>
      </c>
      <c r="O456" t="s">
        <v>195</v>
      </c>
      <c r="P456" t="s">
        <v>195</v>
      </c>
      <c r="Q456" t="s">
        <v>195</v>
      </c>
      <c r="R456" t="s">
        <v>195</v>
      </c>
      <c r="S456" t="s">
        <v>195</v>
      </c>
      <c r="T456" t="s">
        <v>195</v>
      </c>
      <c r="U456" t="s">
        <v>195</v>
      </c>
      <c r="V456" t="s">
        <v>195</v>
      </c>
      <c r="W456" t="s">
        <v>195</v>
      </c>
    </row>
    <row r="457" spans="1:23" x14ac:dyDescent="0.3">
      <c r="A457" t="s">
        <v>532</v>
      </c>
      <c r="B457">
        <v>3540606</v>
      </c>
      <c r="C457">
        <v>541.442588</v>
      </c>
      <c r="D457">
        <v>2.7456259020197988</v>
      </c>
      <c r="E457">
        <v>4.7250781631658034</v>
      </c>
      <c r="F457">
        <v>-23.214412267999901</v>
      </c>
      <c r="G457">
        <v>-47.524596573065608</v>
      </c>
      <c r="H457" t="s">
        <v>195</v>
      </c>
      <c r="I457" t="s">
        <v>195</v>
      </c>
      <c r="J457" t="s">
        <v>195</v>
      </c>
      <c r="K457" t="s">
        <v>195</v>
      </c>
      <c r="L457" t="s">
        <v>195</v>
      </c>
      <c r="M457" t="s">
        <v>195</v>
      </c>
      <c r="N457" t="s">
        <v>195</v>
      </c>
      <c r="O457" t="s">
        <v>195</v>
      </c>
      <c r="P457" t="s">
        <v>195</v>
      </c>
      <c r="Q457" t="s">
        <v>195</v>
      </c>
      <c r="R457" t="s">
        <v>195</v>
      </c>
      <c r="S457" t="s">
        <v>195</v>
      </c>
      <c r="T457" t="s">
        <v>195</v>
      </c>
      <c r="U457" t="s">
        <v>195</v>
      </c>
      <c r="V457" t="s">
        <v>195</v>
      </c>
      <c r="W457" t="s">
        <v>195</v>
      </c>
    </row>
    <row r="458" spans="1:23" x14ac:dyDescent="0.3">
      <c r="A458" t="s">
        <v>126</v>
      </c>
      <c r="B458">
        <v>3540705</v>
      </c>
      <c r="C458">
        <v>586.68104000000005</v>
      </c>
      <c r="D458">
        <v>2.3889994251205149</v>
      </c>
      <c r="E458">
        <v>4.7493497605974762</v>
      </c>
      <c r="F458">
        <v>-21.858362505000006</v>
      </c>
      <c r="G458">
        <v>-47.48140964335802</v>
      </c>
      <c r="H458" t="s">
        <v>211</v>
      </c>
      <c r="I458" t="s">
        <v>211</v>
      </c>
      <c r="J458" t="s">
        <v>211</v>
      </c>
      <c r="K458" t="s">
        <v>211</v>
      </c>
      <c r="L458" t="s">
        <v>211</v>
      </c>
      <c r="M458" t="s">
        <v>211</v>
      </c>
      <c r="N458" t="s">
        <v>211</v>
      </c>
      <c r="O458" t="s">
        <v>211</v>
      </c>
      <c r="P458" t="s">
        <v>195</v>
      </c>
      <c r="Q458" t="s">
        <v>195</v>
      </c>
      <c r="R458" t="s">
        <v>195</v>
      </c>
      <c r="S458" t="s">
        <v>195</v>
      </c>
      <c r="T458" t="s">
        <v>195</v>
      </c>
      <c r="U458" t="s">
        <v>195</v>
      </c>
      <c r="V458" t="s">
        <v>195</v>
      </c>
      <c r="W458" t="s">
        <v>195</v>
      </c>
    </row>
    <row r="459" spans="1:23" x14ac:dyDescent="0.3">
      <c r="A459" t="s">
        <v>533</v>
      </c>
      <c r="B459">
        <v>3540754</v>
      </c>
      <c r="C459">
        <v>536</v>
      </c>
      <c r="D459">
        <v>1.6480475969889299</v>
      </c>
      <c r="E459">
        <v>4.391693577036909</v>
      </c>
      <c r="F459">
        <v>-22.840620206318604</v>
      </c>
      <c r="G459">
        <v>-45.255974312882017</v>
      </c>
      <c r="H459" t="s">
        <v>195</v>
      </c>
      <c r="I459" t="s">
        <v>195</v>
      </c>
      <c r="J459" t="s">
        <v>195</v>
      </c>
      <c r="K459" t="s">
        <v>195</v>
      </c>
      <c r="L459" t="s">
        <v>195</v>
      </c>
      <c r="M459" t="s">
        <v>195</v>
      </c>
      <c r="N459" t="s">
        <v>195</v>
      </c>
      <c r="O459" t="s">
        <v>195</v>
      </c>
      <c r="P459" t="s">
        <v>195</v>
      </c>
      <c r="Q459" t="s">
        <v>195</v>
      </c>
      <c r="R459" t="s">
        <v>195</v>
      </c>
      <c r="S459" t="s">
        <v>195</v>
      </c>
      <c r="T459" t="s">
        <v>195</v>
      </c>
      <c r="U459" t="s">
        <v>195</v>
      </c>
      <c r="V459" t="s">
        <v>195</v>
      </c>
      <c r="W459" t="s">
        <v>195</v>
      </c>
    </row>
    <row r="460" spans="1:23" x14ac:dyDescent="0.3">
      <c r="A460" t="s">
        <v>534</v>
      </c>
      <c r="B460">
        <v>3540804</v>
      </c>
      <c r="C460">
        <v>484.66015199999998</v>
      </c>
      <c r="D460">
        <v>2.5346504316052845</v>
      </c>
      <c r="E460">
        <v>4.2395747370832098</v>
      </c>
      <c r="F460">
        <v>-21.045094721092756</v>
      </c>
      <c r="G460">
        <v>-49.378183199902708</v>
      </c>
      <c r="H460" t="s">
        <v>195</v>
      </c>
      <c r="I460" t="s">
        <v>195</v>
      </c>
      <c r="J460" t="s">
        <v>195</v>
      </c>
      <c r="K460" t="s">
        <v>195</v>
      </c>
      <c r="L460" t="s">
        <v>195</v>
      </c>
      <c r="M460" t="s">
        <v>195</v>
      </c>
      <c r="N460" t="s">
        <v>195</v>
      </c>
      <c r="O460" t="s">
        <v>195</v>
      </c>
      <c r="P460" t="s">
        <v>195</v>
      </c>
      <c r="Q460" t="s">
        <v>195</v>
      </c>
      <c r="R460" t="s">
        <v>195</v>
      </c>
      <c r="S460" t="s">
        <v>195</v>
      </c>
      <c r="T460" t="s">
        <v>195</v>
      </c>
      <c r="U460" t="s">
        <v>195</v>
      </c>
      <c r="V460" t="s">
        <v>195</v>
      </c>
      <c r="W460" t="s">
        <v>195</v>
      </c>
    </row>
    <row r="461" spans="1:23" x14ac:dyDescent="0.3">
      <c r="A461" t="s">
        <v>535</v>
      </c>
      <c r="B461">
        <v>3540853</v>
      </c>
      <c r="C461">
        <v>387.368966</v>
      </c>
      <c r="D461">
        <v>1.7997126424209984</v>
      </c>
      <c r="E461">
        <v>3.6120417446452695</v>
      </c>
      <c r="F461">
        <v>-21.851927620730056</v>
      </c>
      <c r="G461">
        <v>-51.087077210506941</v>
      </c>
      <c r="H461" t="s">
        <v>195</v>
      </c>
      <c r="I461" t="s">
        <v>195</v>
      </c>
      <c r="J461" t="s">
        <v>195</v>
      </c>
      <c r="K461" t="s">
        <v>195</v>
      </c>
      <c r="L461" t="s">
        <v>195</v>
      </c>
      <c r="M461" t="s">
        <v>195</v>
      </c>
      <c r="N461" t="s">
        <v>195</v>
      </c>
      <c r="O461" t="s">
        <v>195</v>
      </c>
      <c r="P461" t="s">
        <v>195</v>
      </c>
      <c r="Q461" t="s">
        <v>195</v>
      </c>
      <c r="R461" t="s">
        <v>195</v>
      </c>
      <c r="S461" t="s">
        <v>195</v>
      </c>
      <c r="T461" t="s">
        <v>195</v>
      </c>
      <c r="U461" t="s">
        <v>195</v>
      </c>
      <c r="V461" t="s">
        <v>195</v>
      </c>
      <c r="W461" t="s">
        <v>195</v>
      </c>
    </row>
    <row r="462" spans="1:23" x14ac:dyDescent="0.3">
      <c r="A462" t="s">
        <v>536</v>
      </c>
      <c r="B462">
        <v>3540903</v>
      </c>
      <c r="C462">
        <v>537.51995999999997</v>
      </c>
      <c r="D462">
        <v>2.2236983741680536</v>
      </c>
      <c r="E462">
        <v>4.3323576534251123</v>
      </c>
      <c r="F462">
        <v>-21.358049011278002</v>
      </c>
      <c r="G462">
        <v>-48.065583022045409</v>
      </c>
      <c r="H462" t="s">
        <v>195</v>
      </c>
      <c r="I462" t="s">
        <v>195</v>
      </c>
      <c r="J462" t="s">
        <v>195</v>
      </c>
      <c r="K462" t="s">
        <v>195</v>
      </c>
      <c r="L462" t="s">
        <v>195</v>
      </c>
      <c r="M462" t="s">
        <v>195</v>
      </c>
      <c r="N462" t="s">
        <v>195</v>
      </c>
      <c r="O462" t="s">
        <v>195</v>
      </c>
      <c r="P462" t="s">
        <v>195</v>
      </c>
      <c r="Q462" t="s">
        <v>195</v>
      </c>
      <c r="R462" t="s">
        <v>195</v>
      </c>
      <c r="S462" t="s">
        <v>195</v>
      </c>
      <c r="T462" t="s">
        <v>195</v>
      </c>
      <c r="U462" t="s">
        <v>195</v>
      </c>
      <c r="V462" t="s">
        <v>195</v>
      </c>
      <c r="W462" t="s">
        <v>195</v>
      </c>
    </row>
    <row r="463" spans="1:23" x14ac:dyDescent="0.3">
      <c r="A463" t="s">
        <v>127</v>
      </c>
      <c r="B463">
        <v>3541000</v>
      </c>
      <c r="C463">
        <v>8.6821260000000002</v>
      </c>
      <c r="D463">
        <v>2.1739230692509985</v>
      </c>
      <c r="E463">
        <v>5.5119808992470753</v>
      </c>
      <c r="F463">
        <v>-24.003021500000003</v>
      </c>
      <c r="G463">
        <v>-46.412049583612436</v>
      </c>
      <c r="H463" t="s">
        <v>223</v>
      </c>
      <c r="I463" t="s">
        <v>211</v>
      </c>
      <c r="J463" t="s">
        <v>223</v>
      </c>
      <c r="K463" t="s">
        <v>212</v>
      </c>
      <c r="L463" t="s">
        <v>212</v>
      </c>
      <c r="M463" t="s">
        <v>213</v>
      </c>
      <c r="N463" t="s">
        <v>213</v>
      </c>
      <c r="O463" t="s">
        <v>213</v>
      </c>
      <c r="P463" t="s">
        <v>195</v>
      </c>
      <c r="Q463" t="s">
        <v>195</v>
      </c>
      <c r="R463" t="s">
        <v>195</v>
      </c>
      <c r="S463" t="s">
        <v>195</v>
      </c>
      <c r="T463" t="s">
        <v>195</v>
      </c>
      <c r="U463" t="s">
        <v>195</v>
      </c>
      <c r="V463" t="s">
        <v>195</v>
      </c>
      <c r="W463" t="s">
        <v>195</v>
      </c>
    </row>
    <row r="464" spans="1:23" x14ac:dyDescent="0.3">
      <c r="A464" t="s">
        <v>537</v>
      </c>
      <c r="B464">
        <v>3541059</v>
      </c>
      <c r="C464">
        <v>706.57203400000003</v>
      </c>
      <c r="D464">
        <v>2.2432861460834461</v>
      </c>
      <c r="E464">
        <v>3.7210683017971591</v>
      </c>
      <c r="F464">
        <v>-22.811467984467601</v>
      </c>
      <c r="G464">
        <v>-48.66468557751746</v>
      </c>
      <c r="H464" t="s">
        <v>195</v>
      </c>
      <c r="I464" t="s">
        <v>195</v>
      </c>
      <c r="J464" t="s">
        <v>195</v>
      </c>
      <c r="K464" t="s">
        <v>195</v>
      </c>
      <c r="L464" t="s">
        <v>195</v>
      </c>
      <c r="M464" t="s">
        <v>195</v>
      </c>
      <c r="N464" t="s">
        <v>195</v>
      </c>
      <c r="O464" t="s">
        <v>195</v>
      </c>
      <c r="P464" t="s">
        <v>195</v>
      </c>
      <c r="Q464" t="s">
        <v>195</v>
      </c>
      <c r="R464" t="s">
        <v>195</v>
      </c>
      <c r="S464" t="s">
        <v>195</v>
      </c>
      <c r="T464" t="s">
        <v>195</v>
      </c>
      <c r="U464" t="s">
        <v>195</v>
      </c>
      <c r="V464" t="s">
        <v>195</v>
      </c>
      <c r="W464" t="s">
        <v>195</v>
      </c>
    </row>
    <row r="465" spans="1:23" x14ac:dyDescent="0.3">
      <c r="A465" t="s">
        <v>538</v>
      </c>
      <c r="B465">
        <v>3541109</v>
      </c>
      <c r="C465">
        <v>550.77447199999995</v>
      </c>
      <c r="D465">
        <v>2.4573398253908674</v>
      </c>
      <c r="E465">
        <v>3.6121478383264867</v>
      </c>
      <c r="F465">
        <v>-22.103674319237403</v>
      </c>
      <c r="G465">
        <v>-49.439149287236681</v>
      </c>
      <c r="H465" t="s">
        <v>195</v>
      </c>
      <c r="I465" t="s">
        <v>195</v>
      </c>
      <c r="J465" t="s">
        <v>195</v>
      </c>
      <c r="K465" t="s">
        <v>195</v>
      </c>
      <c r="L465" t="s">
        <v>195</v>
      </c>
      <c r="M465" t="s">
        <v>195</v>
      </c>
      <c r="N465" t="s">
        <v>195</v>
      </c>
      <c r="O465" t="s">
        <v>195</v>
      </c>
      <c r="P465" t="s">
        <v>195</v>
      </c>
      <c r="Q465" t="s">
        <v>195</v>
      </c>
      <c r="R465" t="s">
        <v>195</v>
      </c>
      <c r="S465" t="s">
        <v>195</v>
      </c>
      <c r="T465" t="s">
        <v>195</v>
      </c>
      <c r="U465" t="s">
        <v>195</v>
      </c>
      <c r="V465" t="s">
        <v>195</v>
      </c>
      <c r="W465" t="s">
        <v>195</v>
      </c>
    </row>
    <row r="466" spans="1:23" x14ac:dyDescent="0.3">
      <c r="A466" t="s">
        <v>539</v>
      </c>
      <c r="B466">
        <v>3541208</v>
      </c>
      <c r="C466">
        <v>446.222148</v>
      </c>
      <c r="D466">
        <v>2.8746168976437732</v>
      </c>
      <c r="E466">
        <v>4.1174701636201201</v>
      </c>
      <c r="F466">
        <v>-22.008990778755852</v>
      </c>
      <c r="G466">
        <v>-51.557570191824034</v>
      </c>
      <c r="H466" t="s">
        <v>195</v>
      </c>
      <c r="I466" t="s">
        <v>195</v>
      </c>
      <c r="J466" t="s">
        <v>195</v>
      </c>
      <c r="K466" t="s">
        <v>195</v>
      </c>
      <c r="L466" t="s">
        <v>195</v>
      </c>
      <c r="M466" t="s">
        <v>195</v>
      </c>
      <c r="N466" t="s">
        <v>195</v>
      </c>
      <c r="O466" t="s">
        <v>195</v>
      </c>
      <c r="P466" t="s">
        <v>195</v>
      </c>
      <c r="Q466" t="s">
        <v>195</v>
      </c>
      <c r="R466" t="s">
        <v>195</v>
      </c>
      <c r="S466" t="s">
        <v>195</v>
      </c>
      <c r="T466" t="s">
        <v>195</v>
      </c>
      <c r="U466" t="s">
        <v>195</v>
      </c>
      <c r="V466" t="s">
        <v>195</v>
      </c>
      <c r="W466" t="s">
        <v>195</v>
      </c>
    </row>
    <row r="467" spans="1:23" x14ac:dyDescent="0.3">
      <c r="A467" t="s">
        <v>128</v>
      </c>
      <c r="B467">
        <v>3541307</v>
      </c>
      <c r="C467">
        <v>306.17832099999998</v>
      </c>
      <c r="D467">
        <v>3.1004673888821435</v>
      </c>
      <c r="E467">
        <v>4.6454222693490923</v>
      </c>
      <c r="F467">
        <v>-21.768781995000001</v>
      </c>
      <c r="G467">
        <v>-52.115275826996601</v>
      </c>
      <c r="H467" t="s">
        <v>195</v>
      </c>
      <c r="I467" t="s">
        <v>195</v>
      </c>
      <c r="J467" t="s">
        <v>195</v>
      </c>
      <c r="K467" t="s">
        <v>195</v>
      </c>
      <c r="L467" t="s">
        <v>195</v>
      </c>
      <c r="M467" t="s">
        <v>195</v>
      </c>
      <c r="N467" t="s">
        <v>195</v>
      </c>
      <c r="O467" t="s">
        <v>195</v>
      </c>
      <c r="P467" t="s">
        <v>195</v>
      </c>
      <c r="Q467" t="s">
        <v>195</v>
      </c>
      <c r="R467" t="s">
        <v>195</v>
      </c>
      <c r="S467" t="s">
        <v>195</v>
      </c>
      <c r="T467" t="s">
        <v>195</v>
      </c>
      <c r="U467" t="s">
        <v>195</v>
      </c>
      <c r="V467" t="s">
        <v>195</v>
      </c>
      <c r="W467" t="s">
        <v>195</v>
      </c>
    </row>
    <row r="468" spans="1:23" x14ac:dyDescent="0.3">
      <c r="A468" t="s">
        <v>540</v>
      </c>
      <c r="B468">
        <v>3541406</v>
      </c>
      <c r="C468">
        <v>478.61516499999999</v>
      </c>
      <c r="D468">
        <v>2.7486817562240788</v>
      </c>
      <c r="E468">
        <v>5.3593478126493546</v>
      </c>
      <c r="F468">
        <v>-22.122743500000002</v>
      </c>
      <c r="G468">
        <v>-51.386765581912492</v>
      </c>
      <c r="H468" t="s">
        <v>195</v>
      </c>
      <c r="I468" t="s">
        <v>195</v>
      </c>
      <c r="J468" t="s">
        <v>195</v>
      </c>
      <c r="K468" t="s">
        <v>195</v>
      </c>
      <c r="L468" t="s">
        <v>195</v>
      </c>
      <c r="M468" t="s">
        <v>195</v>
      </c>
      <c r="N468" t="s">
        <v>195</v>
      </c>
      <c r="O468" t="s">
        <v>195</v>
      </c>
      <c r="P468" t="s">
        <v>195</v>
      </c>
      <c r="Q468" t="s">
        <v>195</v>
      </c>
      <c r="R468" t="s">
        <v>195</v>
      </c>
      <c r="S468" t="s">
        <v>195</v>
      </c>
      <c r="T468" t="s">
        <v>195</v>
      </c>
      <c r="U468" t="s">
        <v>195</v>
      </c>
      <c r="V468" t="s">
        <v>195</v>
      </c>
      <c r="W468" t="s">
        <v>195</v>
      </c>
    </row>
    <row r="469" spans="1:23" x14ac:dyDescent="0.3">
      <c r="A469" t="s">
        <v>541</v>
      </c>
      <c r="B469">
        <v>3541505</v>
      </c>
      <c r="C469">
        <v>419.896501</v>
      </c>
      <c r="D469">
        <v>2.878063706503013</v>
      </c>
      <c r="E469">
        <v>4.5967729767595324</v>
      </c>
      <c r="F469">
        <v>-21.875939505000005</v>
      </c>
      <c r="G469">
        <v>-51.840258805056799</v>
      </c>
      <c r="H469" t="s">
        <v>195</v>
      </c>
      <c r="I469" t="s">
        <v>195</v>
      </c>
      <c r="J469" t="s">
        <v>195</v>
      </c>
      <c r="K469" t="s">
        <v>195</v>
      </c>
      <c r="L469" t="s">
        <v>195</v>
      </c>
      <c r="M469" t="s">
        <v>195</v>
      </c>
      <c r="N469" t="s">
        <v>195</v>
      </c>
      <c r="O469" t="s">
        <v>195</v>
      </c>
      <c r="P469" t="s">
        <v>195</v>
      </c>
      <c r="Q469" t="s">
        <v>195</v>
      </c>
      <c r="R469" t="s">
        <v>195</v>
      </c>
      <c r="S469" t="s">
        <v>195</v>
      </c>
      <c r="T469" t="s">
        <v>195</v>
      </c>
      <c r="U469" t="s">
        <v>195</v>
      </c>
      <c r="V469" t="s">
        <v>195</v>
      </c>
      <c r="W469" t="s">
        <v>195</v>
      </c>
    </row>
    <row r="470" spans="1:23" x14ac:dyDescent="0.3">
      <c r="A470" t="s">
        <v>129</v>
      </c>
      <c r="B470">
        <v>3541604</v>
      </c>
      <c r="C470">
        <v>431.25679100000002</v>
      </c>
      <c r="D470">
        <v>2.891648943870559</v>
      </c>
      <c r="E470">
        <v>4.6067252245758397</v>
      </c>
      <c r="F470">
        <v>-21.538867499355003</v>
      </c>
      <c r="G470">
        <v>-49.857735234791051</v>
      </c>
      <c r="H470" t="s">
        <v>195</v>
      </c>
      <c r="I470" t="s">
        <v>195</v>
      </c>
      <c r="J470" t="s">
        <v>195</v>
      </c>
      <c r="K470" t="s">
        <v>195</v>
      </c>
      <c r="L470" t="s">
        <v>195</v>
      </c>
      <c r="M470" t="s">
        <v>195</v>
      </c>
      <c r="N470" t="s">
        <v>195</v>
      </c>
      <c r="O470" t="s">
        <v>195</v>
      </c>
      <c r="P470" t="s">
        <v>195</v>
      </c>
      <c r="Q470" t="s">
        <v>195</v>
      </c>
      <c r="R470" t="s">
        <v>195</v>
      </c>
      <c r="S470" t="s">
        <v>195</v>
      </c>
      <c r="T470" t="s">
        <v>195</v>
      </c>
      <c r="U470" t="s">
        <v>195</v>
      </c>
      <c r="V470" t="s">
        <v>195</v>
      </c>
      <c r="W470" t="s">
        <v>195</v>
      </c>
    </row>
    <row r="471" spans="1:23" x14ac:dyDescent="0.3">
      <c r="A471" t="s">
        <v>542</v>
      </c>
      <c r="B471">
        <v>3541653</v>
      </c>
      <c r="C471">
        <v>619.44831199999999</v>
      </c>
      <c r="D471">
        <v>2.3131751712610917</v>
      </c>
      <c r="E471">
        <v>3.5802405082653763</v>
      </c>
      <c r="F471">
        <v>-23.301574999313853</v>
      </c>
      <c r="G471">
        <v>-48.052685336085517</v>
      </c>
      <c r="H471" t="s">
        <v>195</v>
      </c>
      <c r="I471" t="s">
        <v>195</v>
      </c>
      <c r="J471" t="s">
        <v>195</v>
      </c>
      <c r="K471" t="s">
        <v>195</v>
      </c>
      <c r="L471" t="s">
        <v>195</v>
      </c>
      <c r="M471" t="s">
        <v>195</v>
      </c>
      <c r="N471" t="s">
        <v>195</v>
      </c>
      <c r="O471" t="s">
        <v>195</v>
      </c>
      <c r="P471" t="s">
        <v>195</v>
      </c>
      <c r="Q471" t="s">
        <v>195</v>
      </c>
      <c r="R471" t="s">
        <v>195</v>
      </c>
      <c r="S471" t="s">
        <v>195</v>
      </c>
      <c r="T471" t="s">
        <v>195</v>
      </c>
      <c r="U471" t="s">
        <v>195</v>
      </c>
      <c r="V471" t="s">
        <v>195</v>
      </c>
      <c r="W471" t="s">
        <v>195</v>
      </c>
    </row>
    <row r="472" spans="1:23" x14ac:dyDescent="0.3">
      <c r="A472" t="s">
        <v>543</v>
      </c>
      <c r="B472">
        <v>3541703</v>
      </c>
      <c r="C472">
        <v>548.62896000000001</v>
      </c>
      <c r="D472">
        <v>2.8138084165946662</v>
      </c>
      <c r="E472">
        <v>4.1494962334657419</v>
      </c>
      <c r="F472">
        <v>-22.249404798371657</v>
      </c>
      <c r="G472">
        <v>-50.697947389350155</v>
      </c>
      <c r="H472" t="s">
        <v>195</v>
      </c>
      <c r="I472" t="s">
        <v>195</v>
      </c>
      <c r="J472" t="s">
        <v>195</v>
      </c>
      <c r="K472" t="s">
        <v>195</v>
      </c>
      <c r="L472" t="s">
        <v>195</v>
      </c>
      <c r="M472" t="s">
        <v>195</v>
      </c>
      <c r="N472" t="s">
        <v>195</v>
      </c>
      <c r="O472" t="s">
        <v>195</v>
      </c>
      <c r="P472" t="s">
        <v>195</v>
      </c>
      <c r="Q472" t="s">
        <v>195</v>
      </c>
      <c r="R472" t="s">
        <v>195</v>
      </c>
      <c r="S472" t="s">
        <v>195</v>
      </c>
      <c r="T472" t="s">
        <v>195</v>
      </c>
      <c r="U472" t="s">
        <v>195</v>
      </c>
      <c r="V472" t="s">
        <v>195</v>
      </c>
      <c r="W472" t="s">
        <v>195</v>
      </c>
    </row>
    <row r="473" spans="1:23" x14ac:dyDescent="0.3">
      <c r="A473" t="s">
        <v>544</v>
      </c>
      <c r="B473">
        <v>3541802</v>
      </c>
      <c r="C473">
        <v>433.32870600000001</v>
      </c>
      <c r="D473">
        <v>2.3709088998834664</v>
      </c>
      <c r="E473">
        <v>3.5322446436265822</v>
      </c>
      <c r="F473">
        <v>-21.799094433957357</v>
      </c>
      <c r="G473">
        <v>-50.240928456105337</v>
      </c>
      <c r="H473" t="s">
        <v>195</v>
      </c>
      <c r="I473" t="s">
        <v>195</v>
      </c>
      <c r="J473" t="s">
        <v>195</v>
      </c>
      <c r="K473" t="s">
        <v>195</v>
      </c>
      <c r="L473" t="s">
        <v>195</v>
      </c>
      <c r="M473" t="s">
        <v>195</v>
      </c>
      <c r="N473" t="s">
        <v>195</v>
      </c>
      <c r="O473" t="s">
        <v>195</v>
      </c>
      <c r="P473" t="s">
        <v>195</v>
      </c>
      <c r="Q473" t="s">
        <v>195</v>
      </c>
      <c r="R473" t="s">
        <v>195</v>
      </c>
      <c r="S473" t="s">
        <v>195</v>
      </c>
      <c r="T473" t="s">
        <v>195</v>
      </c>
      <c r="U473" t="s">
        <v>195</v>
      </c>
      <c r="V473" t="s">
        <v>195</v>
      </c>
      <c r="W473" t="s">
        <v>195</v>
      </c>
    </row>
    <row r="474" spans="1:23" x14ac:dyDescent="0.3">
      <c r="A474" t="s">
        <v>545</v>
      </c>
      <c r="B474">
        <v>3541901</v>
      </c>
      <c r="C474">
        <v>481.52960999999999</v>
      </c>
      <c r="D474">
        <v>2.3968947077818479</v>
      </c>
      <c r="E474">
        <v>4.1277525158329729</v>
      </c>
      <c r="F474">
        <v>-22.541844499331255</v>
      </c>
      <c r="G474">
        <v>-44.778477310059543</v>
      </c>
      <c r="H474" t="s">
        <v>195</v>
      </c>
      <c r="I474" t="s">
        <v>195</v>
      </c>
      <c r="J474" t="s">
        <v>195</v>
      </c>
      <c r="K474" t="s">
        <v>195</v>
      </c>
      <c r="L474" t="s">
        <v>195</v>
      </c>
      <c r="M474" t="s">
        <v>195</v>
      </c>
      <c r="N474" t="s">
        <v>195</v>
      </c>
      <c r="O474" t="s">
        <v>195</v>
      </c>
      <c r="P474" t="s">
        <v>195</v>
      </c>
      <c r="Q474" t="s">
        <v>195</v>
      </c>
      <c r="R474" t="s">
        <v>195</v>
      </c>
      <c r="S474" t="s">
        <v>195</v>
      </c>
      <c r="T474" t="s">
        <v>195</v>
      </c>
      <c r="U474" t="s">
        <v>195</v>
      </c>
      <c r="V474" t="s">
        <v>195</v>
      </c>
      <c r="W474" t="s">
        <v>195</v>
      </c>
    </row>
    <row r="475" spans="1:23" x14ac:dyDescent="0.3">
      <c r="A475" t="s">
        <v>546</v>
      </c>
      <c r="B475">
        <v>3542008</v>
      </c>
      <c r="C475">
        <v>592.44499800000006</v>
      </c>
      <c r="D475">
        <v>2.5037049048300242</v>
      </c>
      <c r="E475">
        <v>3.822037248072585</v>
      </c>
      <c r="F475">
        <v>-22.071919826416956</v>
      </c>
      <c r="G475">
        <v>-50.311595242929911</v>
      </c>
      <c r="H475" t="s">
        <v>195</v>
      </c>
      <c r="I475" t="s">
        <v>195</v>
      </c>
      <c r="J475" t="s">
        <v>195</v>
      </c>
      <c r="K475" t="s">
        <v>195</v>
      </c>
      <c r="L475" t="s">
        <v>195</v>
      </c>
      <c r="M475" t="s">
        <v>195</v>
      </c>
      <c r="N475" t="s">
        <v>195</v>
      </c>
      <c r="O475" t="s">
        <v>195</v>
      </c>
      <c r="P475" t="s">
        <v>195</v>
      </c>
      <c r="Q475" t="s">
        <v>195</v>
      </c>
      <c r="R475" t="s">
        <v>195</v>
      </c>
      <c r="S475" t="s">
        <v>195</v>
      </c>
      <c r="T475" t="s">
        <v>195</v>
      </c>
      <c r="U475" t="s">
        <v>195</v>
      </c>
      <c r="V475" t="s">
        <v>195</v>
      </c>
      <c r="W475" t="s">
        <v>195</v>
      </c>
    </row>
    <row r="476" spans="1:23" x14ac:dyDescent="0.3">
      <c r="A476" t="s">
        <v>547</v>
      </c>
      <c r="B476">
        <v>3542107</v>
      </c>
      <c r="C476">
        <v>537.59462499999995</v>
      </c>
      <c r="D476">
        <v>2.0850942627363307</v>
      </c>
      <c r="E476">
        <v>3.9578944872128985</v>
      </c>
      <c r="F476">
        <v>-23.011556353887332</v>
      </c>
      <c r="G476">
        <v>-47.531160680903128</v>
      </c>
      <c r="H476" t="s">
        <v>195</v>
      </c>
      <c r="I476" t="s">
        <v>195</v>
      </c>
      <c r="J476" t="s">
        <v>195</v>
      </c>
      <c r="K476" t="s">
        <v>195</v>
      </c>
      <c r="L476" t="s">
        <v>195</v>
      </c>
      <c r="M476" t="s">
        <v>195</v>
      </c>
      <c r="N476" t="s">
        <v>195</v>
      </c>
      <c r="O476" t="s">
        <v>195</v>
      </c>
      <c r="P476" t="s">
        <v>195</v>
      </c>
      <c r="Q476" t="s">
        <v>195</v>
      </c>
      <c r="R476" t="s">
        <v>195</v>
      </c>
      <c r="S476" t="s">
        <v>195</v>
      </c>
      <c r="T476" t="s">
        <v>195</v>
      </c>
      <c r="U476" t="s">
        <v>195</v>
      </c>
      <c r="V476" t="s">
        <v>195</v>
      </c>
      <c r="W476" t="s">
        <v>195</v>
      </c>
    </row>
    <row r="477" spans="1:23" x14ac:dyDescent="0.3">
      <c r="A477" t="s">
        <v>548</v>
      </c>
      <c r="B477">
        <v>3542206</v>
      </c>
      <c r="C477">
        <v>507.51757700000002</v>
      </c>
      <c r="D477">
        <v>3.2007131868210141</v>
      </c>
      <c r="E477">
        <v>4.4728587962254016</v>
      </c>
      <c r="F477">
        <v>-22.228451010000004</v>
      </c>
      <c r="G477">
        <v>-50.890211685938034</v>
      </c>
      <c r="H477" t="s">
        <v>195</v>
      </c>
      <c r="I477" t="s">
        <v>195</v>
      </c>
      <c r="J477" t="s">
        <v>195</v>
      </c>
      <c r="K477" t="s">
        <v>195</v>
      </c>
      <c r="L477" t="s">
        <v>195</v>
      </c>
      <c r="M477" t="s">
        <v>195</v>
      </c>
      <c r="N477" t="s">
        <v>195</v>
      </c>
      <c r="O477" t="s">
        <v>195</v>
      </c>
      <c r="P477" t="s">
        <v>195</v>
      </c>
      <c r="Q477" t="s">
        <v>195</v>
      </c>
      <c r="R477" t="s">
        <v>195</v>
      </c>
      <c r="S477" t="s">
        <v>195</v>
      </c>
      <c r="T477" t="s">
        <v>195</v>
      </c>
      <c r="U477" t="s">
        <v>195</v>
      </c>
      <c r="V477" t="s">
        <v>195</v>
      </c>
      <c r="W477" t="s">
        <v>195</v>
      </c>
    </row>
    <row r="478" spans="1:23" x14ac:dyDescent="0.3">
      <c r="A478" t="s">
        <v>549</v>
      </c>
      <c r="B478">
        <v>3542305</v>
      </c>
      <c r="C478">
        <v>719.26927799999999</v>
      </c>
      <c r="D478">
        <v>2.4905778558859097</v>
      </c>
      <c r="E478">
        <v>3.5855735186227311</v>
      </c>
      <c r="F478">
        <v>-23.272655499310559</v>
      </c>
      <c r="G478">
        <v>-45.536495610738875</v>
      </c>
      <c r="H478" t="s">
        <v>195</v>
      </c>
      <c r="I478" t="s">
        <v>195</v>
      </c>
      <c r="J478" t="s">
        <v>195</v>
      </c>
      <c r="K478" t="s">
        <v>195</v>
      </c>
      <c r="L478" t="s">
        <v>195</v>
      </c>
      <c r="M478" t="s">
        <v>195</v>
      </c>
      <c r="N478" t="s">
        <v>195</v>
      </c>
      <c r="O478" t="s">
        <v>195</v>
      </c>
      <c r="P478" t="s">
        <v>195</v>
      </c>
      <c r="Q478" t="s">
        <v>195</v>
      </c>
      <c r="R478" t="s">
        <v>195</v>
      </c>
      <c r="S478" t="s">
        <v>195</v>
      </c>
      <c r="T478" t="s">
        <v>195</v>
      </c>
      <c r="U478" t="s">
        <v>195</v>
      </c>
      <c r="V478" t="s">
        <v>195</v>
      </c>
      <c r="W478" t="s">
        <v>195</v>
      </c>
    </row>
    <row r="479" spans="1:23" x14ac:dyDescent="0.3">
      <c r="A479" t="s">
        <v>550</v>
      </c>
      <c r="B479">
        <v>3542404</v>
      </c>
      <c r="C479">
        <v>504.90724899999998</v>
      </c>
      <c r="D479">
        <v>2.4204178692863172</v>
      </c>
      <c r="E479">
        <v>4.3066608765506302</v>
      </c>
      <c r="F479">
        <v>-22.220234092901951</v>
      </c>
      <c r="G479">
        <v>-51.303148976682117</v>
      </c>
      <c r="H479" t="s">
        <v>195</v>
      </c>
      <c r="I479" t="s">
        <v>195</v>
      </c>
      <c r="J479" t="s">
        <v>195</v>
      </c>
      <c r="K479" t="s">
        <v>195</v>
      </c>
      <c r="L479" t="s">
        <v>195</v>
      </c>
      <c r="M479" t="s">
        <v>195</v>
      </c>
      <c r="N479" t="s">
        <v>195</v>
      </c>
      <c r="O479" t="s">
        <v>195</v>
      </c>
      <c r="P479" t="s">
        <v>195</v>
      </c>
      <c r="Q479" t="s">
        <v>195</v>
      </c>
      <c r="R479" t="s">
        <v>195</v>
      </c>
      <c r="S479" t="s">
        <v>195</v>
      </c>
      <c r="T479" t="s">
        <v>195</v>
      </c>
      <c r="U479" t="s">
        <v>195</v>
      </c>
      <c r="V479" t="s">
        <v>195</v>
      </c>
      <c r="W479" t="s">
        <v>195</v>
      </c>
    </row>
    <row r="480" spans="1:23" x14ac:dyDescent="0.3">
      <c r="A480" t="s">
        <v>551</v>
      </c>
      <c r="B480">
        <v>3542503</v>
      </c>
      <c r="C480">
        <v>401.62601999999998</v>
      </c>
      <c r="D480">
        <v>2.6132137013918779</v>
      </c>
      <c r="E480">
        <v>3.9832202146481031</v>
      </c>
      <c r="F480">
        <v>-21.886760938559505</v>
      </c>
      <c r="G480">
        <v>-49.229797671051791</v>
      </c>
      <c r="H480" t="s">
        <v>195</v>
      </c>
      <c r="I480" t="s">
        <v>195</v>
      </c>
      <c r="J480" t="s">
        <v>195</v>
      </c>
      <c r="K480" t="s">
        <v>195</v>
      </c>
      <c r="L480" t="s">
        <v>195</v>
      </c>
      <c r="M480" t="s">
        <v>195</v>
      </c>
      <c r="N480" t="s">
        <v>195</v>
      </c>
      <c r="O480" t="s">
        <v>195</v>
      </c>
      <c r="P480" t="s">
        <v>195</v>
      </c>
      <c r="Q480" t="s">
        <v>195</v>
      </c>
      <c r="R480" t="s">
        <v>195</v>
      </c>
      <c r="S480" t="s">
        <v>195</v>
      </c>
      <c r="T480" t="s">
        <v>195</v>
      </c>
      <c r="U480" t="s">
        <v>195</v>
      </c>
      <c r="V480" t="s">
        <v>195</v>
      </c>
      <c r="W480" t="s">
        <v>195</v>
      </c>
    </row>
    <row r="481" spans="1:23" x14ac:dyDescent="0.3">
      <c r="A481" t="s">
        <v>130</v>
      </c>
      <c r="B481">
        <v>3542602</v>
      </c>
      <c r="C481">
        <v>19.002613</v>
      </c>
      <c r="D481">
        <v>2.8586580854397154</v>
      </c>
      <c r="E481">
        <v>4.7506780682494991</v>
      </c>
      <c r="F481">
        <v>-24.494251427999906</v>
      </c>
      <c r="G481">
        <v>-47.841054751674982</v>
      </c>
      <c r="H481" t="s">
        <v>223</v>
      </c>
      <c r="I481" t="s">
        <v>211</v>
      </c>
      <c r="J481" t="s">
        <v>223</v>
      </c>
      <c r="K481" t="s">
        <v>212</v>
      </c>
      <c r="L481" t="s">
        <v>212</v>
      </c>
      <c r="M481" t="s">
        <v>213</v>
      </c>
      <c r="N481" t="s">
        <v>213</v>
      </c>
      <c r="O481" t="s">
        <v>213</v>
      </c>
      <c r="P481" t="s">
        <v>223</v>
      </c>
      <c r="Q481" t="s">
        <v>223</v>
      </c>
      <c r="R481" t="s">
        <v>223</v>
      </c>
      <c r="S481" t="s">
        <v>212</v>
      </c>
      <c r="T481" t="s">
        <v>212</v>
      </c>
      <c r="U481" t="s">
        <v>213</v>
      </c>
      <c r="V481" t="s">
        <v>214</v>
      </c>
      <c r="W481" t="s">
        <v>214</v>
      </c>
    </row>
    <row r="482" spans="1:23" x14ac:dyDescent="0.3">
      <c r="A482" t="s">
        <v>552</v>
      </c>
      <c r="B482">
        <v>3542701</v>
      </c>
      <c r="C482">
        <v>910.98194799999999</v>
      </c>
      <c r="D482">
        <v>2.3904864575639269</v>
      </c>
      <c r="E482">
        <v>3.8804133998779169</v>
      </c>
      <c r="F482">
        <v>-20.603802826270904</v>
      </c>
      <c r="G482">
        <v>-47.483090237451677</v>
      </c>
      <c r="H482" t="s">
        <v>195</v>
      </c>
      <c r="I482" t="s">
        <v>195</v>
      </c>
      <c r="J482" t="s">
        <v>195</v>
      </c>
      <c r="K482" t="s">
        <v>195</v>
      </c>
      <c r="L482" t="s">
        <v>195</v>
      </c>
      <c r="M482" t="s">
        <v>195</v>
      </c>
      <c r="N482" t="s">
        <v>195</v>
      </c>
      <c r="O482" t="s">
        <v>195</v>
      </c>
      <c r="P482" t="s">
        <v>195</v>
      </c>
      <c r="Q482" t="s">
        <v>195</v>
      </c>
      <c r="R482" t="s">
        <v>195</v>
      </c>
      <c r="S482" t="s">
        <v>195</v>
      </c>
      <c r="T482" t="s">
        <v>195</v>
      </c>
      <c r="U482" t="s">
        <v>195</v>
      </c>
      <c r="V482" t="s">
        <v>195</v>
      </c>
      <c r="W482" t="s">
        <v>195</v>
      </c>
    </row>
    <row r="483" spans="1:23" x14ac:dyDescent="0.3">
      <c r="A483" t="s">
        <v>553</v>
      </c>
      <c r="B483">
        <v>3542800</v>
      </c>
      <c r="C483">
        <v>177.22798499999999</v>
      </c>
      <c r="D483">
        <v>2.5260276627345015</v>
      </c>
      <c r="E483">
        <v>3.5237464668115646</v>
      </c>
      <c r="F483">
        <v>-24.657489499283951</v>
      </c>
      <c r="G483">
        <v>-49.008301994760842</v>
      </c>
      <c r="H483" t="s">
        <v>195</v>
      </c>
      <c r="I483" t="s">
        <v>195</v>
      </c>
      <c r="J483" t="s">
        <v>195</v>
      </c>
      <c r="K483" t="s">
        <v>195</v>
      </c>
      <c r="L483" t="s">
        <v>195</v>
      </c>
      <c r="M483" t="s">
        <v>195</v>
      </c>
      <c r="N483" t="s">
        <v>195</v>
      </c>
      <c r="O483" t="s">
        <v>195</v>
      </c>
      <c r="P483" t="s">
        <v>195</v>
      </c>
      <c r="Q483" t="s">
        <v>195</v>
      </c>
      <c r="R483" t="s">
        <v>195</v>
      </c>
      <c r="S483" t="s">
        <v>195</v>
      </c>
      <c r="T483" t="s">
        <v>195</v>
      </c>
      <c r="U483" t="s">
        <v>195</v>
      </c>
      <c r="V483" t="s">
        <v>195</v>
      </c>
      <c r="W483" t="s">
        <v>195</v>
      </c>
    </row>
    <row r="484" spans="1:23" x14ac:dyDescent="0.3">
      <c r="A484" t="s">
        <v>131</v>
      </c>
      <c r="B484">
        <v>3542909</v>
      </c>
      <c r="C484">
        <v>563.33300499999996</v>
      </c>
      <c r="D484">
        <v>2.6735305121612907</v>
      </c>
      <c r="E484">
        <v>4.1211986025846903</v>
      </c>
      <c r="F484">
        <v>-22.064934664020004</v>
      </c>
      <c r="G484">
        <v>-48.177705754140838</v>
      </c>
      <c r="H484" t="s">
        <v>195</v>
      </c>
      <c r="I484" t="s">
        <v>195</v>
      </c>
      <c r="J484" t="s">
        <v>195</v>
      </c>
      <c r="K484" t="s">
        <v>195</v>
      </c>
      <c r="L484" t="s">
        <v>195</v>
      </c>
      <c r="M484" t="s">
        <v>195</v>
      </c>
      <c r="N484" t="s">
        <v>195</v>
      </c>
      <c r="O484" t="s">
        <v>195</v>
      </c>
      <c r="P484" t="s">
        <v>195</v>
      </c>
      <c r="Q484" t="s">
        <v>195</v>
      </c>
      <c r="R484" t="s">
        <v>195</v>
      </c>
      <c r="S484" t="s">
        <v>195</v>
      </c>
      <c r="T484" t="s">
        <v>195</v>
      </c>
      <c r="U484" t="s">
        <v>195</v>
      </c>
      <c r="V484" t="s">
        <v>195</v>
      </c>
      <c r="W484" t="s">
        <v>195</v>
      </c>
    </row>
    <row r="485" spans="1:23" x14ac:dyDescent="0.3">
      <c r="A485" t="s">
        <v>132</v>
      </c>
      <c r="B485">
        <v>3543006</v>
      </c>
      <c r="C485">
        <v>865.95305199999996</v>
      </c>
      <c r="D485">
        <v>2.8435442119456353</v>
      </c>
      <c r="E485">
        <v>4.2160074681083124</v>
      </c>
      <c r="F485">
        <v>-24.220268457556852</v>
      </c>
      <c r="G485">
        <v>-48.765477481482321</v>
      </c>
      <c r="H485" t="s">
        <v>195</v>
      </c>
      <c r="I485" t="s">
        <v>195</v>
      </c>
      <c r="J485" t="s">
        <v>195</v>
      </c>
      <c r="K485" t="s">
        <v>195</v>
      </c>
      <c r="L485" t="s">
        <v>195</v>
      </c>
      <c r="M485" t="s">
        <v>195</v>
      </c>
      <c r="N485" t="s">
        <v>195</v>
      </c>
      <c r="O485" t="s">
        <v>195</v>
      </c>
      <c r="P485" t="s">
        <v>195</v>
      </c>
      <c r="Q485" t="s">
        <v>195</v>
      </c>
      <c r="R485" t="s">
        <v>195</v>
      </c>
      <c r="S485" t="s">
        <v>195</v>
      </c>
      <c r="T485" t="s">
        <v>195</v>
      </c>
      <c r="U485" t="s">
        <v>195</v>
      </c>
      <c r="V485" t="s">
        <v>195</v>
      </c>
      <c r="W485" t="s">
        <v>195</v>
      </c>
    </row>
    <row r="486" spans="1:23" x14ac:dyDescent="0.3">
      <c r="A486" t="s">
        <v>554</v>
      </c>
      <c r="B486">
        <v>3543105</v>
      </c>
      <c r="C486">
        <v>866.30719699999997</v>
      </c>
      <c r="D486">
        <v>2.1712348524731002</v>
      </c>
      <c r="E486">
        <v>3.6737579365495767</v>
      </c>
      <c r="F486">
        <v>-20.460660174376002</v>
      </c>
      <c r="G486">
        <v>-47.590705092533476</v>
      </c>
      <c r="H486" t="s">
        <v>195</v>
      </c>
      <c r="I486" t="s">
        <v>195</v>
      </c>
      <c r="J486" t="s">
        <v>195</v>
      </c>
      <c r="K486" t="s">
        <v>195</v>
      </c>
      <c r="L486" t="s">
        <v>195</v>
      </c>
      <c r="M486" t="s">
        <v>195</v>
      </c>
      <c r="N486" t="s">
        <v>195</v>
      </c>
      <c r="O486" t="s">
        <v>195</v>
      </c>
      <c r="P486" t="s">
        <v>195</v>
      </c>
      <c r="Q486" t="s">
        <v>195</v>
      </c>
      <c r="R486" t="s">
        <v>195</v>
      </c>
      <c r="S486" t="s">
        <v>195</v>
      </c>
      <c r="T486" t="s">
        <v>195</v>
      </c>
      <c r="U486" t="s">
        <v>195</v>
      </c>
      <c r="V486" t="s">
        <v>195</v>
      </c>
      <c r="W486" t="s">
        <v>195</v>
      </c>
    </row>
    <row r="487" spans="1:23" x14ac:dyDescent="0.3">
      <c r="A487" t="s">
        <v>555</v>
      </c>
      <c r="B487">
        <v>3543204</v>
      </c>
      <c r="C487">
        <v>481.35211299999997</v>
      </c>
      <c r="D487">
        <v>2.3079408014832605</v>
      </c>
      <c r="E487">
        <v>3.6571515019009668</v>
      </c>
      <c r="F487">
        <v>-22.785734799678352</v>
      </c>
      <c r="G487">
        <v>-49.934167814712218</v>
      </c>
      <c r="H487" t="s">
        <v>195</v>
      </c>
      <c r="I487" t="s">
        <v>195</v>
      </c>
      <c r="J487" t="s">
        <v>195</v>
      </c>
      <c r="K487" t="s">
        <v>195</v>
      </c>
      <c r="L487" t="s">
        <v>195</v>
      </c>
      <c r="M487" t="s">
        <v>195</v>
      </c>
      <c r="N487" t="s">
        <v>195</v>
      </c>
      <c r="O487" t="s">
        <v>195</v>
      </c>
      <c r="P487" t="s">
        <v>195</v>
      </c>
      <c r="Q487" t="s">
        <v>195</v>
      </c>
      <c r="R487" t="s">
        <v>195</v>
      </c>
      <c r="S487" t="s">
        <v>195</v>
      </c>
      <c r="T487" t="s">
        <v>195</v>
      </c>
      <c r="U487" t="s">
        <v>195</v>
      </c>
      <c r="V487" t="s">
        <v>195</v>
      </c>
      <c r="W487" t="s">
        <v>195</v>
      </c>
    </row>
    <row r="488" spans="1:23" x14ac:dyDescent="0.3">
      <c r="A488" t="s">
        <v>556</v>
      </c>
      <c r="B488">
        <v>3543238</v>
      </c>
      <c r="C488">
        <v>387.12235700000002</v>
      </c>
      <c r="D488">
        <v>2.2932431902075674</v>
      </c>
      <c r="E488">
        <v>3.3473300153169503</v>
      </c>
      <c r="F488">
        <v>-21.838500039749253</v>
      </c>
      <c r="G488">
        <v>-51.600634517170683</v>
      </c>
      <c r="H488" t="s">
        <v>195</v>
      </c>
      <c r="I488" t="s">
        <v>195</v>
      </c>
      <c r="J488" t="s">
        <v>195</v>
      </c>
      <c r="K488" t="s">
        <v>195</v>
      </c>
      <c r="L488" t="s">
        <v>195</v>
      </c>
      <c r="M488" t="s">
        <v>195</v>
      </c>
      <c r="N488" t="s">
        <v>195</v>
      </c>
      <c r="O488" t="s">
        <v>195</v>
      </c>
      <c r="P488" t="s">
        <v>195</v>
      </c>
      <c r="Q488" t="s">
        <v>195</v>
      </c>
      <c r="R488" t="s">
        <v>195</v>
      </c>
      <c r="S488" t="s">
        <v>195</v>
      </c>
      <c r="T488" t="s">
        <v>195</v>
      </c>
      <c r="U488" t="s">
        <v>195</v>
      </c>
      <c r="V488" t="s">
        <v>195</v>
      </c>
      <c r="W488" t="s">
        <v>195</v>
      </c>
    </row>
    <row r="489" spans="1:23" x14ac:dyDescent="0.3">
      <c r="A489" t="s">
        <v>133</v>
      </c>
      <c r="B489">
        <v>3543253</v>
      </c>
      <c r="C489">
        <v>680.982846</v>
      </c>
      <c r="D489">
        <v>2.5229173957693058</v>
      </c>
      <c r="E489">
        <v>3.8849651982007325</v>
      </c>
      <c r="F489">
        <v>-24.101200310693006</v>
      </c>
      <c r="G489">
        <v>-48.367071155950498</v>
      </c>
      <c r="H489" t="s">
        <v>223</v>
      </c>
      <c r="I489" t="s">
        <v>223</v>
      </c>
      <c r="J489" t="s">
        <v>223</v>
      </c>
      <c r="K489" t="s">
        <v>223</v>
      </c>
      <c r="L489" t="s">
        <v>223</v>
      </c>
      <c r="M489" t="s">
        <v>212</v>
      </c>
      <c r="N489" t="s">
        <v>212</v>
      </c>
      <c r="O489" t="s">
        <v>212</v>
      </c>
      <c r="P489" t="s">
        <v>223</v>
      </c>
      <c r="Q489" t="s">
        <v>211</v>
      </c>
      <c r="R489" t="s">
        <v>212</v>
      </c>
      <c r="S489" t="s">
        <v>223</v>
      </c>
      <c r="T489" t="s">
        <v>213</v>
      </c>
      <c r="U489" t="s">
        <v>212</v>
      </c>
      <c r="V489" t="s">
        <v>213</v>
      </c>
      <c r="W489" t="s">
        <v>212</v>
      </c>
    </row>
    <row r="490" spans="1:23" x14ac:dyDescent="0.3">
      <c r="A490" t="s">
        <v>557</v>
      </c>
      <c r="B490">
        <v>3543303</v>
      </c>
      <c r="C490">
        <v>757.07632599999999</v>
      </c>
      <c r="D490">
        <v>1.9959640810062274</v>
      </c>
      <c r="E490">
        <v>5.0912905231688441</v>
      </c>
      <c r="F490">
        <v>-23.707423000000006</v>
      </c>
      <c r="G490">
        <v>-46.415344374918476</v>
      </c>
      <c r="H490" t="s">
        <v>195</v>
      </c>
      <c r="I490" t="s">
        <v>195</v>
      </c>
      <c r="J490" t="s">
        <v>195</v>
      </c>
      <c r="K490" t="s">
        <v>195</v>
      </c>
      <c r="L490" t="s">
        <v>195</v>
      </c>
      <c r="M490" t="s">
        <v>195</v>
      </c>
      <c r="N490" t="s">
        <v>195</v>
      </c>
      <c r="O490" t="s">
        <v>195</v>
      </c>
      <c r="P490" t="s">
        <v>195</v>
      </c>
      <c r="Q490" t="s">
        <v>195</v>
      </c>
      <c r="R490" t="s">
        <v>195</v>
      </c>
      <c r="S490" t="s">
        <v>195</v>
      </c>
      <c r="T490" t="s">
        <v>195</v>
      </c>
      <c r="U490" t="s">
        <v>195</v>
      </c>
      <c r="V490" t="s">
        <v>195</v>
      </c>
      <c r="W490" t="s">
        <v>195</v>
      </c>
    </row>
    <row r="491" spans="1:23" x14ac:dyDescent="0.3">
      <c r="A491" t="s">
        <v>558</v>
      </c>
      <c r="B491">
        <v>3543402</v>
      </c>
      <c r="C491">
        <v>569.83060799999998</v>
      </c>
      <c r="D491">
        <v>2.8135249469548613</v>
      </c>
      <c r="E491">
        <v>5.8471362948248915</v>
      </c>
      <c r="F491">
        <v>-21.184834500000004</v>
      </c>
      <c r="G491">
        <v>-47.805475915541528</v>
      </c>
      <c r="H491" t="s">
        <v>195</v>
      </c>
      <c r="I491" t="s">
        <v>195</v>
      </c>
      <c r="J491" t="s">
        <v>195</v>
      </c>
      <c r="K491" t="s">
        <v>195</v>
      </c>
      <c r="L491" t="s">
        <v>195</v>
      </c>
      <c r="M491" t="s">
        <v>195</v>
      </c>
      <c r="N491" t="s">
        <v>195</v>
      </c>
      <c r="O491" t="s">
        <v>195</v>
      </c>
      <c r="P491" t="s">
        <v>195</v>
      </c>
      <c r="Q491" t="s">
        <v>195</v>
      </c>
      <c r="R491" t="s">
        <v>195</v>
      </c>
      <c r="S491" t="s">
        <v>195</v>
      </c>
      <c r="T491" t="s">
        <v>195</v>
      </c>
      <c r="U491" t="s">
        <v>195</v>
      </c>
      <c r="V491" t="s">
        <v>195</v>
      </c>
      <c r="W491" t="s">
        <v>195</v>
      </c>
    </row>
    <row r="492" spans="1:23" x14ac:dyDescent="0.3">
      <c r="A492" t="s">
        <v>559</v>
      </c>
      <c r="B492">
        <v>3543600</v>
      </c>
      <c r="C492">
        <v>611.52208199999995</v>
      </c>
      <c r="D492">
        <v>2.2108747454400342</v>
      </c>
      <c r="E492">
        <v>3.5597869682005565</v>
      </c>
      <c r="F492">
        <v>-20.082932499390804</v>
      </c>
      <c r="G492">
        <v>-47.429198899108492</v>
      </c>
      <c r="H492" t="s">
        <v>195</v>
      </c>
      <c r="I492" t="s">
        <v>195</v>
      </c>
      <c r="J492" t="s">
        <v>195</v>
      </c>
      <c r="K492" t="s">
        <v>195</v>
      </c>
      <c r="L492" t="s">
        <v>195</v>
      </c>
      <c r="M492" t="s">
        <v>195</v>
      </c>
      <c r="N492" t="s">
        <v>195</v>
      </c>
      <c r="O492" t="s">
        <v>195</v>
      </c>
      <c r="P492" t="s">
        <v>195</v>
      </c>
      <c r="Q492" t="s">
        <v>195</v>
      </c>
      <c r="R492" t="s">
        <v>195</v>
      </c>
      <c r="S492" t="s">
        <v>195</v>
      </c>
      <c r="T492" t="s">
        <v>195</v>
      </c>
      <c r="U492" t="s">
        <v>195</v>
      </c>
      <c r="V492" t="s">
        <v>195</v>
      </c>
      <c r="W492" t="s">
        <v>195</v>
      </c>
    </row>
    <row r="493" spans="1:23" x14ac:dyDescent="0.3">
      <c r="A493" t="s">
        <v>134</v>
      </c>
      <c r="B493">
        <v>3543709</v>
      </c>
      <c r="C493">
        <v>537.58763799999997</v>
      </c>
      <c r="D493">
        <v>2.500564405288396</v>
      </c>
      <c r="E493">
        <v>4.0333835411731194</v>
      </c>
      <c r="F493">
        <v>-21.589189499357602</v>
      </c>
      <c r="G493">
        <v>-48.072330066710776</v>
      </c>
      <c r="H493" t="s">
        <v>195</v>
      </c>
      <c r="I493" t="s">
        <v>195</v>
      </c>
      <c r="J493" t="s">
        <v>195</v>
      </c>
      <c r="K493" t="s">
        <v>195</v>
      </c>
      <c r="L493" t="s">
        <v>195</v>
      </c>
      <c r="M493" t="s">
        <v>195</v>
      </c>
      <c r="N493" t="s">
        <v>195</v>
      </c>
      <c r="O493" t="s">
        <v>195</v>
      </c>
      <c r="P493" t="s">
        <v>195</v>
      </c>
      <c r="Q493" t="s">
        <v>195</v>
      </c>
      <c r="R493" t="s">
        <v>195</v>
      </c>
      <c r="S493" t="s">
        <v>195</v>
      </c>
      <c r="T493" t="s">
        <v>195</v>
      </c>
      <c r="U493" t="s">
        <v>195</v>
      </c>
      <c r="V493" t="s">
        <v>195</v>
      </c>
      <c r="W493" t="s">
        <v>195</v>
      </c>
    </row>
    <row r="494" spans="1:23" x14ac:dyDescent="0.3">
      <c r="A494" t="s">
        <v>560</v>
      </c>
      <c r="B494">
        <v>3543808</v>
      </c>
      <c r="C494">
        <v>441.08302800000001</v>
      </c>
      <c r="D494">
        <v>2.5544661423920325</v>
      </c>
      <c r="E494">
        <v>3.9991740555884849</v>
      </c>
      <c r="F494">
        <v>-21.727890999350453</v>
      </c>
      <c r="G494">
        <v>-50.724838321651255</v>
      </c>
      <c r="H494" t="s">
        <v>195</v>
      </c>
      <c r="I494" t="s">
        <v>195</v>
      </c>
      <c r="J494" t="s">
        <v>195</v>
      </c>
      <c r="K494" t="s">
        <v>195</v>
      </c>
      <c r="L494" t="s">
        <v>195</v>
      </c>
      <c r="M494" t="s">
        <v>195</v>
      </c>
      <c r="N494" t="s">
        <v>195</v>
      </c>
      <c r="O494" t="s">
        <v>195</v>
      </c>
      <c r="P494" t="s">
        <v>195</v>
      </c>
      <c r="Q494" t="s">
        <v>195</v>
      </c>
      <c r="R494" t="s">
        <v>195</v>
      </c>
      <c r="S494" t="s">
        <v>195</v>
      </c>
      <c r="T494" t="s">
        <v>195</v>
      </c>
      <c r="U494" t="s">
        <v>195</v>
      </c>
      <c r="V494" t="s">
        <v>195</v>
      </c>
      <c r="W494" t="s">
        <v>195</v>
      </c>
    </row>
    <row r="495" spans="1:23" x14ac:dyDescent="0.3">
      <c r="A495" t="s">
        <v>135</v>
      </c>
      <c r="B495">
        <v>3543907</v>
      </c>
      <c r="C495">
        <v>618.99365499999999</v>
      </c>
      <c r="D495">
        <v>2.6975972035301958</v>
      </c>
      <c r="E495">
        <v>5.3147601893777532</v>
      </c>
      <c r="F495">
        <v>-22.412511500000004</v>
      </c>
      <c r="G495">
        <v>-47.563533238434395</v>
      </c>
      <c r="H495" t="s">
        <v>211</v>
      </c>
      <c r="I495" t="s">
        <v>211</v>
      </c>
      <c r="J495" t="s">
        <v>211</v>
      </c>
      <c r="K495" t="s">
        <v>211</v>
      </c>
      <c r="L495" t="s">
        <v>211</v>
      </c>
      <c r="M495" t="s">
        <v>211</v>
      </c>
      <c r="N495" t="s">
        <v>223</v>
      </c>
      <c r="O495" t="s">
        <v>211</v>
      </c>
      <c r="P495" t="s">
        <v>195</v>
      </c>
      <c r="Q495" t="s">
        <v>195</v>
      </c>
      <c r="R495" t="s">
        <v>195</v>
      </c>
      <c r="S495" t="s">
        <v>195</v>
      </c>
      <c r="T495" t="s">
        <v>195</v>
      </c>
      <c r="U495" t="s">
        <v>195</v>
      </c>
      <c r="V495" t="s">
        <v>195</v>
      </c>
      <c r="W495" t="s">
        <v>195</v>
      </c>
    </row>
    <row r="496" spans="1:23" x14ac:dyDescent="0.3">
      <c r="A496" t="s">
        <v>561</v>
      </c>
      <c r="B496">
        <v>3544004</v>
      </c>
      <c r="C496">
        <v>627.719112</v>
      </c>
      <c r="D496">
        <v>2.3553691362093048</v>
      </c>
      <c r="E496">
        <v>4.5468879876711785</v>
      </c>
      <c r="F496">
        <v>-22.842860722499907</v>
      </c>
      <c r="G496">
        <v>-47.60448488616057</v>
      </c>
      <c r="H496" t="s">
        <v>195</v>
      </c>
      <c r="I496" t="s">
        <v>195</v>
      </c>
      <c r="J496" t="s">
        <v>195</v>
      </c>
      <c r="K496" t="s">
        <v>195</v>
      </c>
      <c r="L496" t="s">
        <v>195</v>
      </c>
      <c r="M496" t="s">
        <v>195</v>
      </c>
      <c r="N496" t="s">
        <v>195</v>
      </c>
      <c r="O496" t="s">
        <v>195</v>
      </c>
      <c r="P496" t="s">
        <v>195</v>
      </c>
      <c r="Q496" t="s">
        <v>195</v>
      </c>
      <c r="R496" t="s">
        <v>195</v>
      </c>
      <c r="S496" t="s">
        <v>195</v>
      </c>
      <c r="T496" t="s">
        <v>195</v>
      </c>
      <c r="U496" t="s">
        <v>195</v>
      </c>
      <c r="V496" t="s">
        <v>195</v>
      </c>
      <c r="W496" t="s">
        <v>195</v>
      </c>
    </row>
    <row r="497" spans="1:23" x14ac:dyDescent="0.3">
      <c r="A497" t="s">
        <v>136</v>
      </c>
      <c r="B497">
        <v>3544103</v>
      </c>
      <c r="C497">
        <v>762.981314</v>
      </c>
      <c r="D497">
        <v>1.5603968736739027</v>
      </c>
      <c r="E497">
        <v>4.7062567931239201</v>
      </c>
      <c r="F497">
        <v>-23.744515000000003</v>
      </c>
      <c r="G497">
        <v>-46.393692673973653</v>
      </c>
      <c r="H497" t="s">
        <v>195</v>
      </c>
      <c r="I497" t="s">
        <v>195</v>
      </c>
      <c r="J497" t="s">
        <v>195</v>
      </c>
      <c r="K497" t="s">
        <v>195</v>
      </c>
      <c r="L497" t="s">
        <v>195</v>
      </c>
      <c r="M497" t="s">
        <v>195</v>
      </c>
      <c r="N497" t="s">
        <v>195</v>
      </c>
      <c r="O497" t="s">
        <v>195</v>
      </c>
      <c r="P497" t="s">
        <v>195</v>
      </c>
      <c r="Q497" t="s">
        <v>195</v>
      </c>
      <c r="R497" t="s">
        <v>195</v>
      </c>
      <c r="S497" t="s">
        <v>195</v>
      </c>
      <c r="T497" t="s">
        <v>195</v>
      </c>
      <c r="U497" t="s">
        <v>195</v>
      </c>
      <c r="V497" t="s">
        <v>195</v>
      </c>
      <c r="W497" t="s">
        <v>195</v>
      </c>
    </row>
    <row r="498" spans="1:23" x14ac:dyDescent="0.3">
      <c r="A498" t="s">
        <v>562</v>
      </c>
      <c r="B498">
        <v>3544202</v>
      </c>
      <c r="C498">
        <v>439.56064500000002</v>
      </c>
      <c r="D498">
        <v>2.8006462935084122</v>
      </c>
      <c r="E498">
        <v>4.0975349472172775</v>
      </c>
      <c r="F498">
        <v>-19.977734337965408</v>
      </c>
      <c r="G498">
        <v>-49.681159102896977</v>
      </c>
      <c r="H498" t="s">
        <v>195</v>
      </c>
      <c r="I498" t="s">
        <v>195</v>
      </c>
      <c r="J498" t="s">
        <v>195</v>
      </c>
      <c r="K498" t="s">
        <v>195</v>
      </c>
      <c r="L498" t="s">
        <v>195</v>
      </c>
      <c r="M498" t="s">
        <v>195</v>
      </c>
      <c r="N498" t="s">
        <v>195</v>
      </c>
      <c r="O498" t="s">
        <v>195</v>
      </c>
      <c r="P498" t="s">
        <v>195</v>
      </c>
      <c r="Q498" t="s">
        <v>195</v>
      </c>
      <c r="R498" t="s">
        <v>195</v>
      </c>
      <c r="S498" t="s">
        <v>195</v>
      </c>
      <c r="T498" t="s">
        <v>195</v>
      </c>
      <c r="U498" t="s">
        <v>195</v>
      </c>
      <c r="V498" t="s">
        <v>195</v>
      </c>
      <c r="W498" t="s">
        <v>195</v>
      </c>
    </row>
    <row r="499" spans="1:23" x14ac:dyDescent="0.3">
      <c r="A499" t="s">
        <v>563</v>
      </c>
      <c r="B499">
        <v>3543501</v>
      </c>
      <c r="C499">
        <v>564.76986799999997</v>
      </c>
      <c r="D499">
        <v>2.5864500189161475</v>
      </c>
      <c r="E499">
        <v>3.7422536699065936</v>
      </c>
      <c r="F499">
        <v>-23.831335006579906</v>
      </c>
      <c r="G499">
        <v>-49.436696718913453</v>
      </c>
      <c r="H499" t="s">
        <v>195</v>
      </c>
      <c r="I499" t="s">
        <v>195</v>
      </c>
      <c r="J499" t="s">
        <v>195</v>
      </c>
      <c r="K499" t="s">
        <v>195</v>
      </c>
      <c r="L499" t="s">
        <v>195</v>
      </c>
      <c r="M499" t="s">
        <v>195</v>
      </c>
      <c r="N499" t="s">
        <v>195</v>
      </c>
      <c r="O499" t="s">
        <v>195</v>
      </c>
      <c r="P499" t="s">
        <v>195</v>
      </c>
      <c r="Q499" t="s">
        <v>195</v>
      </c>
      <c r="R499" t="s">
        <v>195</v>
      </c>
      <c r="S499" t="s">
        <v>195</v>
      </c>
      <c r="T499" t="s">
        <v>195</v>
      </c>
      <c r="U499" t="s">
        <v>195</v>
      </c>
      <c r="V499" t="s">
        <v>195</v>
      </c>
      <c r="W499" t="s">
        <v>195</v>
      </c>
    </row>
    <row r="500" spans="1:23" x14ac:dyDescent="0.3">
      <c r="A500" t="s">
        <v>564</v>
      </c>
      <c r="B500">
        <v>3544251</v>
      </c>
      <c r="C500">
        <v>280.69404700000001</v>
      </c>
      <c r="D500">
        <v>2.8715793565189776</v>
      </c>
      <c r="E500">
        <v>4.2212316131814118</v>
      </c>
      <c r="F500">
        <v>-22.5811754993051</v>
      </c>
      <c r="G500">
        <v>-53.058654479408091</v>
      </c>
      <c r="H500" t="s">
        <v>195</v>
      </c>
      <c r="I500" t="s">
        <v>195</v>
      </c>
      <c r="J500" t="s">
        <v>195</v>
      </c>
      <c r="K500" t="s">
        <v>195</v>
      </c>
      <c r="L500" t="s">
        <v>195</v>
      </c>
      <c r="M500" t="s">
        <v>195</v>
      </c>
      <c r="N500" t="s">
        <v>195</v>
      </c>
      <c r="O500" t="s">
        <v>195</v>
      </c>
      <c r="P500" t="s">
        <v>195</v>
      </c>
      <c r="Q500" t="s">
        <v>195</v>
      </c>
      <c r="R500" t="s">
        <v>195</v>
      </c>
      <c r="S500" t="s">
        <v>195</v>
      </c>
      <c r="T500" t="s">
        <v>195</v>
      </c>
      <c r="U500" t="s">
        <v>195</v>
      </c>
      <c r="V500" t="s">
        <v>195</v>
      </c>
      <c r="W500" t="s">
        <v>195</v>
      </c>
    </row>
    <row r="501" spans="1:23" x14ac:dyDescent="0.3">
      <c r="A501" t="s">
        <v>565</v>
      </c>
      <c r="B501">
        <v>3544301</v>
      </c>
      <c r="C501">
        <v>547.20737899999995</v>
      </c>
      <c r="D501">
        <v>2.1161227102848161</v>
      </c>
      <c r="E501">
        <v>4.0298705640039527</v>
      </c>
      <c r="F501">
        <v>-22.896818547492405</v>
      </c>
      <c r="G501">
        <v>-45.3093777870655</v>
      </c>
      <c r="H501" t="s">
        <v>195</v>
      </c>
      <c r="I501" t="s">
        <v>195</v>
      </c>
      <c r="J501" t="s">
        <v>195</v>
      </c>
      <c r="K501" t="s">
        <v>195</v>
      </c>
      <c r="L501" t="s">
        <v>195</v>
      </c>
      <c r="M501" t="s">
        <v>195</v>
      </c>
      <c r="N501" t="s">
        <v>195</v>
      </c>
      <c r="O501" t="s">
        <v>195</v>
      </c>
      <c r="P501" t="s">
        <v>195</v>
      </c>
      <c r="Q501" t="s">
        <v>195</v>
      </c>
      <c r="R501" t="s">
        <v>195</v>
      </c>
      <c r="S501" t="s">
        <v>195</v>
      </c>
      <c r="T501" t="s">
        <v>195</v>
      </c>
      <c r="U501" t="s">
        <v>195</v>
      </c>
      <c r="V501" t="s">
        <v>195</v>
      </c>
      <c r="W501" t="s">
        <v>195</v>
      </c>
    </row>
    <row r="502" spans="1:23" x14ac:dyDescent="0.3">
      <c r="A502" t="s">
        <v>566</v>
      </c>
      <c r="B502">
        <v>3544400</v>
      </c>
      <c r="C502">
        <v>427.03193800000003</v>
      </c>
      <c r="D502">
        <v>2.3738017626350456</v>
      </c>
      <c r="E502">
        <v>3.4952667443878105</v>
      </c>
      <c r="F502">
        <v>-21.300523989459602</v>
      </c>
      <c r="G502">
        <v>-50.726907999479359</v>
      </c>
      <c r="H502" t="s">
        <v>195</v>
      </c>
      <c r="I502" t="s">
        <v>195</v>
      </c>
      <c r="J502" t="s">
        <v>195</v>
      </c>
      <c r="K502" t="s">
        <v>195</v>
      </c>
      <c r="L502" t="s">
        <v>195</v>
      </c>
      <c r="M502" t="s">
        <v>195</v>
      </c>
      <c r="N502" t="s">
        <v>195</v>
      </c>
      <c r="O502" t="s">
        <v>195</v>
      </c>
      <c r="P502" t="s">
        <v>195</v>
      </c>
      <c r="Q502" t="s">
        <v>195</v>
      </c>
      <c r="R502" t="s">
        <v>195</v>
      </c>
      <c r="S502" t="s">
        <v>195</v>
      </c>
      <c r="T502" t="s">
        <v>195</v>
      </c>
      <c r="U502" t="s">
        <v>195</v>
      </c>
      <c r="V502" t="s">
        <v>195</v>
      </c>
      <c r="W502" t="s">
        <v>195</v>
      </c>
    </row>
    <row r="503" spans="1:23" x14ac:dyDescent="0.3">
      <c r="A503" t="s">
        <v>567</v>
      </c>
      <c r="B503">
        <v>3544509</v>
      </c>
      <c r="C503">
        <v>343.14790499999998</v>
      </c>
      <c r="D503">
        <v>2.3853863898729446</v>
      </c>
      <c r="E503">
        <v>3.4980347236870268</v>
      </c>
      <c r="F503">
        <v>-20.171774500000001</v>
      </c>
      <c r="G503">
        <v>-50.997484555034724</v>
      </c>
      <c r="H503" t="s">
        <v>195</v>
      </c>
      <c r="I503" t="s">
        <v>195</v>
      </c>
      <c r="J503" t="s">
        <v>195</v>
      </c>
      <c r="K503" t="s">
        <v>195</v>
      </c>
      <c r="L503" t="s">
        <v>195</v>
      </c>
      <c r="M503" t="s">
        <v>195</v>
      </c>
      <c r="N503" t="s">
        <v>195</v>
      </c>
      <c r="O503" t="s">
        <v>195</v>
      </c>
      <c r="P503" t="s">
        <v>195</v>
      </c>
      <c r="Q503" t="s">
        <v>195</v>
      </c>
      <c r="R503" t="s">
        <v>195</v>
      </c>
      <c r="S503" t="s">
        <v>195</v>
      </c>
      <c r="T503" t="s">
        <v>195</v>
      </c>
      <c r="U503" t="s">
        <v>195</v>
      </c>
      <c r="V503" t="s">
        <v>195</v>
      </c>
      <c r="W503" t="s">
        <v>195</v>
      </c>
    </row>
    <row r="504" spans="1:23" x14ac:dyDescent="0.3">
      <c r="A504" t="s">
        <v>568</v>
      </c>
      <c r="B504">
        <v>3544608</v>
      </c>
      <c r="C504">
        <v>400.85286000000002</v>
      </c>
      <c r="D504">
        <v>2.4847054660174073</v>
      </c>
      <c r="E504">
        <v>3.7474118078864231</v>
      </c>
      <c r="F504">
        <v>-21.460213833726002</v>
      </c>
      <c r="G504">
        <v>-49.580818560208577</v>
      </c>
      <c r="H504" t="s">
        <v>195</v>
      </c>
      <c r="I504" t="s">
        <v>195</v>
      </c>
      <c r="J504" t="s">
        <v>195</v>
      </c>
      <c r="K504" t="s">
        <v>195</v>
      </c>
      <c r="L504" t="s">
        <v>195</v>
      </c>
      <c r="M504" t="s">
        <v>195</v>
      </c>
      <c r="N504" t="s">
        <v>195</v>
      </c>
      <c r="O504" t="s">
        <v>195</v>
      </c>
      <c r="P504" t="s">
        <v>195</v>
      </c>
      <c r="Q504" t="s">
        <v>195</v>
      </c>
      <c r="R504" t="s">
        <v>195</v>
      </c>
      <c r="S504" t="s">
        <v>195</v>
      </c>
      <c r="T504" t="s">
        <v>195</v>
      </c>
      <c r="U504" t="s">
        <v>195</v>
      </c>
      <c r="V504" t="s">
        <v>195</v>
      </c>
      <c r="W504" t="s">
        <v>195</v>
      </c>
    </row>
    <row r="505" spans="1:23" x14ac:dyDescent="0.3">
      <c r="A505" t="s">
        <v>569</v>
      </c>
      <c r="B505">
        <v>3544707</v>
      </c>
      <c r="C505">
        <v>422.375293</v>
      </c>
      <c r="D505">
        <v>2.1700709360564021</v>
      </c>
      <c r="E505">
        <v>3.3859635706006972</v>
      </c>
      <c r="F505">
        <v>-21.881138670638304</v>
      </c>
      <c r="G505">
        <v>-50.957154711178084</v>
      </c>
      <c r="H505" t="s">
        <v>195</v>
      </c>
      <c r="I505" t="s">
        <v>195</v>
      </c>
      <c r="J505" t="s">
        <v>195</v>
      </c>
      <c r="K505" t="s">
        <v>195</v>
      </c>
      <c r="L505" t="s">
        <v>195</v>
      </c>
      <c r="M505" t="s">
        <v>195</v>
      </c>
      <c r="N505" t="s">
        <v>195</v>
      </c>
      <c r="O505" t="s">
        <v>195</v>
      </c>
      <c r="P505" t="s">
        <v>195</v>
      </c>
      <c r="Q505" t="s">
        <v>195</v>
      </c>
      <c r="R505" t="s">
        <v>195</v>
      </c>
      <c r="S505" t="s">
        <v>195</v>
      </c>
      <c r="T505" t="s">
        <v>195</v>
      </c>
      <c r="U505" t="s">
        <v>195</v>
      </c>
      <c r="V505" t="s">
        <v>195</v>
      </c>
      <c r="W505" t="s">
        <v>195</v>
      </c>
    </row>
    <row r="506" spans="1:23" x14ac:dyDescent="0.3">
      <c r="A506" t="s">
        <v>570</v>
      </c>
      <c r="B506">
        <v>3544806</v>
      </c>
      <c r="C506">
        <v>444.49292700000001</v>
      </c>
      <c r="D506">
        <v>2.4893325883612154</v>
      </c>
      <c r="E506">
        <v>3.801472313521471</v>
      </c>
      <c r="F506">
        <v>-21.344453376843301</v>
      </c>
      <c r="G506">
        <v>-49.498768668620059</v>
      </c>
      <c r="H506" t="s">
        <v>195</v>
      </c>
      <c r="I506" t="s">
        <v>195</v>
      </c>
      <c r="J506" t="s">
        <v>195</v>
      </c>
      <c r="K506" t="s">
        <v>195</v>
      </c>
      <c r="L506" t="s">
        <v>195</v>
      </c>
      <c r="M506" t="s">
        <v>195</v>
      </c>
      <c r="N506" t="s">
        <v>195</v>
      </c>
      <c r="O506" t="s">
        <v>195</v>
      </c>
      <c r="P506" t="s">
        <v>195</v>
      </c>
      <c r="Q506" t="s">
        <v>195</v>
      </c>
      <c r="R506" t="s">
        <v>195</v>
      </c>
      <c r="S506" t="s">
        <v>195</v>
      </c>
      <c r="T506" t="s">
        <v>195</v>
      </c>
      <c r="U506" t="s">
        <v>195</v>
      </c>
      <c r="V506" t="s">
        <v>195</v>
      </c>
      <c r="W506" t="s">
        <v>195</v>
      </c>
    </row>
    <row r="507" spans="1:23" x14ac:dyDescent="0.3">
      <c r="A507" t="s">
        <v>571</v>
      </c>
      <c r="B507">
        <v>3544905</v>
      </c>
      <c r="C507">
        <v>716.54131199999995</v>
      </c>
      <c r="D507">
        <v>2.4854033951488907</v>
      </c>
      <c r="E507">
        <v>4.075181854618692</v>
      </c>
      <c r="F507">
        <v>-20.777882151973504</v>
      </c>
      <c r="G507">
        <v>-47.842349339924858</v>
      </c>
      <c r="H507" t="s">
        <v>195</v>
      </c>
      <c r="I507" t="s">
        <v>195</v>
      </c>
      <c r="J507" t="s">
        <v>195</v>
      </c>
      <c r="K507" t="s">
        <v>195</v>
      </c>
      <c r="L507" t="s">
        <v>195</v>
      </c>
      <c r="M507" t="s">
        <v>195</v>
      </c>
      <c r="N507" t="s">
        <v>195</v>
      </c>
      <c r="O507" t="s">
        <v>195</v>
      </c>
      <c r="P507" t="s">
        <v>195</v>
      </c>
      <c r="Q507" t="s">
        <v>195</v>
      </c>
      <c r="R507" t="s">
        <v>195</v>
      </c>
      <c r="S507" t="s">
        <v>195</v>
      </c>
      <c r="T507" t="s">
        <v>195</v>
      </c>
      <c r="U507" t="s">
        <v>195</v>
      </c>
      <c r="V507" t="s">
        <v>195</v>
      </c>
      <c r="W507" t="s">
        <v>195</v>
      </c>
    </row>
    <row r="508" spans="1:23" x14ac:dyDescent="0.3">
      <c r="A508" t="s">
        <v>137</v>
      </c>
      <c r="B508">
        <v>3545001</v>
      </c>
      <c r="C508">
        <v>806.35944600000005</v>
      </c>
      <c r="D508">
        <v>2.628385864431384</v>
      </c>
      <c r="E508">
        <v>4.2339854787802116</v>
      </c>
      <c r="F508">
        <v>-23.5317929883978</v>
      </c>
      <c r="G508">
        <v>-45.84717692961798</v>
      </c>
      <c r="H508" t="s">
        <v>223</v>
      </c>
      <c r="I508" t="s">
        <v>223</v>
      </c>
      <c r="J508" t="s">
        <v>223</v>
      </c>
      <c r="K508" t="s">
        <v>223</v>
      </c>
      <c r="L508" t="s">
        <v>223</v>
      </c>
      <c r="M508" t="s">
        <v>212</v>
      </c>
      <c r="N508" t="s">
        <v>212</v>
      </c>
      <c r="O508" t="s">
        <v>212</v>
      </c>
      <c r="P508" t="s">
        <v>223</v>
      </c>
      <c r="Q508" t="s">
        <v>211</v>
      </c>
      <c r="R508" t="s">
        <v>212</v>
      </c>
      <c r="S508" t="s">
        <v>223</v>
      </c>
      <c r="T508" t="s">
        <v>213</v>
      </c>
      <c r="U508" t="s">
        <v>212</v>
      </c>
      <c r="V508" t="s">
        <v>213</v>
      </c>
      <c r="W508" t="s">
        <v>212</v>
      </c>
    </row>
    <row r="509" spans="1:23" x14ac:dyDescent="0.3">
      <c r="A509" t="s">
        <v>572</v>
      </c>
      <c r="B509">
        <v>3545100</v>
      </c>
      <c r="C509">
        <v>469.58034900000001</v>
      </c>
      <c r="D509">
        <v>2.2378803869161454</v>
      </c>
      <c r="E509">
        <v>3.7242758696007892</v>
      </c>
      <c r="F509">
        <v>-21.625362732839552</v>
      </c>
      <c r="G509">
        <v>-50.860672004289604</v>
      </c>
      <c r="H509" t="s">
        <v>195</v>
      </c>
      <c r="I509" t="s">
        <v>195</v>
      </c>
      <c r="J509" t="s">
        <v>195</v>
      </c>
      <c r="K509" t="s">
        <v>195</v>
      </c>
      <c r="L509" t="s">
        <v>195</v>
      </c>
      <c r="M509" t="s">
        <v>195</v>
      </c>
      <c r="N509" t="s">
        <v>195</v>
      </c>
      <c r="O509" t="s">
        <v>195</v>
      </c>
      <c r="P509" t="s">
        <v>195</v>
      </c>
      <c r="Q509" t="s">
        <v>195</v>
      </c>
      <c r="R509" t="s">
        <v>195</v>
      </c>
      <c r="S509" t="s">
        <v>195</v>
      </c>
      <c r="T509" t="s">
        <v>195</v>
      </c>
      <c r="U509" t="s">
        <v>195</v>
      </c>
      <c r="V509" t="s">
        <v>195</v>
      </c>
      <c r="W509" t="s">
        <v>195</v>
      </c>
    </row>
    <row r="510" spans="1:23" x14ac:dyDescent="0.3">
      <c r="A510" t="s">
        <v>573</v>
      </c>
      <c r="B510">
        <v>3545159</v>
      </c>
      <c r="C510">
        <v>599.00793699999997</v>
      </c>
      <c r="D510">
        <v>1.99886065526321</v>
      </c>
      <c r="E510">
        <v>3.9183449289622749</v>
      </c>
      <c r="F510">
        <v>-22.843367497823351</v>
      </c>
      <c r="G510">
        <v>-47.678288388797604</v>
      </c>
      <c r="H510" t="s">
        <v>195</v>
      </c>
      <c r="I510" t="s">
        <v>195</v>
      </c>
      <c r="J510" t="s">
        <v>195</v>
      </c>
      <c r="K510" t="s">
        <v>195</v>
      </c>
      <c r="L510" t="s">
        <v>195</v>
      </c>
      <c r="M510" t="s">
        <v>195</v>
      </c>
      <c r="N510" t="s">
        <v>195</v>
      </c>
      <c r="O510" t="s">
        <v>195</v>
      </c>
      <c r="P510" t="s">
        <v>195</v>
      </c>
      <c r="Q510" t="s">
        <v>195</v>
      </c>
      <c r="R510" t="s">
        <v>195</v>
      </c>
      <c r="S510" t="s">
        <v>195</v>
      </c>
      <c r="T510" t="s">
        <v>195</v>
      </c>
      <c r="U510" t="s">
        <v>195</v>
      </c>
      <c r="V510" t="s">
        <v>195</v>
      </c>
      <c r="W510" t="s">
        <v>195</v>
      </c>
    </row>
    <row r="511" spans="1:23" x14ac:dyDescent="0.3">
      <c r="A511" t="s">
        <v>574</v>
      </c>
      <c r="B511">
        <v>3545209</v>
      </c>
      <c r="C511">
        <v>554.42366700000002</v>
      </c>
      <c r="D511">
        <v>2.1240377273008204</v>
      </c>
      <c r="E511">
        <v>5.0743153238343695</v>
      </c>
      <c r="F511">
        <v>-23.204073805797098</v>
      </c>
      <c r="G511">
        <v>-47.292415629078661</v>
      </c>
      <c r="H511" t="s">
        <v>195</v>
      </c>
      <c r="I511" t="s">
        <v>195</v>
      </c>
      <c r="J511" t="s">
        <v>195</v>
      </c>
      <c r="K511" t="s">
        <v>195</v>
      </c>
      <c r="L511" t="s">
        <v>195</v>
      </c>
      <c r="M511" t="s">
        <v>195</v>
      </c>
      <c r="N511" t="s">
        <v>195</v>
      </c>
      <c r="O511" t="s">
        <v>195</v>
      </c>
      <c r="P511" t="s">
        <v>195</v>
      </c>
      <c r="Q511" t="s">
        <v>195</v>
      </c>
      <c r="R511" t="s">
        <v>195</v>
      </c>
      <c r="S511" t="s">
        <v>195</v>
      </c>
      <c r="T511" t="s">
        <v>195</v>
      </c>
      <c r="U511" t="s">
        <v>195</v>
      </c>
      <c r="V511" t="s">
        <v>195</v>
      </c>
      <c r="W511" t="s">
        <v>195</v>
      </c>
    </row>
    <row r="512" spans="1:23" x14ac:dyDescent="0.3">
      <c r="A512" t="s">
        <v>575</v>
      </c>
      <c r="B512">
        <v>3545308</v>
      </c>
      <c r="C512">
        <v>632.38720499999999</v>
      </c>
      <c r="D512">
        <v>2.4479467999509428</v>
      </c>
      <c r="E512">
        <v>4.6572662529537485</v>
      </c>
      <c r="F512">
        <v>-23.649132224999903</v>
      </c>
      <c r="G512">
        <v>-47.574680120208107</v>
      </c>
      <c r="H512" t="s">
        <v>195</v>
      </c>
      <c r="I512" t="s">
        <v>195</v>
      </c>
      <c r="J512" t="s">
        <v>195</v>
      </c>
      <c r="K512" t="s">
        <v>195</v>
      </c>
      <c r="L512" t="s">
        <v>195</v>
      </c>
      <c r="M512" t="s">
        <v>195</v>
      </c>
      <c r="N512" t="s">
        <v>195</v>
      </c>
      <c r="O512" t="s">
        <v>195</v>
      </c>
      <c r="P512" t="s">
        <v>195</v>
      </c>
      <c r="Q512" t="s">
        <v>195</v>
      </c>
      <c r="R512" t="s">
        <v>195</v>
      </c>
      <c r="S512" t="s">
        <v>195</v>
      </c>
      <c r="T512" t="s">
        <v>195</v>
      </c>
      <c r="U512" t="s">
        <v>195</v>
      </c>
      <c r="V512" t="s">
        <v>195</v>
      </c>
      <c r="W512" t="s">
        <v>195</v>
      </c>
    </row>
    <row r="513" spans="1:23" x14ac:dyDescent="0.3">
      <c r="A513" t="s">
        <v>576</v>
      </c>
      <c r="B513">
        <v>3545407</v>
      </c>
      <c r="C513">
        <v>405.760739</v>
      </c>
      <c r="D513">
        <v>2.2751754002431732</v>
      </c>
      <c r="E513">
        <v>3.9699281894281162</v>
      </c>
      <c r="F513">
        <v>-22.890507254193899</v>
      </c>
      <c r="G513">
        <v>-49.981077758995298</v>
      </c>
      <c r="H513" t="s">
        <v>195</v>
      </c>
      <c r="I513" t="s">
        <v>195</v>
      </c>
      <c r="J513" t="s">
        <v>195</v>
      </c>
      <c r="K513" t="s">
        <v>195</v>
      </c>
      <c r="L513" t="s">
        <v>195</v>
      </c>
      <c r="M513" t="s">
        <v>195</v>
      </c>
      <c r="N513" t="s">
        <v>195</v>
      </c>
      <c r="O513" t="s">
        <v>195</v>
      </c>
      <c r="P513" t="s">
        <v>195</v>
      </c>
      <c r="Q513" t="s">
        <v>195</v>
      </c>
      <c r="R513" t="s">
        <v>195</v>
      </c>
      <c r="S513" t="s">
        <v>195</v>
      </c>
      <c r="T513" t="s">
        <v>195</v>
      </c>
      <c r="U513" t="s">
        <v>195</v>
      </c>
      <c r="V513" t="s">
        <v>195</v>
      </c>
      <c r="W513" t="s">
        <v>195</v>
      </c>
    </row>
    <row r="514" spans="1:23" x14ac:dyDescent="0.3">
      <c r="A514" t="s">
        <v>577</v>
      </c>
      <c r="B514">
        <v>3545506</v>
      </c>
      <c r="C514">
        <v>374.04254700000001</v>
      </c>
      <c r="D514">
        <v>2.6588276753794382</v>
      </c>
      <c r="E514">
        <v>3.6336704060514435</v>
      </c>
      <c r="F514">
        <v>-22.458541739996353</v>
      </c>
      <c r="G514">
        <v>-51.759951736099495</v>
      </c>
      <c r="H514" t="s">
        <v>195</v>
      </c>
      <c r="I514" t="s">
        <v>195</v>
      </c>
      <c r="J514" t="s">
        <v>195</v>
      </c>
      <c r="K514" t="s">
        <v>195</v>
      </c>
      <c r="L514" t="s">
        <v>195</v>
      </c>
      <c r="M514" t="s">
        <v>195</v>
      </c>
      <c r="N514" t="s">
        <v>195</v>
      </c>
      <c r="O514" t="s">
        <v>195</v>
      </c>
      <c r="P514" t="s">
        <v>195</v>
      </c>
      <c r="Q514" t="s">
        <v>195</v>
      </c>
      <c r="R514" t="s">
        <v>195</v>
      </c>
      <c r="S514" t="s">
        <v>195</v>
      </c>
      <c r="T514" t="s">
        <v>195</v>
      </c>
      <c r="U514" t="s">
        <v>195</v>
      </c>
      <c r="V514" t="s">
        <v>195</v>
      </c>
      <c r="W514" t="s">
        <v>195</v>
      </c>
    </row>
    <row r="515" spans="1:23" x14ac:dyDescent="0.3">
      <c r="A515" t="s">
        <v>578</v>
      </c>
      <c r="B515">
        <v>3545605</v>
      </c>
      <c r="C515">
        <v>611.64257399999997</v>
      </c>
      <c r="D515">
        <v>2.5188678114729361</v>
      </c>
      <c r="E515">
        <v>4.1897709563468739</v>
      </c>
      <c r="F515">
        <v>-21.243270000000003</v>
      </c>
      <c r="G515">
        <v>-48.805948418612523</v>
      </c>
      <c r="H515" t="s">
        <v>195</v>
      </c>
      <c r="I515" t="s">
        <v>195</v>
      </c>
      <c r="J515" t="s">
        <v>195</v>
      </c>
      <c r="K515" t="s">
        <v>195</v>
      </c>
      <c r="L515" t="s">
        <v>195</v>
      </c>
      <c r="M515" t="s">
        <v>195</v>
      </c>
      <c r="N515" t="s">
        <v>195</v>
      </c>
      <c r="O515" t="s">
        <v>195</v>
      </c>
      <c r="P515" t="s">
        <v>195</v>
      </c>
      <c r="Q515" t="s">
        <v>195</v>
      </c>
      <c r="R515" t="s">
        <v>195</v>
      </c>
      <c r="S515" t="s">
        <v>195</v>
      </c>
      <c r="T515" t="s">
        <v>195</v>
      </c>
      <c r="U515" t="s">
        <v>195</v>
      </c>
      <c r="V515" t="s">
        <v>195</v>
      </c>
      <c r="W515" t="s">
        <v>195</v>
      </c>
    </row>
    <row r="516" spans="1:23" x14ac:dyDescent="0.3">
      <c r="A516" t="s">
        <v>579</v>
      </c>
      <c r="B516">
        <v>3545704</v>
      </c>
      <c r="C516">
        <v>418.52105299999999</v>
      </c>
      <c r="D516">
        <v>2.4356723971758854</v>
      </c>
      <c r="E516">
        <v>3.7787299239961119</v>
      </c>
      <c r="F516">
        <v>-20.030702621951704</v>
      </c>
      <c r="G516">
        <v>-50.730564370839311</v>
      </c>
      <c r="H516" t="s">
        <v>195</v>
      </c>
      <c r="I516" t="s">
        <v>195</v>
      </c>
      <c r="J516" t="s">
        <v>195</v>
      </c>
      <c r="K516" t="s">
        <v>195</v>
      </c>
      <c r="L516" t="s">
        <v>195</v>
      </c>
      <c r="M516" t="s">
        <v>195</v>
      </c>
      <c r="N516" t="s">
        <v>195</v>
      </c>
      <c r="O516" t="s">
        <v>195</v>
      </c>
      <c r="P516" t="s">
        <v>195</v>
      </c>
      <c r="Q516" t="s">
        <v>195</v>
      </c>
      <c r="R516" t="s">
        <v>195</v>
      </c>
      <c r="S516" t="s">
        <v>195</v>
      </c>
      <c r="T516" t="s">
        <v>195</v>
      </c>
      <c r="U516" t="s">
        <v>195</v>
      </c>
      <c r="V516" t="s">
        <v>195</v>
      </c>
      <c r="W516" t="s">
        <v>195</v>
      </c>
    </row>
    <row r="517" spans="1:23" x14ac:dyDescent="0.3">
      <c r="A517" t="s">
        <v>580</v>
      </c>
      <c r="B517">
        <v>3545803</v>
      </c>
      <c r="C517">
        <v>567.88567699999999</v>
      </c>
      <c r="D517">
        <v>2.4330173650934355</v>
      </c>
      <c r="E517">
        <v>5.2866248553317368</v>
      </c>
      <c r="F517">
        <v>-22.755393500000004</v>
      </c>
      <c r="G517">
        <v>-47.413954766230283</v>
      </c>
      <c r="H517" t="s">
        <v>195</v>
      </c>
      <c r="I517" t="s">
        <v>195</v>
      </c>
      <c r="J517" t="s">
        <v>195</v>
      </c>
      <c r="K517" t="s">
        <v>195</v>
      </c>
      <c r="L517" t="s">
        <v>195</v>
      </c>
      <c r="M517" t="s">
        <v>195</v>
      </c>
      <c r="N517" t="s">
        <v>195</v>
      </c>
      <c r="O517" t="s">
        <v>195</v>
      </c>
      <c r="P517" t="s">
        <v>195</v>
      </c>
      <c r="Q517" t="s">
        <v>195</v>
      </c>
      <c r="R517" t="s">
        <v>195</v>
      </c>
      <c r="S517" t="s">
        <v>195</v>
      </c>
      <c r="T517" t="s">
        <v>195</v>
      </c>
      <c r="U517" t="s">
        <v>195</v>
      </c>
      <c r="V517" t="s">
        <v>195</v>
      </c>
      <c r="W517" t="s">
        <v>195</v>
      </c>
    </row>
    <row r="518" spans="1:23" x14ac:dyDescent="0.3">
      <c r="A518" t="s">
        <v>581</v>
      </c>
      <c r="B518">
        <v>3546009</v>
      </c>
      <c r="C518">
        <v>630.32430199999999</v>
      </c>
      <c r="D518">
        <v>2.4349487455494252</v>
      </c>
      <c r="E518">
        <v>4.1699094419010692</v>
      </c>
      <c r="F518">
        <v>-23.395758034871651</v>
      </c>
      <c r="G518">
        <v>-45.887648287112221</v>
      </c>
      <c r="H518" t="s">
        <v>195</v>
      </c>
      <c r="I518" t="s">
        <v>195</v>
      </c>
      <c r="J518" t="s">
        <v>195</v>
      </c>
      <c r="K518" t="s">
        <v>195</v>
      </c>
      <c r="L518" t="s">
        <v>195</v>
      </c>
      <c r="M518" t="s">
        <v>195</v>
      </c>
      <c r="N518" t="s">
        <v>195</v>
      </c>
      <c r="O518" t="s">
        <v>195</v>
      </c>
      <c r="P518" t="s">
        <v>195</v>
      </c>
      <c r="Q518" t="s">
        <v>195</v>
      </c>
      <c r="R518" t="s">
        <v>195</v>
      </c>
      <c r="S518" t="s">
        <v>195</v>
      </c>
      <c r="T518" t="s">
        <v>195</v>
      </c>
      <c r="U518" t="s">
        <v>195</v>
      </c>
      <c r="V518" t="s">
        <v>195</v>
      </c>
      <c r="W518" t="s">
        <v>195</v>
      </c>
    </row>
    <row r="519" spans="1:23" x14ac:dyDescent="0.3">
      <c r="A519" t="s">
        <v>582</v>
      </c>
      <c r="B519">
        <v>3546108</v>
      </c>
      <c r="C519">
        <v>387.21857399999999</v>
      </c>
      <c r="D519">
        <v>2.2635366546588869</v>
      </c>
      <c r="E519">
        <v>3.325310371711061</v>
      </c>
      <c r="F519">
        <v>-20.091391935902251</v>
      </c>
      <c r="G519">
        <v>-50.930221154463588</v>
      </c>
      <c r="H519" t="s">
        <v>195</v>
      </c>
      <c r="I519" t="s">
        <v>195</v>
      </c>
      <c r="J519" t="s">
        <v>195</v>
      </c>
      <c r="K519" t="s">
        <v>195</v>
      </c>
      <c r="L519" t="s">
        <v>195</v>
      </c>
      <c r="M519" t="s">
        <v>195</v>
      </c>
      <c r="N519" t="s">
        <v>195</v>
      </c>
      <c r="O519" t="s">
        <v>195</v>
      </c>
      <c r="P519" t="s">
        <v>195</v>
      </c>
      <c r="Q519" t="s">
        <v>195</v>
      </c>
      <c r="R519" t="s">
        <v>195</v>
      </c>
      <c r="S519" t="s">
        <v>195</v>
      </c>
      <c r="T519" t="s">
        <v>195</v>
      </c>
      <c r="U519" t="s">
        <v>195</v>
      </c>
      <c r="V519" t="s">
        <v>195</v>
      </c>
      <c r="W519" t="s">
        <v>195</v>
      </c>
    </row>
    <row r="520" spans="1:23" x14ac:dyDescent="0.3">
      <c r="A520" t="s">
        <v>583</v>
      </c>
      <c r="B520">
        <v>3546207</v>
      </c>
      <c r="C520">
        <v>636.16404199999999</v>
      </c>
      <c r="D520">
        <v>2.1764674845991339</v>
      </c>
      <c r="E520">
        <v>3.6535019469629328</v>
      </c>
      <c r="F520">
        <v>-22.127681965070703</v>
      </c>
      <c r="G520">
        <v>-47.457163694997277</v>
      </c>
      <c r="H520" t="s">
        <v>195</v>
      </c>
      <c r="I520" t="s">
        <v>195</v>
      </c>
      <c r="J520" t="s">
        <v>195</v>
      </c>
      <c r="K520" t="s">
        <v>195</v>
      </c>
      <c r="L520" t="s">
        <v>195</v>
      </c>
      <c r="M520" t="s">
        <v>195</v>
      </c>
      <c r="N520" t="s">
        <v>195</v>
      </c>
      <c r="O520" t="s">
        <v>195</v>
      </c>
      <c r="P520" t="s">
        <v>195</v>
      </c>
      <c r="Q520" t="s">
        <v>195</v>
      </c>
      <c r="R520" t="s">
        <v>195</v>
      </c>
      <c r="S520" t="s">
        <v>195</v>
      </c>
      <c r="T520" t="s">
        <v>195</v>
      </c>
      <c r="U520" t="s">
        <v>195</v>
      </c>
      <c r="V520" t="s">
        <v>195</v>
      </c>
      <c r="W520" t="s">
        <v>195</v>
      </c>
    </row>
    <row r="521" spans="1:23" x14ac:dyDescent="0.3">
      <c r="A521" t="s">
        <v>584</v>
      </c>
      <c r="B521">
        <v>3546256</v>
      </c>
      <c r="C521">
        <v>608.92385300000001</v>
      </c>
      <c r="D521">
        <v>2.1704436114726144</v>
      </c>
      <c r="E521">
        <v>3.3302107845715279</v>
      </c>
      <c r="F521">
        <v>-21.2911683770477</v>
      </c>
      <c r="G521">
        <v>-47.43378056152681</v>
      </c>
      <c r="H521" t="s">
        <v>195</v>
      </c>
      <c r="I521" t="s">
        <v>195</v>
      </c>
      <c r="J521" t="s">
        <v>195</v>
      </c>
      <c r="K521" t="s">
        <v>195</v>
      </c>
      <c r="L521" t="s">
        <v>195</v>
      </c>
      <c r="M521" t="s">
        <v>195</v>
      </c>
      <c r="N521" t="s">
        <v>195</v>
      </c>
      <c r="O521" t="s">
        <v>195</v>
      </c>
      <c r="P521" t="s">
        <v>195</v>
      </c>
      <c r="Q521" t="s">
        <v>195</v>
      </c>
      <c r="R521" t="s">
        <v>195</v>
      </c>
      <c r="S521" t="s">
        <v>195</v>
      </c>
      <c r="T521" t="s">
        <v>195</v>
      </c>
      <c r="U521" t="s">
        <v>195</v>
      </c>
      <c r="V521" t="s">
        <v>195</v>
      </c>
      <c r="W521" t="s">
        <v>195</v>
      </c>
    </row>
    <row r="522" spans="1:23" x14ac:dyDescent="0.3">
      <c r="A522" t="s">
        <v>585</v>
      </c>
      <c r="B522">
        <v>3546306</v>
      </c>
      <c r="C522">
        <v>657.94260199999997</v>
      </c>
      <c r="D522">
        <v>2.4703178590518644</v>
      </c>
      <c r="E522">
        <v>4.5360657945120062</v>
      </c>
      <c r="F522">
        <v>-21.827568000000007</v>
      </c>
      <c r="G522">
        <v>-47.249414421875009</v>
      </c>
      <c r="H522" t="s">
        <v>195</v>
      </c>
      <c r="I522" t="s">
        <v>195</v>
      </c>
      <c r="J522" t="s">
        <v>195</v>
      </c>
      <c r="K522" t="s">
        <v>195</v>
      </c>
      <c r="L522" t="s">
        <v>195</v>
      </c>
      <c r="M522" t="s">
        <v>195</v>
      </c>
      <c r="N522" t="s">
        <v>195</v>
      </c>
      <c r="O522" t="s">
        <v>195</v>
      </c>
      <c r="P522" t="s">
        <v>195</v>
      </c>
      <c r="Q522" t="s">
        <v>195</v>
      </c>
      <c r="R522" t="s">
        <v>195</v>
      </c>
      <c r="S522" t="s">
        <v>195</v>
      </c>
      <c r="T522" t="s">
        <v>195</v>
      </c>
      <c r="U522" t="s">
        <v>195</v>
      </c>
      <c r="V522" t="s">
        <v>195</v>
      </c>
      <c r="W522" t="s">
        <v>195</v>
      </c>
    </row>
    <row r="523" spans="1:23" x14ac:dyDescent="0.3">
      <c r="A523" t="s">
        <v>586</v>
      </c>
      <c r="B523">
        <v>3546405</v>
      </c>
      <c r="C523">
        <v>456.771523</v>
      </c>
      <c r="D523">
        <v>3.0471763122526845</v>
      </c>
      <c r="E523">
        <v>4.6782724823749229</v>
      </c>
      <c r="F523">
        <v>-22.9057225</v>
      </c>
      <c r="G523">
        <v>-49.624608869300936</v>
      </c>
      <c r="H523" t="s">
        <v>195</v>
      </c>
      <c r="I523" t="s">
        <v>195</v>
      </c>
      <c r="J523" t="s">
        <v>195</v>
      </c>
      <c r="K523" t="s">
        <v>195</v>
      </c>
      <c r="L523" t="s">
        <v>195</v>
      </c>
      <c r="M523" t="s">
        <v>195</v>
      </c>
      <c r="N523" t="s">
        <v>195</v>
      </c>
      <c r="O523" t="s">
        <v>195</v>
      </c>
      <c r="P523" t="s">
        <v>195</v>
      </c>
      <c r="Q523" t="s">
        <v>195</v>
      </c>
      <c r="R523" t="s">
        <v>195</v>
      </c>
      <c r="S523" t="s">
        <v>195</v>
      </c>
      <c r="T523" t="s">
        <v>195</v>
      </c>
      <c r="U523" t="s">
        <v>195</v>
      </c>
      <c r="V523" t="s">
        <v>195</v>
      </c>
      <c r="W523" t="s">
        <v>195</v>
      </c>
    </row>
    <row r="524" spans="1:23" x14ac:dyDescent="0.3">
      <c r="A524" t="s">
        <v>587</v>
      </c>
      <c r="B524">
        <v>3546504</v>
      </c>
      <c r="C524">
        <v>588.85806700000001</v>
      </c>
      <c r="D524">
        <v>2.1284671219297095</v>
      </c>
      <c r="E524">
        <v>3.7481104674949837</v>
      </c>
      <c r="F524">
        <v>-21.462921503002956</v>
      </c>
      <c r="G524">
        <v>-48.393649928861812</v>
      </c>
      <c r="H524" t="s">
        <v>195</v>
      </c>
      <c r="I524" t="s">
        <v>195</v>
      </c>
      <c r="J524" t="s">
        <v>195</v>
      </c>
      <c r="K524" t="s">
        <v>195</v>
      </c>
      <c r="L524" t="s">
        <v>195</v>
      </c>
      <c r="M524" t="s">
        <v>195</v>
      </c>
      <c r="N524" t="s">
        <v>195</v>
      </c>
      <c r="O524" t="s">
        <v>195</v>
      </c>
      <c r="P524" t="s">
        <v>195</v>
      </c>
      <c r="Q524" t="s">
        <v>195</v>
      </c>
      <c r="R524" t="s">
        <v>195</v>
      </c>
      <c r="S524" t="s">
        <v>195</v>
      </c>
      <c r="T524" t="s">
        <v>195</v>
      </c>
      <c r="U524" t="s">
        <v>195</v>
      </c>
      <c r="V524" t="s">
        <v>195</v>
      </c>
      <c r="W524" t="s">
        <v>195</v>
      </c>
    </row>
    <row r="525" spans="1:23" x14ac:dyDescent="0.3">
      <c r="A525" t="s">
        <v>588</v>
      </c>
      <c r="B525">
        <v>3546603</v>
      </c>
      <c r="C525">
        <v>398.81276100000002</v>
      </c>
      <c r="D525">
        <v>2.3149978644980664</v>
      </c>
      <c r="E525">
        <v>4.5094982259295984</v>
      </c>
      <c r="F525">
        <v>-20.211693165000003</v>
      </c>
      <c r="G525">
        <v>-50.92677742384334</v>
      </c>
      <c r="H525" t="s">
        <v>195</v>
      </c>
      <c r="I525" t="s">
        <v>195</v>
      </c>
      <c r="J525" t="s">
        <v>195</v>
      </c>
      <c r="K525" t="s">
        <v>195</v>
      </c>
      <c r="L525" t="s">
        <v>195</v>
      </c>
      <c r="M525" t="s">
        <v>195</v>
      </c>
      <c r="N525" t="s">
        <v>195</v>
      </c>
      <c r="O525" t="s">
        <v>195</v>
      </c>
      <c r="P525" t="s">
        <v>195</v>
      </c>
      <c r="Q525" t="s">
        <v>195</v>
      </c>
      <c r="R525" t="s">
        <v>195</v>
      </c>
      <c r="S525" t="s">
        <v>195</v>
      </c>
      <c r="T525" t="s">
        <v>195</v>
      </c>
      <c r="U525" t="s">
        <v>195</v>
      </c>
      <c r="V525" t="s">
        <v>195</v>
      </c>
      <c r="W525" t="s">
        <v>195</v>
      </c>
    </row>
    <row r="526" spans="1:23" x14ac:dyDescent="0.3">
      <c r="A526" t="s">
        <v>589</v>
      </c>
      <c r="B526">
        <v>3546702</v>
      </c>
      <c r="C526">
        <v>584.71581600000002</v>
      </c>
      <c r="D526">
        <v>1.9925137535464881</v>
      </c>
      <c r="E526">
        <v>4.4297199892494357</v>
      </c>
      <c r="F526">
        <v>-22.455326956296258</v>
      </c>
      <c r="G526">
        <v>-47.530708716203748</v>
      </c>
      <c r="H526" t="s">
        <v>195</v>
      </c>
      <c r="I526" t="s">
        <v>195</v>
      </c>
      <c r="J526" t="s">
        <v>195</v>
      </c>
      <c r="K526" t="s">
        <v>195</v>
      </c>
      <c r="L526" t="s">
        <v>195</v>
      </c>
      <c r="M526" t="s">
        <v>195</v>
      </c>
      <c r="N526" t="s">
        <v>195</v>
      </c>
      <c r="O526" t="s">
        <v>195</v>
      </c>
      <c r="P526" t="s">
        <v>195</v>
      </c>
      <c r="Q526" t="s">
        <v>195</v>
      </c>
      <c r="R526" t="s">
        <v>195</v>
      </c>
      <c r="S526" t="s">
        <v>195</v>
      </c>
      <c r="T526" t="s">
        <v>195</v>
      </c>
      <c r="U526" t="s">
        <v>195</v>
      </c>
      <c r="V526" t="s">
        <v>195</v>
      </c>
      <c r="W526" t="s">
        <v>195</v>
      </c>
    </row>
    <row r="527" spans="1:23" x14ac:dyDescent="0.3">
      <c r="A527" t="s">
        <v>590</v>
      </c>
      <c r="B527">
        <v>3546801</v>
      </c>
      <c r="C527">
        <v>646.60742200000004</v>
      </c>
      <c r="D527">
        <v>2.5603036494768188</v>
      </c>
      <c r="E527">
        <v>4.7588059539947398</v>
      </c>
      <c r="F527">
        <v>-23.31808850000002</v>
      </c>
      <c r="G527">
        <v>-46.227012841821789</v>
      </c>
      <c r="H527" t="s">
        <v>195</v>
      </c>
      <c r="I527" t="s">
        <v>195</v>
      </c>
      <c r="J527" t="s">
        <v>195</v>
      </c>
      <c r="K527" t="s">
        <v>195</v>
      </c>
      <c r="L527" t="s">
        <v>195</v>
      </c>
      <c r="M527" t="s">
        <v>195</v>
      </c>
      <c r="N527" t="s">
        <v>195</v>
      </c>
      <c r="O527" t="s">
        <v>195</v>
      </c>
      <c r="P527" t="s">
        <v>195</v>
      </c>
      <c r="Q527" t="s">
        <v>195</v>
      </c>
      <c r="R527" t="s">
        <v>195</v>
      </c>
      <c r="S527" t="s">
        <v>195</v>
      </c>
      <c r="T527" t="s">
        <v>195</v>
      </c>
      <c r="U527" t="s">
        <v>195</v>
      </c>
      <c r="V527" t="s">
        <v>195</v>
      </c>
      <c r="W527" t="s">
        <v>195</v>
      </c>
    </row>
    <row r="528" spans="1:23" x14ac:dyDescent="0.3">
      <c r="A528" t="s">
        <v>591</v>
      </c>
      <c r="B528">
        <v>3546900</v>
      </c>
      <c r="C528">
        <v>714.804936</v>
      </c>
      <c r="D528">
        <v>2.1876137739701056</v>
      </c>
      <c r="E528">
        <v>3.9453208407922751</v>
      </c>
      <c r="F528">
        <v>-21.686567851077204</v>
      </c>
      <c r="G528">
        <v>-48.085336013100189</v>
      </c>
      <c r="H528" t="s">
        <v>195</v>
      </c>
      <c r="I528" t="s">
        <v>195</v>
      </c>
      <c r="J528" t="s">
        <v>195</v>
      </c>
      <c r="K528" t="s">
        <v>195</v>
      </c>
      <c r="L528" t="s">
        <v>195</v>
      </c>
      <c r="M528" t="s">
        <v>195</v>
      </c>
      <c r="N528" t="s">
        <v>195</v>
      </c>
      <c r="O528" t="s">
        <v>195</v>
      </c>
      <c r="P528" t="s">
        <v>195</v>
      </c>
      <c r="Q528" t="s">
        <v>195</v>
      </c>
      <c r="R528" t="s">
        <v>195</v>
      </c>
      <c r="S528" t="s">
        <v>195</v>
      </c>
      <c r="T528" t="s">
        <v>195</v>
      </c>
      <c r="U528" t="s">
        <v>195</v>
      </c>
      <c r="V528" t="s">
        <v>195</v>
      </c>
      <c r="W528" t="s">
        <v>195</v>
      </c>
    </row>
    <row r="529" spans="1:23" x14ac:dyDescent="0.3">
      <c r="A529" t="s">
        <v>138</v>
      </c>
      <c r="B529">
        <v>3547007</v>
      </c>
      <c r="C529">
        <v>512.43853300000001</v>
      </c>
      <c r="D529">
        <v>2.402469449960547</v>
      </c>
      <c r="E529">
        <v>3.7904962769671093</v>
      </c>
      <c r="F529">
        <v>-22.569410257822707</v>
      </c>
      <c r="G529">
        <v>-48.159014141546734</v>
      </c>
      <c r="H529" t="s">
        <v>211</v>
      </c>
      <c r="I529" t="s">
        <v>211</v>
      </c>
      <c r="J529" t="s">
        <v>212</v>
      </c>
      <c r="K529" t="s">
        <v>211</v>
      </c>
      <c r="L529" t="s">
        <v>213</v>
      </c>
      <c r="M529" t="s">
        <v>211</v>
      </c>
      <c r="N529" t="s">
        <v>214</v>
      </c>
      <c r="O529" t="s">
        <v>214</v>
      </c>
      <c r="P529" t="s">
        <v>195</v>
      </c>
      <c r="Q529" t="s">
        <v>195</v>
      </c>
      <c r="R529" t="s">
        <v>195</v>
      </c>
      <c r="S529" t="s">
        <v>195</v>
      </c>
      <c r="T529" t="s">
        <v>195</v>
      </c>
      <c r="U529" t="s">
        <v>195</v>
      </c>
      <c r="V529" t="s">
        <v>195</v>
      </c>
      <c r="W529" t="s">
        <v>195</v>
      </c>
    </row>
    <row r="530" spans="1:23" x14ac:dyDescent="0.3">
      <c r="A530" t="s">
        <v>592</v>
      </c>
      <c r="B530">
        <v>3547106</v>
      </c>
      <c r="C530">
        <v>357.49049100000002</v>
      </c>
      <c r="D530">
        <v>2.2220736559122791</v>
      </c>
      <c r="E530">
        <v>3.4681995860726125</v>
      </c>
      <c r="F530">
        <v>-21.346910745592201</v>
      </c>
      <c r="G530">
        <v>-51.758974242144937</v>
      </c>
      <c r="H530" t="s">
        <v>195</v>
      </c>
      <c r="I530" t="s">
        <v>195</v>
      </c>
      <c r="J530" t="s">
        <v>195</v>
      </c>
      <c r="K530" t="s">
        <v>195</v>
      </c>
      <c r="L530" t="s">
        <v>195</v>
      </c>
      <c r="M530" t="s">
        <v>195</v>
      </c>
      <c r="N530" t="s">
        <v>195</v>
      </c>
      <c r="O530" t="s">
        <v>195</v>
      </c>
      <c r="P530" t="s">
        <v>195</v>
      </c>
      <c r="Q530" t="s">
        <v>195</v>
      </c>
      <c r="R530" t="s">
        <v>195</v>
      </c>
      <c r="S530" t="s">
        <v>195</v>
      </c>
      <c r="T530" t="s">
        <v>195</v>
      </c>
      <c r="U530" t="s">
        <v>195</v>
      </c>
      <c r="V530" t="s">
        <v>195</v>
      </c>
      <c r="W530" t="s">
        <v>195</v>
      </c>
    </row>
    <row r="531" spans="1:23" x14ac:dyDescent="0.3">
      <c r="A531" t="s">
        <v>593</v>
      </c>
      <c r="B531">
        <v>3547502</v>
      </c>
      <c r="C531">
        <v>763.07680100000005</v>
      </c>
      <c r="D531">
        <v>2.8774525524971741</v>
      </c>
      <c r="E531">
        <v>4.4402319362267892</v>
      </c>
      <c r="F531">
        <v>-21.707144010000004</v>
      </c>
      <c r="G531">
        <v>-47.478980851786389</v>
      </c>
      <c r="H531" t="s">
        <v>195</v>
      </c>
      <c r="I531" t="s">
        <v>195</v>
      </c>
      <c r="J531" t="s">
        <v>195</v>
      </c>
      <c r="K531" t="s">
        <v>195</v>
      </c>
      <c r="L531" t="s">
        <v>195</v>
      </c>
      <c r="M531" t="s">
        <v>195</v>
      </c>
      <c r="N531" t="s">
        <v>195</v>
      </c>
      <c r="O531" t="s">
        <v>195</v>
      </c>
      <c r="P531" t="s">
        <v>195</v>
      </c>
      <c r="Q531" t="s">
        <v>195</v>
      </c>
      <c r="R531" t="s">
        <v>195</v>
      </c>
      <c r="S531" t="s">
        <v>195</v>
      </c>
      <c r="T531" t="s">
        <v>195</v>
      </c>
      <c r="U531" t="s">
        <v>195</v>
      </c>
      <c r="V531" t="s">
        <v>195</v>
      </c>
      <c r="W531" t="s">
        <v>195</v>
      </c>
    </row>
    <row r="532" spans="1:23" x14ac:dyDescent="0.3">
      <c r="A532" t="s">
        <v>594</v>
      </c>
      <c r="B532">
        <v>3547403</v>
      </c>
      <c r="C532">
        <v>428.951819</v>
      </c>
      <c r="D532">
        <v>2.3218054838575393</v>
      </c>
      <c r="E532">
        <v>3.3975924340381165</v>
      </c>
      <c r="F532">
        <v>-20.141801473440854</v>
      </c>
      <c r="G532">
        <v>-50.830947388177513</v>
      </c>
      <c r="H532" t="s">
        <v>195</v>
      </c>
      <c r="I532" t="s">
        <v>195</v>
      </c>
      <c r="J532" t="s">
        <v>195</v>
      </c>
      <c r="K532" t="s">
        <v>195</v>
      </c>
      <c r="L532" t="s">
        <v>195</v>
      </c>
      <c r="M532" t="s">
        <v>195</v>
      </c>
      <c r="N532" t="s">
        <v>195</v>
      </c>
      <c r="O532" t="s">
        <v>195</v>
      </c>
      <c r="P532" t="s">
        <v>195</v>
      </c>
      <c r="Q532" t="s">
        <v>195</v>
      </c>
      <c r="R532" t="s">
        <v>195</v>
      </c>
      <c r="S532" t="s">
        <v>195</v>
      </c>
      <c r="T532" t="s">
        <v>195</v>
      </c>
      <c r="U532" t="s">
        <v>195</v>
      </c>
      <c r="V532" t="s">
        <v>195</v>
      </c>
      <c r="W532" t="s">
        <v>195</v>
      </c>
    </row>
    <row r="533" spans="1:23" x14ac:dyDescent="0.3">
      <c r="A533" t="s">
        <v>595</v>
      </c>
      <c r="B533">
        <v>3547601</v>
      </c>
      <c r="C533">
        <v>739.90868899999998</v>
      </c>
      <c r="D533">
        <v>2.4602602092904577</v>
      </c>
      <c r="E533">
        <v>4.4239009185284166</v>
      </c>
      <c r="F533">
        <v>-21.485272500000004</v>
      </c>
      <c r="G533">
        <v>-47.36726892829423</v>
      </c>
      <c r="H533" t="s">
        <v>195</v>
      </c>
      <c r="I533" t="s">
        <v>195</v>
      </c>
      <c r="J533" t="s">
        <v>195</v>
      </c>
      <c r="K533" t="s">
        <v>195</v>
      </c>
      <c r="L533" t="s">
        <v>195</v>
      </c>
      <c r="M533" t="s">
        <v>195</v>
      </c>
      <c r="N533" t="s">
        <v>195</v>
      </c>
      <c r="O533" t="s">
        <v>195</v>
      </c>
      <c r="P533" t="s">
        <v>195</v>
      </c>
      <c r="Q533" t="s">
        <v>195</v>
      </c>
      <c r="R533" t="s">
        <v>195</v>
      </c>
      <c r="S533" t="s">
        <v>195</v>
      </c>
      <c r="T533" t="s">
        <v>195</v>
      </c>
      <c r="U533" t="s">
        <v>195</v>
      </c>
      <c r="V533" t="s">
        <v>195</v>
      </c>
      <c r="W533" t="s">
        <v>195</v>
      </c>
    </row>
    <row r="534" spans="1:23" x14ac:dyDescent="0.3">
      <c r="A534" t="s">
        <v>596</v>
      </c>
      <c r="B534">
        <v>3547650</v>
      </c>
      <c r="C534">
        <v>443.15183100000002</v>
      </c>
      <c r="D534">
        <v>1.8986813112442971</v>
      </c>
      <c r="E534">
        <v>3.1889284837608534</v>
      </c>
      <c r="F534">
        <v>-20.243845188018554</v>
      </c>
      <c r="G534">
        <v>-50.688461881161054</v>
      </c>
      <c r="H534" t="s">
        <v>195</v>
      </c>
      <c r="I534" t="s">
        <v>195</v>
      </c>
      <c r="J534" t="s">
        <v>195</v>
      </c>
      <c r="K534" t="s">
        <v>195</v>
      </c>
      <c r="L534" t="s">
        <v>195</v>
      </c>
      <c r="M534" t="s">
        <v>195</v>
      </c>
      <c r="N534" t="s">
        <v>195</v>
      </c>
      <c r="O534" t="s">
        <v>195</v>
      </c>
      <c r="P534" t="s">
        <v>195</v>
      </c>
      <c r="Q534" t="s">
        <v>195</v>
      </c>
      <c r="R534" t="s">
        <v>195</v>
      </c>
      <c r="S534" t="s">
        <v>195</v>
      </c>
      <c r="T534" t="s">
        <v>195</v>
      </c>
      <c r="U534" t="s">
        <v>195</v>
      </c>
      <c r="V534" t="s">
        <v>195</v>
      </c>
      <c r="W534" t="s">
        <v>195</v>
      </c>
    </row>
    <row r="535" spans="1:23" x14ac:dyDescent="0.3">
      <c r="A535" t="s">
        <v>597</v>
      </c>
      <c r="B535">
        <v>3547205</v>
      </c>
      <c r="C535">
        <v>426.15583400000003</v>
      </c>
      <c r="D535">
        <v>2.1135690296371914</v>
      </c>
      <c r="E535">
        <v>3.1723109685219542</v>
      </c>
      <c r="F535">
        <v>-20.252602255670553</v>
      </c>
      <c r="G535">
        <v>-50.798403844625568</v>
      </c>
      <c r="H535" t="s">
        <v>195</v>
      </c>
      <c r="I535" t="s">
        <v>195</v>
      </c>
      <c r="J535" t="s">
        <v>195</v>
      </c>
      <c r="K535" t="s">
        <v>195</v>
      </c>
      <c r="L535" t="s">
        <v>195</v>
      </c>
      <c r="M535" t="s">
        <v>195</v>
      </c>
      <c r="N535" t="s">
        <v>195</v>
      </c>
      <c r="O535" t="s">
        <v>195</v>
      </c>
      <c r="P535" t="s">
        <v>195</v>
      </c>
      <c r="Q535" t="s">
        <v>195</v>
      </c>
      <c r="R535" t="s">
        <v>195</v>
      </c>
      <c r="S535" t="s">
        <v>195</v>
      </c>
      <c r="T535" t="s">
        <v>195</v>
      </c>
      <c r="U535" t="s">
        <v>195</v>
      </c>
      <c r="V535" t="s">
        <v>195</v>
      </c>
      <c r="W535" t="s">
        <v>195</v>
      </c>
    </row>
    <row r="536" spans="1:23" x14ac:dyDescent="0.3">
      <c r="A536" t="s">
        <v>598</v>
      </c>
      <c r="B536">
        <v>3547304</v>
      </c>
      <c r="C536">
        <v>769.83483799999999</v>
      </c>
      <c r="D536">
        <v>2.2551494375647088</v>
      </c>
      <c r="E536">
        <v>5.1444091754865404</v>
      </c>
      <c r="F536">
        <v>-23.449453000000005</v>
      </c>
      <c r="G536">
        <v>-46.922092505649722</v>
      </c>
      <c r="H536" t="s">
        <v>195</v>
      </c>
      <c r="I536" t="s">
        <v>195</v>
      </c>
      <c r="J536" t="s">
        <v>195</v>
      </c>
      <c r="K536" t="s">
        <v>195</v>
      </c>
      <c r="L536" t="s">
        <v>195</v>
      </c>
      <c r="M536" t="s">
        <v>195</v>
      </c>
      <c r="N536" t="s">
        <v>195</v>
      </c>
      <c r="O536" t="s">
        <v>195</v>
      </c>
      <c r="P536" t="s">
        <v>195</v>
      </c>
      <c r="Q536" t="s">
        <v>195</v>
      </c>
      <c r="R536" t="s">
        <v>195</v>
      </c>
      <c r="S536" t="s">
        <v>195</v>
      </c>
      <c r="T536" t="s">
        <v>195</v>
      </c>
      <c r="U536" t="s">
        <v>195</v>
      </c>
      <c r="V536" t="s">
        <v>195</v>
      </c>
      <c r="W536" t="s">
        <v>195</v>
      </c>
    </row>
    <row r="537" spans="1:23" x14ac:dyDescent="0.3">
      <c r="A537" t="s">
        <v>599</v>
      </c>
      <c r="B537">
        <v>3547700</v>
      </c>
      <c r="C537">
        <v>428.49614000000003</v>
      </c>
      <c r="D537">
        <v>2.742627737897152</v>
      </c>
      <c r="E537">
        <v>4.3196888932494986</v>
      </c>
      <c r="F537">
        <v>-21.973021020000004</v>
      </c>
      <c r="G537">
        <v>-51.649892211767877</v>
      </c>
      <c r="H537" t="s">
        <v>195</v>
      </c>
      <c r="I537" t="s">
        <v>195</v>
      </c>
      <c r="J537" t="s">
        <v>195</v>
      </c>
      <c r="K537" t="s">
        <v>195</v>
      </c>
      <c r="L537" t="s">
        <v>195</v>
      </c>
      <c r="M537" t="s">
        <v>195</v>
      </c>
      <c r="N537" t="s">
        <v>195</v>
      </c>
      <c r="O537" t="s">
        <v>195</v>
      </c>
      <c r="P537" t="s">
        <v>195</v>
      </c>
      <c r="Q537" t="s">
        <v>195</v>
      </c>
      <c r="R537" t="s">
        <v>195</v>
      </c>
      <c r="S537" t="s">
        <v>195</v>
      </c>
      <c r="T537" t="s">
        <v>195</v>
      </c>
      <c r="U537" t="s">
        <v>195</v>
      </c>
      <c r="V537" t="s">
        <v>195</v>
      </c>
      <c r="W537" t="s">
        <v>195</v>
      </c>
    </row>
    <row r="538" spans="1:23" x14ac:dyDescent="0.3">
      <c r="A538" t="s">
        <v>139</v>
      </c>
      <c r="B538">
        <v>3547809</v>
      </c>
      <c r="C538">
        <v>764.09666800000002</v>
      </c>
      <c r="D538">
        <v>2.2449744014493307</v>
      </c>
      <c r="E538">
        <v>5.8565917548987541</v>
      </c>
      <c r="F538">
        <v>-23.657510000000002</v>
      </c>
      <c r="G538">
        <v>-46.530874257629542</v>
      </c>
      <c r="H538" t="s">
        <v>223</v>
      </c>
      <c r="I538" t="s">
        <v>223</v>
      </c>
      <c r="J538" t="s">
        <v>223</v>
      </c>
      <c r="K538" t="s">
        <v>223</v>
      </c>
      <c r="L538" t="s">
        <v>223</v>
      </c>
      <c r="M538" t="s">
        <v>212</v>
      </c>
      <c r="N538" t="s">
        <v>212</v>
      </c>
      <c r="O538" t="s">
        <v>212</v>
      </c>
      <c r="P538" t="s">
        <v>223</v>
      </c>
      <c r="Q538" t="s">
        <v>211</v>
      </c>
      <c r="R538" t="s">
        <v>212</v>
      </c>
      <c r="S538" t="s">
        <v>223</v>
      </c>
      <c r="T538" t="s">
        <v>213</v>
      </c>
      <c r="U538" t="s">
        <v>212</v>
      </c>
      <c r="V538" t="s">
        <v>213</v>
      </c>
      <c r="W538" t="s">
        <v>212</v>
      </c>
    </row>
    <row r="539" spans="1:23" x14ac:dyDescent="0.3">
      <c r="A539" t="s">
        <v>600</v>
      </c>
      <c r="B539">
        <v>3547908</v>
      </c>
      <c r="C539">
        <v>793.88254500000005</v>
      </c>
      <c r="D539">
        <v>2.4917971708617275</v>
      </c>
      <c r="E539">
        <v>3.8406705613334089</v>
      </c>
      <c r="F539">
        <v>-21.089964029079102</v>
      </c>
      <c r="G539">
        <v>-47.155930969991516</v>
      </c>
      <c r="H539" t="s">
        <v>195</v>
      </c>
      <c r="I539" t="s">
        <v>195</v>
      </c>
      <c r="J539" t="s">
        <v>195</v>
      </c>
      <c r="K539" t="s">
        <v>195</v>
      </c>
      <c r="L539" t="s">
        <v>195</v>
      </c>
      <c r="M539" t="s">
        <v>195</v>
      </c>
      <c r="N539" t="s">
        <v>195</v>
      </c>
      <c r="O539" t="s">
        <v>195</v>
      </c>
      <c r="P539" t="s">
        <v>195</v>
      </c>
      <c r="Q539" t="s">
        <v>195</v>
      </c>
      <c r="R539" t="s">
        <v>195</v>
      </c>
      <c r="S539" t="s">
        <v>195</v>
      </c>
      <c r="T539" t="s">
        <v>195</v>
      </c>
      <c r="U539" t="s">
        <v>195</v>
      </c>
      <c r="V539" t="s">
        <v>195</v>
      </c>
      <c r="W539" t="s">
        <v>195</v>
      </c>
    </row>
    <row r="540" spans="1:23" x14ac:dyDescent="0.3">
      <c r="A540" t="s">
        <v>140</v>
      </c>
      <c r="B540">
        <v>3548005</v>
      </c>
      <c r="C540">
        <v>659.86581000000001</v>
      </c>
      <c r="D540">
        <v>2.1878956314736246</v>
      </c>
      <c r="E540">
        <v>4.3675422735205771</v>
      </c>
      <c r="F540">
        <v>-22.604796852294054</v>
      </c>
      <c r="G540">
        <v>-46.915909900122074</v>
      </c>
      <c r="H540" t="s">
        <v>195</v>
      </c>
      <c r="I540" t="s">
        <v>195</v>
      </c>
      <c r="J540" t="s">
        <v>195</v>
      </c>
      <c r="K540" t="s">
        <v>195</v>
      </c>
      <c r="L540" t="s">
        <v>195</v>
      </c>
      <c r="M540" t="s">
        <v>195</v>
      </c>
      <c r="N540" t="s">
        <v>195</v>
      </c>
      <c r="O540" t="s">
        <v>195</v>
      </c>
      <c r="P540" t="s">
        <v>195</v>
      </c>
      <c r="Q540" t="s">
        <v>195</v>
      </c>
      <c r="R540" t="s">
        <v>195</v>
      </c>
      <c r="S540" t="s">
        <v>195</v>
      </c>
      <c r="T540" t="s">
        <v>195</v>
      </c>
      <c r="U540" t="s">
        <v>195</v>
      </c>
      <c r="V540" t="s">
        <v>195</v>
      </c>
      <c r="W540" t="s">
        <v>195</v>
      </c>
    </row>
    <row r="541" spans="1:23" x14ac:dyDescent="0.3">
      <c r="A541" t="s">
        <v>141</v>
      </c>
      <c r="B541">
        <v>3548054</v>
      </c>
      <c r="C541">
        <v>382.57087799999999</v>
      </c>
      <c r="D541">
        <v>3.116751157016286</v>
      </c>
      <c r="E541">
        <v>3.9253120914996495</v>
      </c>
      <c r="F541">
        <v>-20.932496842544253</v>
      </c>
      <c r="G541">
        <v>-50.496735052327885</v>
      </c>
      <c r="H541" t="s">
        <v>195</v>
      </c>
      <c r="I541" t="s">
        <v>195</v>
      </c>
      <c r="J541" t="s">
        <v>195</v>
      </c>
      <c r="K541" t="s">
        <v>195</v>
      </c>
      <c r="L541" t="s">
        <v>195</v>
      </c>
      <c r="M541" t="s">
        <v>195</v>
      </c>
      <c r="N541" t="s">
        <v>195</v>
      </c>
      <c r="O541" t="s">
        <v>195</v>
      </c>
      <c r="P541" t="s">
        <v>195</v>
      </c>
      <c r="Q541" t="s">
        <v>195</v>
      </c>
      <c r="R541" t="s">
        <v>195</v>
      </c>
      <c r="S541" t="s">
        <v>195</v>
      </c>
      <c r="T541" t="s">
        <v>195</v>
      </c>
      <c r="U541" t="s">
        <v>195</v>
      </c>
      <c r="V541" t="s">
        <v>195</v>
      </c>
      <c r="W541" t="s">
        <v>195</v>
      </c>
    </row>
    <row r="542" spans="1:23" x14ac:dyDescent="0.3">
      <c r="A542" t="s">
        <v>601</v>
      </c>
      <c r="B542">
        <v>3548104</v>
      </c>
      <c r="C542">
        <v>834.39146300000004</v>
      </c>
      <c r="D542">
        <v>2.0412189326126375</v>
      </c>
      <c r="E542">
        <v>3.7748088303107061</v>
      </c>
      <c r="F542">
        <v>-22.118523499931857</v>
      </c>
      <c r="G542">
        <v>-46.682306631830471</v>
      </c>
      <c r="H542" t="s">
        <v>195</v>
      </c>
      <c r="I542" t="s">
        <v>195</v>
      </c>
      <c r="J542" t="s">
        <v>195</v>
      </c>
      <c r="K542" t="s">
        <v>195</v>
      </c>
      <c r="L542" t="s">
        <v>195</v>
      </c>
      <c r="M542" t="s">
        <v>195</v>
      </c>
      <c r="N542" t="s">
        <v>195</v>
      </c>
      <c r="O542" t="s">
        <v>195</v>
      </c>
      <c r="P542" t="s">
        <v>195</v>
      </c>
      <c r="Q542" t="s">
        <v>195</v>
      </c>
      <c r="R542" t="s">
        <v>195</v>
      </c>
      <c r="S542" t="s">
        <v>195</v>
      </c>
      <c r="T542" t="s">
        <v>195</v>
      </c>
      <c r="U542" t="s">
        <v>195</v>
      </c>
      <c r="V542" t="s">
        <v>195</v>
      </c>
      <c r="W542" t="s">
        <v>195</v>
      </c>
    </row>
    <row r="543" spans="1:23" x14ac:dyDescent="0.3">
      <c r="A543" t="s">
        <v>602</v>
      </c>
      <c r="B543">
        <v>3548203</v>
      </c>
      <c r="C543">
        <v>1196.6080139999999</v>
      </c>
      <c r="D543">
        <v>2.123877763157819</v>
      </c>
      <c r="E543">
        <v>3.8332108802826088</v>
      </c>
      <c r="F543">
        <v>-22.831193402258851</v>
      </c>
      <c r="G543">
        <v>-45.679278863261565</v>
      </c>
      <c r="H543" t="s">
        <v>195</v>
      </c>
      <c r="I543" t="s">
        <v>195</v>
      </c>
      <c r="J543" t="s">
        <v>195</v>
      </c>
      <c r="K543" t="s">
        <v>195</v>
      </c>
      <c r="L543" t="s">
        <v>195</v>
      </c>
      <c r="M543" t="s">
        <v>195</v>
      </c>
      <c r="N543" t="s">
        <v>195</v>
      </c>
      <c r="O543" t="s">
        <v>195</v>
      </c>
      <c r="P543" t="s">
        <v>195</v>
      </c>
      <c r="Q543" t="s">
        <v>195</v>
      </c>
      <c r="R543" t="s">
        <v>195</v>
      </c>
      <c r="S543" t="s">
        <v>195</v>
      </c>
      <c r="T543" t="s">
        <v>195</v>
      </c>
      <c r="U543" t="s">
        <v>195</v>
      </c>
      <c r="V543" t="s">
        <v>195</v>
      </c>
      <c r="W543" t="s">
        <v>195</v>
      </c>
    </row>
    <row r="544" spans="1:23" x14ac:dyDescent="0.3">
      <c r="A544" t="s">
        <v>603</v>
      </c>
      <c r="B544">
        <v>3548302</v>
      </c>
      <c r="C544">
        <v>405.035707</v>
      </c>
      <c r="D544">
        <v>1.9752709289067922</v>
      </c>
      <c r="E544">
        <v>3.4929000111087034</v>
      </c>
      <c r="F544">
        <v>-21.846805051206054</v>
      </c>
      <c r="G544">
        <v>-51.390920981413316</v>
      </c>
      <c r="H544" t="s">
        <v>195</v>
      </c>
      <c r="I544" t="s">
        <v>195</v>
      </c>
      <c r="J544" t="s">
        <v>195</v>
      </c>
      <c r="K544" t="s">
        <v>195</v>
      </c>
      <c r="L544" t="s">
        <v>195</v>
      </c>
      <c r="M544" t="s">
        <v>195</v>
      </c>
      <c r="N544" t="s">
        <v>195</v>
      </c>
      <c r="O544" t="s">
        <v>195</v>
      </c>
      <c r="P544" t="s">
        <v>195</v>
      </c>
      <c r="Q544" t="s">
        <v>195</v>
      </c>
      <c r="R544" t="s">
        <v>195</v>
      </c>
      <c r="S544" t="s">
        <v>195</v>
      </c>
      <c r="T544" t="s">
        <v>195</v>
      </c>
      <c r="U544" t="s">
        <v>195</v>
      </c>
      <c r="V544" t="s">
        <v>195</v>
      </c>
      <c r="W544" t="s">
        <v>195</v>
      </c>
    </row>
    <row r="545" spans="1:23" x14ac:dyDescent="0.3">
      <c r="A545" t="s">
        <v>604</v>
      </c>
      <c r="B545">
        <v>3548401</v>
      </c>
      <c r="C545">
        <v>421.97500400000001</v>
      </c>
      <c r="D545">
        <v>2.1072981767562737</v>
      </c>
      <c r="E545">
        <v>3.6791552412833539</v>
      </c>
      <c r="F545">
        <v>-21.639311663835056</v>
      </c>
      <c r="G545">
        <v>-50.504692473553753</v>
      </c>
      <c r="H545" t="s">
        <v>195</v>
      </c>
      <c r="I545" t="s">
        <v>195</v>
      </c>
      <c r="J545" t="s">
        <v>195</v>
      </c>
      <c r="K545" t="s">
        <v>195</v>
      </c>
      <c r="L545" t="s">
        <v>195</v>
      </c>
      <c r="M545" t="s">
        <v>195</v>
      </c>
      <c r="N545" t="s">
        <v>195</v>
      </c>
      <c r="O545" t="s">
        <v>195</v>
      </c>
      <c r="P545" t="s">
        <v>195</v>
      </c>
      <c r="Q545" t="s">
        <v>195</v>
      </c>
      <c r="R545" t="s">
        <v>195</v>
      </c>
      <c r="S545" t="s">
        <v>195</v>
      </c>
      <c r="T545" t="s">
        <v>195</v>
      </c>
      <c r="U545" t="s">
        <v>195</v>
      </c>
      <c r="V545" t="s">
        <v>195</v>
      </c>
      <c r="W545" t="s">
        <v>195</v>
      </c>
    </row>
    <row r="546" spans="1:23" x14ac:dyDescent="0.3">
      <c r="A546" t="s">
        <v>142</v>
      </c>
      <c r="B546">
        <v>3548500</v>
      </c>
      <c r="C546">
        <v>16.189961</v>
      </c>
      <c r="D546">
        <v>2.4487573194653165</v>
      </c>
      <c r="E546">
        <v>5.6367997141409134</v>
      </c>
      <c r="F546">
        <v>-23.933737500000003</v>
      </c>
      <c r="G546">
        <v>-46.331370849190684</v>
      </c>
      <c r="H546" t="s">
        <v>195</v>
      </c>
      <c r="I546" t="s">
        <v>195</v>
      </c>
      <c r="J546" t="s">
        <v>195</v>
      </c>
      <c r="K546" t="s">
        <v>195</v>
      </c>
      <c r="L546" t="s">
        <v>195</v>
      </c>
      <c r="M546" t="s">
        <v>195</v>
      </c>
      <c r="N546" t="s">
        <v>195</v>
      </c>
      <c r="O546" t="s">
        <v>195</v>
      </c>
      <c r="P546" t="s">
        <v>195</v>
      </c>
      <c r="Q546" t="s">
        <v>195</v>
      </c>
      <c r="R546" t="s">
        <v>195</v>
      </c>
      <c r="S546" t="s">
        <v>195</v>
      </c>
      <c r="T546" t="s">
        <v>195</v>
      </c>
      <c r="U546" t="s">
        <v>195</v>
      </c>
      <c r="V546" t="s">
        <v>195</v>
      </c>
      <c r="W546" t="s">
        <v>195</v>
      </c>
    </row>
    <row r="547" spans="1:23" x14ac:dyDescent="0.3">
      <c r="A547" t="s">
        <v>605</v>
      </c>
      <c r="B547">
        <v>3548609</v>
      </c>
      <c r="C547">
        <v>901.06317000000001</v>
      </c>
      <c r="D547">
        <v>2.4023972394764534</v>
      </c>
      <c r="E547">
        <v>4.0365490544791527</v>
      </c>
      <c r="F547">
        <v>-22.685286953319157</v>
      </c>
      <c r="G547">
        <v>-45.737138986892376</v>
      </c>
      <c r="H547" t="s">
        <v>195</v>
      </c>
      <c r="I547" t="s">
        <v>195</v>
      </c>
      <c r="J547" t="s">
        <v>195</v>
      </c>
      <c r="K547" t="s">
        <v>195</v>
      </c>
      <c r="L547" t="s">
        <v>195</v>
      </c>
      <c r="M547" t="s">
        <v>195</v>
      </c>
      <c r="N547" t="s">
        <v>195</v>
      </c>
      <c r="O547" t="s">
        <v>195</v>
      </c>
      <c r="P547" t="s">
        <v>195</v>
      </c>
      <c r="Q547" t="s">
        <v>195</v>
      </c>
      <c r="R547" t="s">
        <v>195</v>
      </c>
      <c r="S547" t="s">
        <v>195</v>
      </c>
      <c r="T547" t="s">
        <v>195</v>
      </c>
      <c r="U547" t="s">
        <v>195</v>
      </c>
      <c r="V547" t="s">
        <v>195</v>
      </c>
      <c r="W547" t="s">
        <v>195</v>
      </c>
    </row>
    <row r="548" spans="1:23" x14ac:dyDescent="0.3">
      <c r="A548" t="s">
        <v>143</v>
      </c>
      <c r="B548">
        <v>3548708</v>
      </c>
      <c r="C548">
        <v>772.83696899999995</v>
      </c>
      <c r="D548">
        <v>2.6122878423124289</v>
      </c>
      <c r="E548">
        <v>5.9237288310229683</v>
      </c>
      <c r="F548">
        <v>-23.710304500000007</v>
      </c>
      <c r="G548">
        <v>-46.550257247678331</v>
      </c>
      <c r="H548" t="s">
        <v>195</v>
      </c>
      <c r="I548" t="s">
        <v>195</v>
      </c>
      <c r="J548" t="s">
        <v>195</v>
      </c>
      <c r="K548" t="s">
        <v>195</v>
      </c>
      <c r="L548" t="s">
        <v>195</v>
      </c>
      <c r="M548" t="s">
        <v>195</v>
      </c>
      <c r="N548" t="s">
        <v>195</v>
      </c>
      <c r="O548" t="s">
        <v>195</v>
      </c>
      <c r="P548" t="s">
        <v>195</v>
      </c>
      <c r="Q548" t="s">
        <v>195</v>
      </c>
      <c r="R548" t="s">
        <v>195</v>
      </c>
      <c r="S548" t="s">
        <v>195</v>
      </c>
      <c r="T548" t="s">
        <v>195</v>
      </c>
      <c r="U548" t="s">
        <v>195</v>
      </c>
      <c r="V548" t="s">
        <v>195</v>
      </c>
      <c r="W548" t="s">
        <v>195</v>
      </c>
    </row>
    <row r="549" spans="1:23" x14ac:dyDescent="0.3">
      <c r="A549" t="s">
        <v>144</v>
      </c>
      <c r="B549">
        <v>3548807</v>
      </c>
      <c r="C549">
        <v>754.99158699999998</v>
      </c>
      <c r="D549">
        <v>1.1855704836422201</v>
      </c>
      <c r="E549">
        <v>5.207168321105125</v>
      </c>
      <c r="F549">
        <v>-23.614705000000004</v>
      </c>
      <c r="G549">
        <v>-46.571514608630615</v>
      </c>
      <c r="H549" t="s">
        <v>195</v>
      </c>
      <c r="I549" t="s">
        <v>195</v>
      </c>
      <c r="J549" t="s">
        <v>195</v>
      </c>
      <c r="K549" t="s">
        <v>195</v>
      </c>
      <c r="L549" t="s">
        <v>195</v>
      </c>
      <c r="M549" t="s">
        <v>195</v>
      </c>
      <c r="N549" t="s">
        <v>195</v>
      </c>
      <c r="O549" t="s">
        <v>195</v>
      </c>
      <c r="P549" t="s">
        <v>195</v>
      </c>
      <c r="Q549" t="s">
        <v>195</v>
      </c>
      <c r="R549" t="s">
        <v>195</v>
      </c>
      <c r="S549" t="s">
        <v>195</v>
      </c>
      <c r="T549" t="s">
        <v>195</v>
      </c>
      <c r="U549" t="s">
        <v>195</v>
      </c>
      <c r="V549" t="s">
        <v>195</v>
      </c>
      <c r="W549" t="s">
        <v>195</v>
      </c>
    </row>
    <row r="550" spans="1:23" x14ac:dyDescent="0.3">
      <c r="A550" t="s">
        <v>145</v>
      </c>
      <c r="B550">
        <v>3548906</v>
      </c>
      <c r="C550">
        <v>849.65603699999997</v>
      </c>
      <c r="D550">
        <v>3.0557249404672282</v>
      </c>
      <c r="E550">
        <v>5.4013712421496649</v>
      </c>
      <c r="F550">
        <v>-22.015998500000002</v>
      </c>
      <c r="G550">
        <v>-47.889237684691636</v>
      </c>
      <c r="H550" t="s">
        <v>195</v>
      </c>
      <c r="I550" t="s">
        <v>195</v>
      </c>
      <c r="J550" t="s">
        <v>195</v>
      </c>
      <c r="K550" t="s">
        <v>195</v>
      </c>
      <c r="L550" t="s">
        <v>195</v>
      </c>
      <c r="M550" t="s">
        <v>195</v>
      </c>
      <c r="N550" t="s">
        <v>195</v>
      </c>
      <c r="O550" t="s">
        <v>195</v>
      </c>
      <c r="P550" t="s">
        <v>195</v>
      </c>
      <c r="Q550" t="s">
        <v>195</v>
      </c>
      <c r="R550" t="s">
        <v>195</v>
      </c>
      <c r="S550" t="s">
        <v>195</v>
      </c>
      <c r="T550" t="s">
        <v>195</v>
      </c>
      <c r="U550" t="s">
        <v>195</v>
      </c>
      <c r="V550" t="s">
        <v>195</v>
      </c>
      <c r="W550" t="s">
        <v>195</v>
      </c>
    </row>
    <row r="551" spans="1:23" x14ac:dyDescent="0.3">
      <c r="A551" t="s">
        <v>606</v>
      </c>
      <c r="B551">
        <v>3549003</v>
      </c>
      <c r="C551">
        <v>401.30137999999999</v>
      </c>
      <c r="D551">
        <v>1.8784011413868305</v>
      </c>
      <c r="E551">
        <v>3.4504030861553661</v>
      </c>
      <c r="F551">
        <v>-20.358413817609105</v>
      </c>
      <c r="G551">
        <v>-50.700097157287885</v>
      </c>
      <c r="H551" t="s">
        <v>195</v>
      </c>
      <c r="I551" t="s">
        <v>195</v>
      </c>
      <c r="J551" t="s">
        <v>195</v>
      </c>
      <c r="K551" t="s">
        <v>195</v>
      </c>
      <c r="L551" t="s">
        <v>195</v>
      </c>
      <c r="M551" t="s">
        <v>195</v>
      </c>
      <c r="N551" t="s">
        <v>195</v>
      </c>
      <c r="O551" t="s">
        <v>195</v>
      </c>
      <c r="P551" t="s">
        <v>195</v>
      </c>
      <c r="Q551" t="s">
        <v>195</v>
      </c>
      <c r="R551" t="s">
        <v>195</v>
      </c>
      <c r="S551" t="s">
        <v>195</v>
      </c>
      <c r="T551" t="s">
        <v>195</v>
      </c>
      <c r="U551" t="s">
        <v>195</v>
      </c>
      <c r="V551" t="s">
        <v>195</v>
      </c>
      <c r="W551" t="s">
        <v>195</v>
      </c>
    </row>
    <row r="552" spans="1:23" x14ac:dyDescent="0.3">
      <c r="A552" t="s">
        <v>607</v>
      </c>
      <c r="B552">
        <v>3549102</v>
      </c>
      <c r="C552">
        <v>766.78897300000006</v>
      </c>
      <c r="D552">
        <v>2.7129853925895366</v>
      </c>
      <c r="E552">
        <v>4.9600472171795458</v>
      </c>
      <c r="F552">
        <v>-21.972011000000006</v>
      </c>
      <c r="G552">
        <v>-46.79635078179556</v>
      </c>
      <c r="H552" t="s">
        <v>195</v>
      </c>
      <c r="I552" t="s">
        <v>195</v>
      </c>
      <c r="J552" t="s">
        <v>195</v>
      </c>
      <c r="K552" t="s">
        <v>195</v>
      </c>
      <c r="L552" t="s">
        <v>195</v>
      </c>
      <c r="M552" t="s">
        <v>195</v>
      </c>
      <c r="N552" t="s">
        <v>195</v>
      </c>
      <c r="O552" t="s">
        <v>195</v>
      </c>
      <c r="P552" t="s">
        <v>195</v>
      </c>
      <c r="Q552" t="s">
        <v>195</v>
      </c>
      <c r="R552" t="s">
        <v>195</v>
      </c>
      <c r="S552" t="s">
        <v>195</v>
      </c>
      <c r="T552" t="s">
        <v>195</v>
      </c>
      <c r="U552" t="s">
        <v>195</v>
      </c>
      <c r="V552" t="s">
        <v>195</v>
      </c>
      <c r="W552" t="s">
        <v>195</v>
      </c>
    </row>
    <row r="553" spans="1:23" x14ac:dyDescent="0.3">
      <c r="A553" t="s">
        <v>608</v>
      </c>
      <c r="B553">
        <v>3549201</v>
      </c>
      <c r="C553">
        <v>438.17087299999997</v>
      </c>
      <c r="D553">
        <v>2.1121423119531504</v>
      </c>
      <c r="E553">
        <v>3.4095950193968156</v>
      </c>
      <c r="F553">
        <v>-20.3887717266302</v>
      </c>
      <c r="G553">
        <v>-50.380721907748104</v>
      </c>
      <c r="H553" t="s">
        <v>195</v>
      </c>
      <c r="I553" t="s">
        <v>195</v>
      </c>
      <c r="J553" t="s">
        <v>195</v>
      </c>
      <c r="K553" t="s">
        <v>195</v>
      </c>
      <c r="L553" t="s">
        <v>195</v>
      </c>
      <c r="M553" t="s">
        <v>195</v>
      </c>
      <c r="N553" t="s">
        <v>195</v>
      </c>
      <c r="O553" t="s">
        <v>195</v>
      </c>
      <c r="P553" t="s">
        <v>195</v>
      </c>
      <c r="Q553" t="s">
        <v>195</v>
      </c>
      <c r="R553" t="s">
        <v>195</v>
      </c>
      <c r="S553" t="s">
        <v>195</v>
      </c>
      <c r="T553" t="s">
        <v>195</v>
      </c>
      <c r="U553" t="s">
        <v>195</v>
      </c>
      <c r="V553" t="s">
        <v>195</v>
      </c>
      <c r="W553" t="s">
        <v>195</v>
      </c>
    </row>
    <row r="554" spans="1:23" x14ac:dyDescent="0.3">
      <c r="A554" t="s">
        <v>609</v>
      </c>
      <c r="B554">
        <v>3549250</v>
      </c>
      <c r="C554">
        <v>409.68960700000002</v>
      </c>
      <c r="D554">
        <v>2.2513851123865001</v>
      </c>
      <c r="E554">
        <v>3.2837533833325265</v>
      </c>
      <c r="F554">
        <v>-20.512615492076005</v>
      </c>
      <c r="G554">
        <v>-50.351597516901712</v>
      </c>
      <c r="H554" t="s">
        <v>195</v>
      </c>
      <c r="I554" t="s">
        <v>195</v>
      </c>
      <c r="J554" t="s">
        <v>195</v>
      </c>
      <c r="K554" t="s">
        <v>195</v>
      </c>
      <c r="L554" t="s">
        <v>195</v>
      </c>
      <c r="M554" t="s">
        <v>195</v>
      </c>
      <c r="N554" t="s">
        <v>195</v>
      </c>
      <c r="O554" t="s">
        <v>195</v>
      </c>
      <c r="P554" t="s">
        <v>195</v>
      </c>
      <c r="Q554" t="s">
        <v>195</v>
      </c>
      <c r="R554" t="s">
        <v>195</v>
      </c>
      <c r="S554" t="s">
        <v>195</v>
      </c>
      <c r="T554" t="s">
        <v>195</v>
      </c>
      <c r="U554" t="s">
        <v>195</v>
      </c>
      <c r="V554" t="s">
        <v>195</v>
      </c>
      <c r="W554" t="s">
        <v>195</v>
      </c>
    </row>
    <row r="555" spans="1:23" x14ac:dyDescent="0.3">
      <c r="A555" t="s">
        <v>610</v>
      </c>
      <c r="B555">
        <v>3549300</v>
      </c>
      <c r="C555">
        <v>367.88439199999999</v>
      </c>
      <c r="D555">
        <v>2.0706472991446803</v>
      </c>
      <c r="E555">
        <v>3.323252100171687</v>
      </c>
      <c r="F555">
        <v>-21.268363999361551</v>
      </c>
      <c r="G555">
        <v>-51.666665161173604</v>
      </c>
      <c r="H555" t="s">
        <v>195</v>
      </c>
      <c r="I555" t="s">
        <v>195</v>
      </c>
      <c r="J555" t="s">
        <v>195</v>
      </c>
      <c r="K555" t="s">
        <v>195</v>
      </c>
      <c r="L555" t="s">
        <v>195</v>
      </c>
      <c r="M555" t="s">
        <v>195</v>
      </c>
      <c r="N555" t="s">
        <v>195</v>
      </c>
      <c r="O555" t="s">
        <v>195</v>
      </c>
      <c r="P555" t="s">
        <v>195</v>
      </c>
      <c r="Q555" t="s">
        <v>195</v>
      </c>
      <c r="R555" t="s">
        <v>195</v>
      </c>
      <c r="S555" t="s">
        <v>195</v>
      </c>
      <c r="T555" t="s">
        <v>195</v>
      </c>
      <c r="U555" t="s">
        <v>195</v>
      </c>
      <c r="V555" t="s">
        <v>195</v>
      </c>
      <c r="W555" t="s">
        <v>195</v>
      </c>
    </row>
    <row r="556" spans="1:23" x14ac:dyDescent="0.3">
      <c r="A556" t="s">
        <v>611</v>
      </c>
      <c r="B556">
        <v>3549409</v>
      </c>
      <c r="C556">
        <v>630.79878199999996</v>
      </c>
      <c r="D556">
        <v>2.6136970329159337</v>
      </c>
      <c r="E556">
        <v>4.7150669313288978</v>
      </c>
      <c r="F556">
        <v>-20.583165555000004</v>
      </c>
      <c r="G556">
        <v>-47.863268070713261</v>
      </c>
      <c r="H556" t="s">
        <v>195</v>
      </c>
      <c r="I556" t="s">
        <v>195</v>
      </c>
      <c r="J556" t="s">
        <v>195</v>
      </c>
      <c r="K556" t="s">
        <v>195</v>
      </c>
      <c r="L556" t="s">
        <v>195</v>
      </c>
      <c r="M556" t="s">
        <v>195</v>
      </c>
      <c r="N556" t="s">
        <v>195</v>
      </c>
      <c r="O556" t="s">
        <v>195</v>
      </c>
      <c r="P556" t="s">
        <v>195</v>
      </c>
      <c r="Q556" t="s">
        <v>195</v>
      </c>
      <c r="R556" t="s">
        <v>195</v>
      </c>
      <c r="S556" t="s">
        <v>195</v>
      </c>
      <c r="T556" t="s">
        <v>195</v>
      </c>
      <c r="U556" t="s">
        <v>195</v>
      </c>
      <c r="V556" t="s">
        <v>195</v>
      </c>
      <c r="W556" t="s">
        <v>195</v>
      </c>
    </row>
    <row r="557" spans="1:23" x14ac:dyDescent="0.3">
      <c r="A557" t="s">
        <v>612</v>
      </c>
      <c r="B557">
        <v>3549508</v>
      </c>
      <c r="C557">
        <v>719.07448299999999</v>
      </c>
      <c r="D557">
        <v>2.4424045057377217</v>
      </c>
      <c r="E557">
        <v>3.9507541815935037</v>
      </c>
      <c r="F557">
        <v>-20.594419531098705</v>
      </c>
      <c r="G557">
        <v>-47.640989501499746</v>
      </c>
      <c r="H557" t="s">
        <v>195</v>
      </c>
      <c r="I557" t="s">
        <v>195</v>
      </c>
      <c r="J557" t="s">
        <v>195</v>
      </c>
      <c r="K557" t="s">
        <v>195</v>
      </c>
      <c r="L557" t="s">
        <v>195</v>
      </c>
      <c r="M557" t="s">
        <v>195</v>
      </c>
      <c r="N557" t="s">
        <v>195</v>
      </c>
      <c r="O557" t="s">
        <v>195</v>
      </c>
      <c r="P557" t="s">
        <v>195</v>
      </c>
      <c r="Q557" t="s">
        <v>195</v>
      </c>
      <c r="R557" t="s">
        <v>195</v>
      </c>
      <c r="S557" t="s">
        <v>195</v>
      </c>
      <c r="T557" t="s">
        <v>195</v>
      </c>
      <c r="U557" t="s">
        <v>195</v>
      </c>
      <c r="V557" t="s">
        <v>195</v>
      </c>
      <c r="W557" t="s">
        <v>195</v>
      </c>
    </row>
    <row r="558" spans="1:23" x14ac:dyDescent="0.3">
      <c r="A558" t="s">
        <v>146</v>
      </c>
      <c r="B558">
        <v>3549607</v>
      </c>
      <c r="C558">
        <v>517.39019800000005</v>
      </c>
      <c r="D558">
        <v>2.7563964576149456</v>
      </c>
      <c r="E558">
        <v>3.6177340353640179</v>
      </c>
      <c r="F558">
        <v>-22.646489896629703</v>
      </c>
      <c r="G558">
        <v>-44.578340961319348</v>
      </c>
      <c r="H558" t="s">
        <v>223</v>
      </c>
      <c r="I558" t="s">
        <v>223</v>
      </c>
      <c r="J558" t="s">
        <v>223</v>
      </c>
      <c r="K558" t="s">
        <v>223</v>
      </c>
      <c r="L558" t="s">
        <v>223</v>
      </c>
      <c r="M558" t="s">
        <v>212</v>
      </c>
      <c r="N558" t="s">
        <v>212</v>
      </c>
      <c r="O558" t="s">
        <v>212</v>
      </c>
      <c r="P558" t="s">
        <v>195</v>
      </c>
      <c r="Q558" t="s">
        <v>195</v>
      </c>
      <c r="R558" t="s">
        <v>195</v>
      </c>
      <c r="S558" t="s">
        <v>195</v>
      </c>
      <c r="T558" t="s">
        <v>195</v>
      </c>
      <c r="U558" t="s">
        <v>195</v>
      </c>
      <c r="V558" t="s">
        <v>195</v>
      </c>
      <c r="W558" t="s">
        <v>195</v>
      </c>
    </row>
    <row r="559" spans="1:23" x14ac:dyDescent="0.3">
      <c r="A559" t="s">
        <v>147</v>
      </c>
      <c r="B559">
        <v>3549706</v>
      </c>
      <c r="C559">
        <v>718.57108200000005</v>
      </c>
      <c r="D559">
        <v>2.6229224125182213</v>
      </c>
      <c r="E559">
        <v>4.7399360818157739</v>
      </c>
      <c r="F559">
        <v>-21.596102500000004</v>
      </c>
      <c r="G559">
        <v>-46.888265889528491</v>
      </c>
      <c r="H559" t="s">
        <v>195</v>
      </c>
      <c r="I559" t="s">
        <v>195</v>
      </c>
      <c r="J559" t="s">
        <v>195</v>
      </c>
      <c r="K559" t="s">
        <v>195</v>
      </c>
      <c r="L559" t="s">
        <v>195</v>
      </c>
      <c r="M559" t="s">
        <v>195</v>
      </c>
      <c r="N559" t="s">
        <v>195</v>
      </c>
      <c r="O559" t="s">
        <v>195</v>
      </c>
      <c r="P559" t="s">
        <v>195</v>
      </c>
      <c r="Q559" t="s">
        <v>195</v>
      </c>
      <c r="R559" t="s">
        <v>195</v>
      </c>
      <c r="S559" t="s">
        <v>195</v>
      </c>
      <c r="T559" t="s">
        <v>195</v>
      </c>
      <c r="U559" t="s">
        <v>195</v>
      </c>
      <c r="V559" t="s">
        <v>195</v>
      </c>
      <c r="W559" t="s">
        <v>195</v>
      </c>
    </row>
    <row r="560" spans="1:23" x14ac:dyDescent="0.3">
      <c r="A560" t="s">
        <v>148</v>
      </c>
      <c r="B560">
        <v>3549805</v>
      </c>
      <c r="C560">
        <v>504.243066</v>
      </c>
      <c r="D560">
        <v>2.6354274457328497</v>
      </c>
      <c r="E560">
        <v>5.663390873558539</v>
      </c>
      <c r="F560">
        <v>-20.812636500000004</v>
      </c>
      <c r="G560">
        <v>-49.381347685025794</v>
      </c>
      <c r="H560" t="s">
        <v>195</v>
      </c>
      <c r="I560" t="s">
        <v>195</v>
      </c>
      <c r="J560" t="s">
        <v>195</v>
      </c>
      <c r="K560" t="s">
        <v>195</v>
      </c>
      <c r="L560" t="s">
        <v>195</v>
      </c>
      <c r="M560" t="s">
        <v>195</v>
      </c>
      <c r="N560" t="s">
        <v>195</v>
      </c>
      <c r="O560" t="s">
        <v>195</v>
      </c>
      <c r="P560" t="s">
        <v>195</v>
      </c>
      <c r="Q560" t="s">
        <v>195</v>
      </c>
      <c r="R560" t="s">
        <v>195</v>
      </c>
      <c r="S560" t="s">
        <v>195</v>
      </c>
      <c r="T560" t="s">
        <v>195</v>
      </c>
      <c r="U560" t="s">
        <v>195</v>
      </c>
      <c r="V560" t="s">
        <v>195</v>
      </c>
      <c r="W560" t="s">
        <v>195</v>
      </c>
    </row>
    <row r="561" spans="1:23" x14ac:dyDescent="0.3">
      <c r="A561" t="s">
        <v>149</v>
      </c>
      <c r="B561">
        <v>3549904</v>
      </c>
      <c r="C561">
        <v>604.88468899999998</v>
      </c>
      <c r="D561">
        <v>3.0411592878728797</v>
      </c>
      <c r="E561">
        <v>5.8585035113726693</v>
      </c>
      <c r="F561">
        <v>-23.184061500000002</v>
      </c>
      <c r="G561">
        <v>-45.884175401459665</v>
      </c>
      <c r="H561" t="s">
        <v>223</v>
      </c>
      <c r="I561" t="s">
        <v>223</v>
      </c>
      <c r="J561" t="s">
        <v>223</v>
      </c>
      <c r="K561" t="s">
        <v>223</v>
      </c>
      <c r="L561" t="s">
        <v>223</v>
      </c>
      <c r="M561" t="s">
        <v>212</v>
      </c>
      <c r="N561" t="s">
        <v>212</v>
      </c>
      <c r="O561" t="s">
        <v>212</v>
      </c>
      <c r="P561" t="s">
        <v>223</v>
      </c>
      <c r="Q561" t="s">
        <v>211</v>
      </c>
      <c r="R561" t="s">
        <v>212</v>
      </c>
      <c r="S561" t="s">
        <v>223</v>
      </c>
      <c r="T561" t="s">
        <v>213</v>
      </c>
      <c r="U561" t="s">
        <v>212</v>
      </c>
      <c r="V561" t="s">
        <v>213</v>
      </c>
      <c r="W561" t="s">
        <v>212</v>
      </c>
    </row>
    <row r="562" spans="1:23" x14ac:dyDescent="0.3">
      <c r="A562" t="s">
        <v>613</v>
      </c>
      <c r="B562">
        <v>3549953</v>
      </c>
      <c r="C562">
        <v>717.411337</v>
      </c>
      <c r="D562">
        <v>2.27057636315973</v>
      </c>
      <c r="E562">
        <v>4.1993437186893923</v>
      </c>
      <c r="F562">
        <v>-23.849085716050105</v>
      </c>
      <c r="G562">
        <v>-46.941749717393989</v>
      </c>
      <c r="H562" t="s">
        <v>195</v>
      </c>
      <c r="I562" t="s">
        <v>195</v>
      </c>
      <c r="J562" t="s">
        <v>195</v>
      </c>
      <c r="K562" t="s">
        <v>195</v>
      </c>
      <c r="L562" t="s">
        <v>195</v>
      </c>
      <c r="M562" t="s">
        <v>195</v>
      </c>
      <c r="N562" t="s">
        <v>195</v>
      </c>
      <c r="O562" t="s">
        <v>195</v>
      </c>
      <c r="P562" t="s">
        <v>195</v>
      </c>
      <c r="Q562" t="s">
        <v>195</v>
      </c>
      <c r="R562" t="s">
        <v>195</v>
      </c>
      <c r="S562" t="s">
        <v>195</v>
      </c>
      <c r="T562" t="s">
        <v>195</v>
      </c>
      <c r="U562" t="s">
        <v>195</v>
      </c>
      <c r="V562" t="s">
        <v>195</v>
      </c>
      <c r="W562" t="s">
        <v>195</v>
      </c>
    </row>
    <row r="563" spans="1:23" x14ac:dyDescent="0.3">
      <c r="A563" t="s">
        <v>150</v>
      </c>
      <c r="B563">
        <v>3550001</v>
      </c>
      <c r="C563">
        <v>761.15639399999998</v>
      </c>
      <c r="D563">
        <v>2.790506829920425</v>
      </c>
      <c r="E563">
        <v>4.0288558093904436</v>
      </c>
      <c r="F563">
        <v>-23.221871510221003</v>
      </c>
      <c r="G563">
        <v>-45.309544504809459</v>
      </c>
      <c r="H563" t="s">
        <v>223</v>
      </c>
      <c r="I563" t="s">
        <v>223</v>
      </c>
      <c r="J563" t="s">
        <v>223</v>
      </c>
      <c r="K563" t="s">
        <v>223</v>
      </c>
      <c r="L563" t="s">
        <v>223</v>
      </c>
      <c r="M563" t="s">
        <v>212</v>
      </c>
      <c r="N563" t="s">
        <v>212</v>
      </c>
      <c r="O563" t="s">
        <v>212</v>
      </c>
      <c r="P563" t="s">
        <v>223</v>
      </c>
      <c r="Q563" t="s">
        <v>211</v>
      </c>
      <c r="R563" t="s">
        <v>212</v>
      </c>
      <c r="S563" t="s">
        <v>223</v>
      </c>
      <c r="T563" t="s">
        <v>213</v>
      </c>
      <c r="U563" t="s">
        <v>212</v>
      </c>
      <c r="V563" t="s">
        <v>213</v>
      </c>
      <c r="W563" t="s">
        <v>212</v>
      </c>
    </row>
    <row r="564" spans="1:23" x14ac:dyDescent="0.3">
      <c r="A564" t="s">
        <v>151</v>
      </c>
      <c r="B564">
        <v>3550100</v>
      </c>
      <c r="C564">
        <v>733.95771000000002</v>
      </c>
      <c r="D564">
        <v>2.8134034986450676</v>
      </c>
      <c r="E564">
        <v>4.612296325952097</v>
      </c>
      <c r="F564">
        <v>-22.736459985000007</v>
      </c>
      <c r="G564">
        <v>-48.568763281267941</v>
      </c>
      <c r="H564" t="s">
        <v>195</v>
      </c>
      <c r="I564" t="s">
        <v>195</v>
      </c>
      <c r="J564" t="s">
        <v>195</v>
      </c>
      <c r="K564" t="s">
        <v>195</v>
      </c>
      <c r="L564" t="s">
        <v>195</v>
      </c>
      <c r="M564" t="s">
        <v>195</v>
      </c>
      <c r="N564" t="s">
        <v>195</v>
      </c>
      <c r="O564" t="s">
        <v>195</v>
      </c>
      <c r="P564" t="s">
        <v>195</v>
      </c>
      <c r="Q564" t="s">
        <v>195</v>
      </c>
      <c r="R564" t="s">
        <v>195</v>
      </c>
      <c r="S564" t="s">
        <v>195</v>
      </c>
      <c r="T564" t="s">
        <v>195</v>
      </c>
      <c r="U564" t="s">
        <v>195</v>
      </c>
      <c r="V564" t="s">
        <v>195</v>
      </c>
      <c r="W564" t="s">
        <v>195</v>
      </c>
    </row>
    <row r="565" spans="1:23" x14ac:dyDescent="0.3">
      <c r="A565" t="s">
        <v>152</v>
      </c>
      <c r="B565">
        <v>3550209</v>
      </c>
      <c r="C565">
        <v>665.75800000000004</v>
      </c>
      <c r="D565">
        <v>2.9686412270515583</v>
      </c>
      <c r="E565">
        <v>4.5176049189259322</v>
      </c>
      <c r="F565">
        <v>-23.879490000000004</v>
      </c>
      <c r="G565">
        <v>-47.99558914635093</v>
      </c>
      <c r="H565" t="s">
        <v>223</v>
      </c>
      <c r="I565" t="s">
        <v>223</v>
      </c>
      <c r="J565" t="s">
        <v>223</v>
      </c>
      <c r="K565" t="s">
        <v>223</v>
      </c>
      <c r="L565" t="s">
        <v>223</v>
      </c>
      <c r="M565" t="s">
        <v>212</v>
      </c>
      <c r="N565" t="s">
        <v>212</v>
      </c>
      <c r="O565" t="s">
        <v>212</v>
      </c>
      <c r="P565" t="s">
        <v>195</v>
      </c>
      <c r="Q565" t="s">
        <v>195</v>
      </c>
      <c r="R565" t="s">
        <v>195</v>
      </c>
      <c r="S565" t="s">
        <v>195</v>
      </c>
      <c r="T565" t="s">
        <v>195</v>
      </c>
      <c r="U565" t="s">
        <v>195</v>
      </c>
      <c r="V565" t="s">
        <v>195</v>
      </c>
      <c r="W565" t="s">
        <v>195</v>
      </c>
    </row>
    <row r="566" spans="1:23" x14ac:dyDescent="0.3">
      <c r="A566" t="s">
        <v>153</v>
      </c>
      <c r="B566">
        <v>3550308</v>
      </c>
      <c r="C566">
        <v>783.61512700000003</v>
      </c>
      <c r="D566">
        <v>3.1821606214597193</v>
      </c>
      <c r="E566">
        <v>7.088207803410711</v>
      </c>
      <c r="F566">
        <v>-23.567386500000001</v>
      </c>
      <c r="G566">
        <v>-46.570383182112749</v>
      </c>
      <c r="H566" t="s">
        <v>223</v>
      </c>
      <c r="I566" t="s">
        <v>223</v>
      </c>
      <c r="J566" t="s">
        <v>223</v>
      </c>
      <c r="K566" t="s">
        <v>223</v>
      </c>
      <c r="L566" t="s">
        <v>223</v>
      </c>
      <c r="M566" t="s">
        <v>223</v>
      </c>
      <c r="N566" t="s">
        <v>212</v>
      </c>
      <c r="O566" t="s">
        <v>223</v>
      </c>
      <c r="P566" t="s">
        <v>223</v>
      </c>
      <c r="Q566" t="s">
        <v>211</v>
      </c>
      <c r="R566" t="s">
        <v>212</v>
      </c>
      <c r="S566" t="s">
        <v>211</v>
      </c>
      <c r="T566" t="s">
        <v>213</v>
      </c>
      <c r="U566" t="s">
        <v>223</v>
      </c>
      <c r="V566" t="s">
        <v>213</v>
      </c>
      <c r="W566" t="s">
        <v>223</v>
      </c>
    </row>
    <row r="567" spans="1:23" x14ac:dyDescent="0.3">
      <c r="A567" t="s">
        <v>154</v>
      </c>
      <c r="B567">
        <v>3550407</v>
      </c>
      <c r="C567">
        <v>565.011977</v>
      </c>
      <c r="D567">
        <v>2.786238765738196</v>
      </c>
      <c r="E567">
        <v>4.5520960791704654</v>
      </c>
      <c r="F567">
        <v>-22.548888000000002</v>
      </c>
      <c r="G567">
        <v>-47.914032997113132</v>
      </c>
      <c r="H567" t="s">
        <v>211</v>
      </c>
      <c r="I567" t="s">
        <v>211</v>
      </c>
      <c r="J567" t="s">
        <v>211</v>
      </c>
      <c r="K567" t="s">
        <v>211</v>
      </c>
      <c r="L567" t="s">
        <v>211</v>
      </c>
      <c r="M567" t="s">
        <v>211</v>
      </c>
      <c r="N567" t="s">
        <v>223</v>
      </c>
      <c r="O567" t="s">
        <v>214</v>
      </c>
      <c r="P567" t="s">
        <v>211</v>
      </c>
      <c r="Q567" t="s">
        <v>211</v>
      </c>
      <c r="R567" t="s">
        <v>211</v>
      </c>
      <c r="S567" t="s">
        <v>211</v>
      </c>
      <c r="T567" t="s">
        <v>223</v>
      </c>
      <c r="U567" t="s">
        <v>211</v>
      </c>
      <c r="V567" t="s">
        <v>223</v>
      </c>
      <c r="W567" t="s">
        <v>211</v>
      </c>
    </row>
    <row r="568" spans="1:23" x14ac:dyDescent="0.3">
      <c r="A568" t="s">
        <v>614</v>
      </c>
      <c r="B568">
        <v>3550506</v>
      </c>
      <c r="C568">
        <v>463.13224700000001</v>
      </c>
      <c r="D568">
        <v>2.8640486554461759</v>
      </c>
      <c r="E568">
        <v>3.8845688149183335</v>
      </c>
      <c r="F568">
        <v>-22.751256429245135</v>
      </c>
      <c r="G568">
        <v>-49.741476162902714</v>
      </c>
      <c r="H568" t="s">
        <v>195</v>
      </c>
      <c r="I568" t="s">
        <v>195</v>
      </c>
      <c r="J568" t="s">
        <v>195</v>
      </c>
      <c r="K568" t="s">
        <v>195</v>
      </c>
      <c r="L568" t="s">
        <v>195</v>
      </c>
      <c r="M568" t="s">
        <v>195</v>
      </c>
      <c r="N568" t="s">
        <v>195</v>
      </c>
      <c r="O568" t="s">
        <v>195</v>
      </c>
      <c r="P568" t="s">
        <v>195</v>
      </c>
      <c r="Q568" t="s">
        <v>195</v>
      </c>
      <c r="R568" t="s">
        <v>195</v>
      </c>
      <c r="S568" t="s">
        <v>195</v>
      </c>
      <c r="T568" t="s">
        <v>195</v>
      </c>
      <c r="U568" t="s">
        <v>195</v>
      </c>
      <c r="V568" t="s">
        <v>195</v>
      </c>
      <c r="W568" t="s">
        <v>195</v>
      </c>
    </row>
    <row r="569" spans="1:23" x14ac:dyDescent="0.3">
      <c r="A569" t="s">
        <v>615</v>
      </c>
      <c r="B569">
        <v>3550605</v>
      </c>
      <c r="C569">
        <v>778.64078300000006</v>
      </c>
      <c r="D569">
        <v>2.4870082090918837</v>
      </c>
      <c r="E569">
        <v>4.9591177450783057</v>
      </c>
      <c r="F569">
        <v>-23.530359000000004</v>
      </c>
      <c r="G569">
        <v>-47.135423012747943</v>
      </c>
      <c r="H569" t="s">
        <v>195</v>
      </c>
      <c r="I569" t="s">
        <v>195</v>
      </c>
      <c r="J569" t="s">
        <v>195</v>
      </c>
      <c r="K569" t="s">
        <v>195</v>
      </c>
      <c r="L569" t="s">
        <v>195</v>
      </c>
      <c r="M569" t="s">
        <v>195</v>
      </c>
      <c r="N569" t="s">
        <v>195</v>
      </c>
      <c r="O569" t="s">
        <v>195</v>
      </c>
      <c r="P569" t="s">
        <v>195</v>
      </c>
      <c r="Q569" t="s">
        <v>195</v>
      </c>
      <c r="R569" t="s">
        <v>195</v>
      </c>
      <c r="S569" t="s">
        <v>195</v>
      </c>
      <c r="T569" t="s">
        <v>195</v>
      </c>
      <c r="U569" t="s">
        <v>195</v>
      </c>
      <c r="V569" t="s">
        <v>195</v>
      </c>
      <c r="W569" t="s">
        <v>195</v>
      </c>
    </row>
    <row r="570" spans="1:23" x14ac:dyDescent="0.3">
      <c r="A570" t="s">
        <v>155</v>
      </c>
      <c r="B570">
        <v>3550704</v>
      </c>
      <c r="C570">
        <v>1.362498</v>
      </c>
      <c r="D570">
        <v>2.6046525757111403</v>
      </c>
      <c r="E570">
        <v>4.9492924014120261</v>
      </c>
      <c r="F570">
        <v>-23.806687652148753</v>
      </c>
      <c r="G570">
        <v>-45.402680140543957</v>
      </c>
      <c r="H570" t="s">
        <v>223</v>
      </c>
      <c r="I570" t="s">
        <v>223</v>
      </c>
      <c r="J570" t="s">
        <v>223</v>
      </c>
      <c r="K570" t="s">
        <v>223</v>
      </c>
      <c r="L570" t="s">
        <v>212</v>
      </c>
      <c r="M570" t="s">
        <v>223</v>
      </c>
      <c r="N570" t="s">
        <v>213</v>
      </c>
      <c r="O570" t="s">
        <v>223</v>
      </c>
      <c r="P570" t="s">
        <v>223</v>
      </c>
      <c r="Q570" t="s">
        <v>223</v>
      </c>
      <c r="R570" t="s">
        <v>223</v>
      </c>
      <c r="S570" t="s">
        <v>212</v>
      </c>
      <c r="T570" t="s">
        <v>212</v>
      </c>
      <c r="U570" t="s">
        <v>213</v>
      </c>
      <c r="V570" t="s">
        <v>212</v>
      </c>
      <c r="W570" t="s">
        <v>213</v>
      </c>
    </row>
    <row r="571" spans="1:23" x14ac:dyDescent="0.3">
      <c r="A571" t="s">
        <v>156</v>
      </c>
      <c r="B571">
        <v>3550803</v>
      </c>
      <c r="C571">
        <v>929.72258999999997</v>
      </c>
      <c r="D571">
        <v>2.4021065568272011</v>
      </c>
      <c r="E571">
        <v>4.0857185951654023</v>
      </c>
      <c r="F571">
        <v>-21.708420791919607</v>
      </c>
      <c r="G571">
        <v>-46.824127625791355</v>
      </c>
      <c r="H571" t="s">
        <v>195</v>
      </c>
      <c r="I571" t="s">
        <v>195</v>
      </c>
      <c r="J571" t="s">
        <v>195</v>
      </c>
      <c r="K571" t="s">
        <v>195</v>
      </c>
      <c r="L571" t="s">
        <v>195</v>
      </c>
      <c r="M571" t="s">
        <v>195</v>
      </c>
      <c r="N571" t="s">
        <v>195</v>
      </c>
      <c r="O571" t="s">
        <v>195</v>
      </c>
      <c r="P571" t="s">
        <v>195</v>
      </c>
      <c r="Q571" t="s">
        <v>195</v>
      </c>
      <c r="R571" t="s">
        <v>195</v>
      </c>
      <c r="S571" t="s">
        <v>195</v>
      </c>
      <c r="T571" t="s">
        <v>195</v>
      </c>
      <c r="U571" t="s">
        <v>195</v>
      </c>
      <c r="V571" t="s">
        <v>195</v>
      </c>
      <c r="W571" t="s">
        <v>195</v>
      </c>
    </row>
    <row r="572" spans="1:23" x14ac:dyDescent="0.3">
      <c r="A572" t="s">
        <v>157</v>
      </c>
      <c r="B572">
        <v>3550902</v>
      </c>
      <c r="C572">
        <v>629.97666100000004</v>
      </c>
      <c r="D572">
        <v>2.7904625057932071</v>
      </c>
      <c r="E572">
        <v>4.1853154580036565</v>
      </c>
      <c r="F572">
        <v>-21.479723372164006</v>
      </c>
      <c r="G572">
        <v>-47.553352539983386</v>
      </c>
      <c r="H572" t="s">
        <v>195</v>
      </c>
      <c r="I572" t="s">
        <v>195</v>
      </c>
      <c r="J572" t="s">
        <v>195</v>
      </c>
      <c r="K572" t="s">
        <v>195</v>
      </c>
      <c r="L572" t="s">
        <v>195</v>
      </c>
      <c r="M572" t="s">
        <v>195</v>
      </c>
      <c r="N572" t="s">
        <v>195</v>
      </c>
      <c r="O572" t="s">
        <v>195</v>
      </c>
      <c r="P572" t="s">
        <v>195</v>
      </c>
      <c r="Q572" t="s">
        <v>195</v>
      </c>
      <c r="R572" t="s">
        <v>195</v>
      </c>
      <c r="S572" t="s">
        <v>195</v>
      </c>
      <c r="T572" t="s">
        <v>195</v>
      </c>
      <c r="U572" t="s">
        <v>195</v>
      </c>
      <c r="V572" t="s">
        <v>195</v>
      </c>
      <c r="W572" t="s">
        <v>195</v>
      </c>
    </row>
    <row r="573" spans="1:23" x14ac:dyDescent="0.3">
      <c r="A573" t="s">
        <v>158</v>
      </c>
      <c r="B573">
        <v>3551009</v>
      </c>
      <c r="C573">
        <v>13.940852</v>
      </c>
      <c r="D573">
        <v>2.1705550585212086</v>
      </c>
      <c r="E573">
        <v>5.5632413266424807</v>
      </c>
      <c r="F573">
        <v>-23.967373000000006</v>
      </c>
      <c r="G573">
        <v>-46.384490817317726</v>
      </c>
      <c r="H573" t="s">
        <v>195</v>
      </c>
      <c r="I573" t="s">
        <v>195</v>
      </c>
      <c r="J573" t="s">
        <v>195</v>
      </c>
      <c r="K573" t="s">
        <v>195</v>
      </c>
      <c r="L573" t="s">
        <v>195</v>
      </c>
      <c r="M573" t="s">
        <v>195</v>
      </c>
      <c r="N573" t="s">
        <v>195</v>
      </c>
      <c r="O573" t="s">
        <v>195</v>
      </c>
      <c r="P573" t="s">
        <v>195</v>
      </c>
      <c r="Q573" t="s">
        <v>195</v>
      </c>
      <c r="R573" t="s">
        <v>195</v>
      </c>
      <c r="S573" t="s">
        <v>195</v>
      </c>
      <c r="T573" t="s">
        <v>195</v>
      </c>
      <c r="U573" t="s">
        <v>195</v>
      </c>
      <c r="V573" t="s">
        <v>195</v>
      </c>
      <c r="W573" t="s">
        <v>195</v>
      </c>
    </row>
    <row r="574" spans="1:23" x14ac:dyDescent="0.3">
      <c r="A574" t="s">
        <v>159</v>
      </c>
      <c r="B574">
        <v>3551108</v>
      </c>
      <c r="C574">
        <v>599.76188000000002</v>
      </c>
      <c r="D574">
        <v>2.5472724543181813</v>
      </c>
      <c r="E574">
        <v>4.0122042960307427</v>
      </c>
      <c r="F574">
        <v>-23.641506570768303</v>
      </c>
      <c r="G574">
        <v>-47.827195985044703</v>
      </c>
      <c r="H574" t="s">
        <v>195</v>
      </c>
      <c r="I574" t="s">
        <v>195</v>
      </c>
      <c r="J574" t="s">
        <v>195</v>
      </c>
      <c r="K574" t="s">
        <v>195</v>
      </c>
      <c r="L574" t="s">
        <v>195</v>
      </c>
      <c r="M574" t="s">
        <v>195</v>
      </c>
      <c r="N574" t="s">
        <v>195</v>
      </c>
      <c r="O574" t="s">
        <v>195</v>
      </c>
      <c r="P574" t="s">
        <v>195</v>
      </c>
      <c r="Q574" t="s">
        <v>195</v>
      </c>
      <c r="R574" t="s">
        <v>195</v>
      </c>
      <c r="S574" t="s">
        <v>195</v>
      </c>
      <c r="T574" t="s">
        <v>195</v>
      </c>
      <c r="U574" t="s">
        <v>195</v>
      </c>
      <c r="V574" t="s">
        <v>195</v>
      </c>
      <c r="W574" t="s">
        <v>195</v>
      </c>
    </row>
    <row r="575" spans="1:23" x14ac:dyDescent="0.3">
      <c r="A575" t="s">
        <v>616</v>
      </c>
      <c r="B575">
        <v>3551207</v>
      </c>
      <c r="C575">
        <v>735.03280500000005</v>
      </c>
      <c r="D575">
        <v>2.1510877890720645</v>
      </c>
      <c r="E575">
        <v>3.5608626947274646</v>
      </c>
      <c r="F575">
        <v>-23.274495925844203</v>
      </c>
      <c r="G575">
        <v>-49.483128634266443</v>
      </c>
      <c r="H575" t="s">
        <v>195</v>
      </c>
      <c r="I575" t="s">
        <v>195</v>
      </c>
      <c r="J575" t="s">
        <v>195</v>
      </c>
      <c r="K575" t="s">
        <v>195</v>
      </c>
      <c r="L575" t="s">
        <v>195</v>
      </c>
      <c r="M575" t="s">
        <v>195</v>
      </c>
      <c r="N575" t="s">
        <v>195</v>
      </c>
      <c r="O575" t="s">
        <v>195</v>
      </c>
      <c r="P575" t="s">
        <v>195</v>
      </c>
      <c r="Q575" t="s">
        <v>195</v>
      </c>
      <c r="R575" t="s">
        <v>195</v>
      </c>
      <c r="S575" t="s">
        <v>195</v>
      </c>
      <c r="T575" t="s">
        <v>195</v>
      </c>
      <c r="U575" t="s">
        <v>195</v>
      </c>
      <c r="V575" t="s">
        <v>195</v>
      </c>
      <c r="W575" t="s">
        <v>195</v>
      </c>
    </row>
    <row r="576" spans="1:23" x14ac:dyDescent="0.3">
      <c r="A576" t="s">
        <v>617</v>
      </c>
      <c r="B576">
        <v>3551306</v>
      </c>
      <c r="C576">
        <v>455.91503699999998</v>
      </c>
      <c r="D576">
        <v>2.224916170760447</v>
      </c>
      <c r="E576">
        <v>3.5456781497920256</v>
      </c>
      <c r="F576">
        <v>-20.656880499376502</v>
      </c>
      <c r="G576">
        <v>-49.920922497139259</v>
      </c>
      <c r="H576" t="s">
        <v>195</v>
      </c>
      <c r="I576" t="s">
        <v>195</v>
      </c>
      <c r="J576" t="s">
        <v>195</v>
      </c>
      <c r="K576" t="s">
        <v>195</v>
      </c>
      <c r="L576" t="s">
        <v>195</v>
      </c>
      <c r="M576" t="s">
        <v>195</v>
      </c>
      <c r="N576" t="s">
        <v>195</v>
      </c>
      <c r="O576" t="s">
        <v>195</v>
      </c>
      <c r="P576" t="s">
        <v>195</v>
      </c>
      <c r="Q576" t="s">
        <v>195</v>
      </c>
      <c r="R576" t="s">
        <v>195</v>
      </c>
      <c r="S576" t="s">
        <v>195</v>
      </c>
      <c r="T576" t="s">
        <v>195</v>
      </c>
      <c r="U576" t="s">
        <v>195</v>
      </c>
      <c r="V576" t="s">
        <v>195</v>
      </c>
      <c r="W576" t="s">
        <v>195</v>
      </c>
    </row>
    <row r="577" spans="1:23" x14ac:dyDescent="0.3">
      <c r="A577" t="s">
        <v>618</v>
      </c>
      <c r="B577">
        <v>3551405</v>
      </c>
      <c r="C577">
        <v>596.70206499999995</v>
      </c>
      <c r="D577">
        <v>2.4520073630859804</v>
      </c>
      <c r="E577">
        <v>4.1661932151700674</v>
      </c>
      <c r="F577">
        <v>-21.310287665662354</v>
      </c>
      <c r="G577">
        <v>-47.563249920263999</v>
      </c>
      <c r="H577" t="s">
        <v>195</v>
      </c>
      <c r="I577" t="s">
        <v>195</v>
      </c>
      <c r="J577" t="s">
        <v>195</v>
      </c>
      <c r="K577" t="s">
        <v>195</v>
      </c>
      <c r="L577" t="s">
        <v>195</v>
      </c>
      <c r="M577" t="s">
        <v>195</v>
      </c>
      <c r="N577" t="s">
        <v>195</v>
      </c>
      <c r="O577" t="s">
        <v>195</v>
      </c>
      <c r="P577" t="s">
        <v>195</v>
      </c>
      <c r="Q577" t="s">
        <v>195</v>
      </c>
      <c r="R577" t="s">
        <v>195</v>
      </c>
      <c r="S577" t="s">
        <v>195</v>
      </c>
      <c r="T577" t="s">
        <v>195</v>
      </c>
      <c r="U577" t="s">
        <v>195</v>
      </c>
      <c r="V577" t="s">
        <v>195</v>
      </c>
      <c r="W577" t="s">
        <v>195</v>
      </c>
    </row>
    <row r="578" spans="1:23" x14ac:dyDescent="0.3">
      <c r="A578" t="s">
        <v>619</v>
      </c>
      <c r="B578">
        <v>3551603</v>
      </c>
      <c r="C578">
        <v>941.40979900000002</v>
      </c>
      <c r="D578">
        <v>2.309063511966333</v>
      </c>
      <c r="E578">
        <v>4.4658139572694795</v>
      </c>
      <c r="F578">
        <v>-22.612693521859551</v>
      </c>
      <c r="G578">
        <v>-46.701791380712173</v>
      </c>
      <c r="H578" t="s">
        <v>195</v>
      </c>
      <c r="I578" t="s">
        <v>195</v>
      </c>
      <c r="J578" t="s">
        <v>195</v>
      </c>
      <c r="K578" t="s">
        <v>195</v>
      </c>
      <c r="L578" t="s">
        <v>195</v>
      </c>
      <c r="M578" t="s">
        <v>195</v>
      </c>
      <c r="N578" t="s">
        <v>195</v>
      </c>
      <c r="O578" t="s">
        <v>195</v>
      </c>
      <c r="P578" t="s">
        <v>195</v>
      </c>
      <c r="Q578" t="s">
        <v>195</v>
      </c>
      <c r="R578" t="s">
        <v>195</v>
      </c>
      <c r="S578" t="s">
        <v>195</v>
      </c>
      <c r="T578" t="s">
        <v>195</v>
      </c>
      <c r="U578" t="s">
        <v>195</v>
      </c>
      <c r="V578" t="s">
        <v>195</v>
      </c>
      <c r="W578" t="s">
        <v>195</v>
      </c>
    </row>
    <row r="579" spans="1:23" x14ac:dyDescent="0.3">
      <c r="A579" t="s">
        <v>620</v>
      </c>
      <c r="B579">
        <v>3551504</v>
      </c>
      <c r="C579">
        <v>560.75766899999996</v>
      </c>
      <c r="D579">
        <v>2.1005290681362925</v>
      </c>
      <c r="E579">
        <v>4.6542439437731442</v>
      </c>
      <c r="F579">
        <v>-21.209477985000007</v>
      </c>
      <c r="G579">
        <v>-47.597762096344553</v>
      </c>
      <c r="H579" t="s">
        <v>195</v>
      </c>
      <c r="I579" t="s">
        <v>195</v>
      </c>
      <c r="J579" t="s">
        <v>195</v>
      </c>
      <c r="K579" t="s">
        <v>195</v>
      </c>
      <c r="L579" t="s">
        <v>195</v>
      </c>
      <c r="M579" t="s">
        <v>195</v>
      </c>
      <c r="N579" t="s">
        <v>195</v>
      </c>
      <c r="O579" t="s">
        <v>195</v>
      </c>
      <c r="P579" t="s">
        <v>195</v>
      </c>
      <c r="Q579" t="s">
        <v>195</v>
      </c>
      <c r="R579" t="s">
        <v>195</v>
      </c>
      <c r="S579" t="s">
        <v>195</v>
      </c>
      <c r="T579" t="s">
        <v>195</v>
      </c>
      <c r="U579" t="s">
        <v>195</v>
      </c>
      <c r="V579" t="s">
        <v>195</v>
      </c>
      <c r="W579" t="s">
        <v>195</v>
      </c>
    </row>
    <row r="580" spans="1:23" x14ac:dyDescent="0.3">
      <c r="A580" t="s">
        <v>621</v>
      </c>
      <c r="B580">
        <v>3551702</v>
      </c>
      <c r="C580">
        <v>545.97698800000001</v>
      </c>
      <c r="D580">
        <v>2.6054009467402901</v>
      </c>
      <c r="E580">
        <v>5.0997324219429547</v>
      </c>
      <c r="F580">
        <v>-21.137021505000003</v>
      </c>
      <c r="G580">
        <v>-47.991148431000028</v>
      </c>
      <c r="H580" t="s">
        <v>195</v>
      </c>
      <c r="I580" t="s">
        <v>195</v>
      </c>
      <c r="J580" t="s">
        <v>195</v>
      </c>
      <c r="K580" t="s">
        <v>195</v>
      </c>
      <c r="L580" t="s">
        <v>195</v>
      </c>
      <c r="M580" t="s">
        <v>195</v>
      </c>
      <c r="N580" t="s">
        <v>195</v>
      </c>
      <c r="O580" t="s">
        <v>195</v>
      </c>
      <c r="P580" t="s">
        <v>195</v>
      </c>
      <c r="Q580" t="s">
        <v>195</v>
      </c>
      <c r="R580" t="s">
        <v>195</v>
      </c>
      <c r="S580" t="s">
        <v>195</v>
      </c>
      <c r="T580" t="s">
        <v>195</v>
      </c>
      <c r="U580" t="s">
        <v>195</v>
      </c>
      <c r="V580" t="s">
        <v>195</v>
      </c>
      <c r="W580" t="s">
        <v>195</v>
      </c>
    </row>
    <row r="581" spans="1:23" x14ac:dyDescent="0.3">
      <c r="A581" t="s">
        <v>160</v>
      </c>
      <c r="B581">
        <v>3551801</v>
      </c>
      <c r="C581">
        <v>30.719439999999999</v>
      </c>
      <c r="D581">
        <v>3.0264102719077606</v>
      </c>
      <c r="E581">
        <v>4.1082943509400884</v>
      </c>
      <c r="F581">
        <v>-24.388603782187904</v>
      </c>
      <c r="G581">
        <v>-47.927216963472212</v>
      </c>
      <c r="H581" t="s">
        <v>223</v>
      </c>
      <c r="I581" t="s">
        <v>223</v>
      </c>
      <c r="J581" t="s">
        <v>223</v>
      </c>
      <c r="K581" t="s">
        <v>223</v>
      </c>
      <c r="L581" t="s">
        <v>212</v>
      </c>
      <c r="M581" t="s">
        <v>223</v>
      </c>
      <c r="N581" t="s">
        <v>213</v>
      </c>
      <c r="O581" t="s">
        <v>223</v>
      </c>
      <c r="P581" t="s">
        <v>223</v>
      </c>
      <c r="Q581" t="s">
        <v>223</v>
      </c>
      <c r="R581" t="s">
        <v>223</v>
      </c>
      <c r="S581" t="s">
        <v>212</v>
      </c>
      <c r="T581" t="s">
        <v>212</v>
      </c>
      <c r="U581" t="s">
        <v>213</v>
      </c>
      <c r="V581" t="s">
        <v>214</v>
      </c>
      <c r="W581" t="s">
        <v>213</v>
      </c>
    </row>
    <row r="582" spans="1:23" x14ac:dyDescent="0.3">
      <c r="A582" t="s">
        <v>622</v>
      </c>
      <c r="B582">
        <v>3551900</v>
      </c>
      <c r="C582">
        <v>591.39318300000002</v>
      </c>
      <c r="D582">
        <v>2.1475526640802678</v>
      </c>
      <c r="E582">
        <v>4.2429387700295811</v>
      </c>
      <c r="F582">
        <v>-20.809385787763201</v>
      </c>
      <c r="G582">
        <v>-48.801533979431397</v>
      </c>
      <c r="H582" t="s">
        <v>195</v>
      </c>
      <c r="I582" t="s">
        <v>195</v>
      </c>
      <c r="J582" t="s">
        <v>195</v>
      </c>
      <c r="K582" t="s">
        <v>195</v>
      </c>
      <c r="L582" t="s">
        <v>195</v>
      </c>
      <c r="M582" t="s">
        <v>195</v>
      </c>
      <c r="N582" t="s">
        <v>195</v>
      </c>
      <c r="O582" t="s">
        <v>195</v>
      </c>
      <c r="P582" t="s">
        <v>195</v>
      </c>
      <c r="Q582" t="s">
        <v>195</v>
      </c>
      <c r="R582" t="s">
        <v>195</v>
      </c>
      <c r="S582" t="s">
        <v>195</v>
      </c>
      <c r="T582" t="s">
        <v>195</v>
      </c>
      <c r="U582" t="s">
        <v>195</v>
      </c>
      <c r="V582" t="s">
        <v>195</v>
      </c>
      <c r="W582" t="s">
        <v>195</v>
      </c>
    </row>
    <row r="583" spans="1:23" x14ac:dyDescent="0.3">
      <c r="A583" t="s">
        <v>623</v>
      </c>
      <c r="B583">
        <v>3552007</v>
      </c>
      <c r="C583">
        <v>641.52023899999995</v>
      </c>
      <c r="D583">
        <v>2.6178199013566061</v>
      </c>
      <c r="E583">
        <v>3.799478398837981</v>
      </c>
      <c r="F583">
        <v>-22.66142434635125</v>
      </c>
      <c r="G583">
        <v>-44.848996103159266</v>
      </c>
      <c r="H583" t="s">
        <v>195</v>
      </c>
      <c r="I583" t="s">
        <v>195</v>
      </c>
      <c r="J583" t="s">
        <v>195</v>
      </c>
      <c r="K583" t="s">
        <v>195</v>
      </c>
      <c r="L583" t="s">
        <v>195</v>
      </c>
      <c r="M583" t="s">
        <v>195</v>
      </c>
      <c r="N583" t="s">
        <v>195</v>
      </c>
      <c r="O583" t="s">
        <v>195</v>
      </c>
      <c r="P583" t="s">
        <v>195</v>
      </c>
      <c r="Q583" t="s">
        <v>195</v>
      </c>
      <c r="R583" t="s">
        <v>195</v>
      </c>
      <c r="S583" t="s">
        <v>195</v>
      </c>
      <c r="T583" t="s">
        <v>195</v>
      </c>
      <c r="U583" t="s">
        <v>195</v>
      </c>
      <c r="V583" t="s">
        <v>195</v>
      </c>
      <c r="W583" t="s">
        <v>195</v>
      </c>
    </row>
    <row r="584" spans="1:23" x14ac:dyDescent="0.3">
      <c r="A584" t="s">
        <v>161</v>
      </c>
      <c r="B584">
        <v>3552106</v>
      </c>
      <c r="C584">
        <v>764.529222</v>
      </c>
      <c r="D584">
        <v>2.6522743902978996</v>
      </c>
      <c r="E584">
        <v>4.6128368162322584</v>
      </c>
      <c r="F584">
        <v>-22.592029951899505</v>
      </c>
      <c r="G584">
        <v>-46.529211591760863</v>
      </c>
      <c r="H584" t="s">
        <v>195</v>
      </c>
      <c r="I584" t="s">
        <v>195</v>
      </c>
      <c r="J584" t="s">
        <v>195</v>
      </c>
      <c r="K584" t="s">
        <v>195</v>
      </c>
      <c r="L584" t="s">
        <v>195</v>
      </c>
      <c r="M584" t="s">
        <v>195</v>
      </c>
      <c r="N584" t="s">
        <v>195</v>
      </c>
      <c r="O584" t="s">
        <v>195</v>
      </c>
      <c r="P584" t="s">
        <v>195</v>
      </c>
      <c r="Q584" t="s">
        <v>195</v>
      </c>
      <c r="R584" t="s">
        <v>195</v>
      </c>
      <c r="S584" t="s">
        <v>195</v>
      </c>
      <c r="T584" t="s">
        <v>195</v>
      </c>
      <c r="U584" t="s">
        <v>195</v>
      </c>
      <c r="V584" t="s">
        <v>195</v>
      </c>
      <c r="W584" t="s">
        <v>195</v>
      </c>
    </row>
    <row r="585" spans="1:23" x14ac:dyDescent="0.3">
      <c r="A585" t="s">
        <v>162</v>
      </c>
      <c r="B585">
        <v>3552205</v>
      </c>
      <c r="C585">
        <v>591.22937400000001</v>
      </c>
      <c r="D585">
        <v>2.6535810251450536</v>
      </c>
      <c r="E585">
        <v>5.8321114791938573</v>
      </c>
      <c r="F585">
        <v>-23.499323</v>
      </c>
      <c r="G585">
        <v>-47.457853253204043</v>
      </c>
      <c r="H585" t="s">
        <v>195</v>
      </c>
      <c r="I585" t="s">
        <v>195</v>
      </c>
      <c r="J585" t="s">
        <v>195</v>
      </c>
      <c r="K585" t="s">
        <v>195</v>
      </c>
      <c r="L585" t="s">
        <v>195</v>
      </c>
      <c r="M585" t="s">
        <v>195</v>
      </c>
      <c r="N585" t="s">
        <v>195</v>
      </c>
      <c r="O585" t="s">
        <v>195</v>
      </c>
      <c r="P585" t="s">
        <v>195</v>
      </c>
      <c r="Q585" t="s">
        <v>195</v>
      </c>
      <c r="R585" t="s">
        <v>195</v>
      </c>
      <c r="S585" t="s">
        <v>195</v>
      </c>
      <c r="T585" t="s">
        <v>195</v>
      </c>
      <c r="U585" t="s">
        <v>195</v>
      </c>
      <c r="V585" t="s">
        <v>195</v>
      </c>
      <c r="W585" t="s">
        <v>195</v>
      </c>
    </row>
    <row r="586" spans="1:23" x14ac:dyDescent="0.3">
      <c r="A586" t="s">
        <v>624</v>
      </c>
      <c r="B586">
        <v>3552304</v>
      </c>
      <c r="C586">
        <v>376.22165699999999</v>
      </c>
      <c r="D586">
        <v>2.7743300694061759</v>
      </c>
      <c r="E586">
        <v>3.8875047742353779</v>
      </c>
      <c r="F586">
        <v>-20.692943499375605</v>
      </c>
      <c r="G586">
        <v>-50.920526559032098</v>
      </c>
      <c r="H586" t="s">
        <v>195</v>
      </c>
      <c r="I586" t="s">
        <v>195</v>
      </c>
      <c r="J586" t="s">
        <v>195</v>
      </c>
      <c r="K586" t="s">
        <v>195</v>
      </c>
      <c r="L586" t="s">
        <v>195</v>
      </c>
      <c r="M586" t="s">
        <v>195</v>
      </c>
      <c r="N586" t="s">
        <v>195</v>
      </c>
      <c r="O586" t="s">
        <v>195</v>
      </c>
      <c r="P586" t="s">
        <v>195</v>
      </c>
      <c r="Q586" t="s">
        <v>195</v>
      </c>
      <c r="R586" t="s">
        <v>195</v>
      </c>
      <c r="S586" t="s">
        <v>195</v>
      </c>
      <c r="T586" t="s">
        <v>195</v>
      </c>
      <c r="U586" t="s">
        <v>195</v>
      </c>
      <c r="V586" t="s">
        <v>195</v>
      </c>
      <c r="W586" t="s">
        <v>195</v>
      </c>
    </row>
    <row r="587" spans="1:23" x14ac:dyDescent="0.3">
      <c r="A587" t="s">
        <v>163</v>
      </c>
      <c r="B587">
        <v>3552403</v>
      </c>
      <c r="C587">
        <v>570.00790900000004</v>
      </c>
      <c r="D587">
        <v>2.1860093437215826</v>
      </c>
      <c r="E587">
        <v>5.4509277404722001</v>
      </c>
      <c r="F587">
        <v>-22.822145000000003</v>
      </c>
      <c r="G587">
        <v>-47.265802732090094</v>
      </c>
      <c r="H587" t="s">
        <v>211</v>
      </c>
      <c r="I587" t="s">
        <v>211</v>
      </c>
      <c r="J587" t="s">
        <v>212</v>
      </c>
      <c r="K587" t="s">
        <v>211</v>
      </c>
      <c r="L587" t="s">
        <v>213</v>
      </c>
      <c r="M587" t="s">
        <v>211</v>
      </c>
      <c r="N587" t="s">
        <v>214</v>
      </c>
      <c r="O587" t="s">
        <v>211</v>
      </c>
      <c r="P587" t="s">
        <v>195</v>
      </c>
      <c r="Q587" t="s">
        <v>195</v>
      </c>
      <c r="R587" t="s">
        <v>195</v>
      </c>
      <c r="S587" t="s">
        <v>195</v>
      </c>
      <c r="T587" t="s">
        <v>195</v>
      </c>
      <c r="U587" t="s">
        <v>195</v>
      </c>
      <c r="V587" t="s">
        <v>195</v>
      </c>
      <c r="W587" t="s">
        <v>195</v>
      </c>
    </row>
    <row r="588" spans="1:23" x14ac:dyDescent="0.3">
      <c r="A588" t="s">
        <v>625</v>
      </c>
      <c r="B588">
        <v>3552551</v>
      </c>
      <c r="C588">
        <v>353.76624299999997</v>
      </c>
      <c r="D588">
        <v>2.519285771379193</v>
      </c>
      <c r="E588">
        <v>3.5980240723341899</v>
      </c>
      <c r="F588">
        <v>-20.503344266962252</v>
      </c>
      <c r="G588">
        <v>-51.028222586512868</v>
      </c>
      <c r="H588" t="s">
        <v>195</v>
      </c>
      <c r="I588" t="s">
        <v>195</v>
      </c>
      <c r="J588" t="s">
        <v>195</v>
      </c>
      <c r="K588" t="s">
        <v>195</v>
      </c>
      <c r="L588" t="s">
        <v>195</v>
      </c>
      <c r="M588" t="s">
        <v>195</v>
      </c>
      <c r="N588" t="s">
        <v>195</v>
      </c>
      <c r="O588" t="s">
        <v>195</v>
      </c>
      <c r="P588" t="s">
        <v>195</v>
      </c>
      <c r="Q588" t="s">
        <v>195</v>
      </c>
      <c r="R588" t="s">
        <v>195</v>
      </c>
      <c r="S588" t="s">
        <v>195</v>
      </c>
      <c r="T588" t="s">
        <v>195</v>
      </c>
      <c r="U588" t="s">
        <v>195</v>
      </c>
      <c r="V588" t="s">
        <v>195</v>
      </c>
      <c r="W588" t="s">
        <v>195</v>
      </c>
    </row>
    <row r="589" spans="1:23" x14ac:dyDescent="0.3">
      <c r="A589" t="s">
        <v>626</v>
      </c>
      <c r="B589">
        <v>3552502</v>
      </c>
      <c r="C589">
        <v>745.79481199999998</v>
      </c>
      <c r="D589">
        <v>2.3143644768383909</v>
      </c>
      <c r="E589">
        <v>5.4736869184632457</v>
      </c>
      <c r="F589">
        <v>-23.536827500000005</v>
      </c>
      <c r="G589">
        <v>-46.307810467288199</v>
      </c>
      <c r="H589" t="s">
        <v>195</v>
      </c>
      <c r="I589" t="s">
        <v>195</v>
      </c>
      <c r="J589" t="s">
        <v>195</v>
      </c>
      <c r="K589" t="s">
        <v>195</v>
      </c>
      <c r="L589" t="s">
        <v>195</v>
      </c>
      <c r="M589" t="s">
        <v>195</v>
      </c>
      <c r="N589" t="s">
        <v>195</v>
      </c>
      <c r="O589" t="s">
        <v>195</v>
      </c>
      <c r="P589" t="s">
        <v>195</v>
      </c>
      <c r="Q589" t="s">
        <v>195</v>
      </c>
      <c r="R589" t="s">
        <v>195</v>
      </c>
      <c r="S589" t="s">
        <v>195</v>
      </c>
      <c r="T589" t="s">
        <v>195</v>
      </c>
      <c r="U589" t="s">
        <v>195</v>
      </c>
      <c r="V589" t="s">
        <v>195</v>
      </c>
      <c r="W589" t="s">
        <v>195</v>
      </c>
    </row>
    <row r="590" spans="1:23" x14ac:dyDescent="0.3">
      <c r="A590" t="s">
        <v>627</v>
      </c>
      <c r="B590">
        <v>3552601</v>
      </c>
      <c r="C590">
        <v>518.24198000000001</v>
      </c>
      <c r="D590">
        <v>2.538814941523083</v>
      </c>
      <c r="E590">
        <v>4.0936667822279027</v>
      </c>
      <c r="F590">
        <v>-20.957600676059251</v>
      </c>
      <c r="G590">
        <v>-49.032621409186611</v>
      </c>
      <c r="H590" t="s">
        <v>195</v>
      </c>
      <c r="I590" t="s">
        <v>195</v>
      </c>
      <c r="J590" t="s">
        <v>195</v>
      </c>
      <c r="K590" t="s">
        <v>195</v>
      </c>
      <c r="L590" t="s">
        <v>195</v>
      </c>
      <c r="M590" t="s">
        <v>195</v>
      </c>
      <c r="N590" t="s">
        <v>195</v>
      </c>
      <c r="O590" t="s">
        <v>195</v>
      </c>
      <c r="P590" t="s">
        <v>195</v>
      </c>
      <c r="Q590" t="s">
        <v>195</v>
      </c>
      <c r="R590" t="s">
        <v>195</v>
      </c>
      <c r="S590" t="s">
        <v>195</v>
      </c>
      <c r="T590" t="s">
        <v>195</v>
      </c>
      <c r="U590" t="s">
        <v>195</v>
      </c>
      <c r="V590" t="s">
        <v>195</v>
      </c>
      <c r="W590" t="s">
        <v>195</v>
      </c>
    </row>
    <row r="591" spans="1:23" x14ac:dyDescent="0.3">
      <c r="A591" t="s">
        <v>628</v>
      </c>
      <c r="B591">
        <v>3552700</v>
      </c>
      <c r="C591">
        <v>487.04240199999998</v>
      </c>
      <c r="D591">
        <v>2.5665600437655884</v>
      </c>
      <c r="E591">
        <v>4.2173786479394417</v>
      </c>
      <c r="F591">
        <v>-21.732514500000008</v>
      </c>
      <c r="G591">
        <v>-48.68678761401565</v>
      </c>
      <c r="H591" t="s">
        <v>195</v>
      </c>
      <c r="I591" t="s">
        <v>195</v>
      </c>
      <c r="J591" t="s">
        <v>195</v>
      </c>
      <c r="K591" t="s">
        <v>195</v>
      </c>
      <c r="L591" t="s">
        <v>195</v>
      </c>
      <c r="M591" t="s">
        <v>195</v>
      </c>
      <c r="N591" t="s">
        <v>195</v>
      </c>
      <c r="O591" t="s">
        <v>195</v>
      </c>
      <c r="P591" t="s">
        <v>195</v>
      </c>
      <c r="Q591" t="s">
        <v>195</v>
      </c>
      <c r="R591" t="s">
        <v>195</v>
      </c>
      <c r="S591" t="s">
        <v>195</v>
      </c>
      <c r="T591" t="s">
        <v>195</v>
      </c>
      <c r="U591" t="s">
        <v>195</v>
      </c>
      <c r="V591" t="s">
        <v>195</v>
      </c>
      <c r="W591" t="s">
        <v>195</v>
      </c>
    </row>
    <row r="592" spans="1:23" x14ac:dyDescent="0.3">
      <c r="A592" t="s">
        <v>629</v>
      </c>
      <c r="B592">
        <v>3552809</v>
      </c>
      <c r="C592">
        <v>803.23913100000004</v>
      </c>
      <c r="D592">
        <v>1.3093746249166704</v>
      </c>
      <c r="E592">
        <v>5.4618945236025969</v>
      </c>
      <c r="F592">
        <v>-23.623328500000003</v>
      </c>
      <c r="G592">
        <v>-46.785780034210205</v>
      </c>
      <c r="H592" t="s">
        <v>195</v>
      </c>
      <c r="I592" t="s">
        <v>195</v>
      </c>
      <c r="J592" t="s">
        <v>195</v>
      </c>
      <c r="K592" t="s">
        <v>195</v>
      </c>
      <c r="L592" t="s">
        <v>195</v>
      </c>
      <c r="M592" t="s">
        <v>195</v>
      </c>
      <c r="N592" t="s">
        <v>195</v>
      </c>
      <c r="O592" t="s">
        <v>195</v>
      </c>
      <c r="P592" t="s">
        <v>195</v>
      </c>
      <c r="Q592" t="s">
        <v>195</v>
      </c>
      <c r="R592" t="s">
        <v>195</v>
      </c>
      <c r="S592" t="s">
        <v>195</v>
      </c>
      <c r="T592" t="s">
        <v>195</v>
      </c>
      <c r="U592" t="s">
        <v>195</v>
      </c>
      <c r="V592" t="s">
        <v>195</v>
      </c>
      <c r="W592" t="s">
        <v>195</v>
      </c>
    </row>
    <row r="593" spans="1:23" x14ac:dyDescent="0.3">
      <c r="A593" t="s">
        <v>630</v>
      </c>
      <c r="B593">
        <v>3552908</v>
      </c>
      <c r="C593">
        <v>403.682391</v>
      </c>
      <c r="D593">
        <v>2.783379681406934</v>
      </c>
      <c r="E593">
        <v>3.7983052820219765</v>
      </c>
      <c r="F593">
        <v>-22.388266261606002</v>
      </c>
      <c r="G593">
        <v>-51.284773424105047</v>
      </c>
      <c r="H593" t="s">
        <v>195</v>
      </c>
      <c r="I593" t="s">
        <v>195</v>
      </c>
      <c r="J593" t="s">
        <v>195</v>
      </c>
      <c r="K593" t="s">
        <v>195</v>
      </c>
      <c r="L593" t="s">
        <v>195</v>
      </c>
      <c r="M593" t="s">
        <v>195</v>
      </c>
      <c r="N593" t="s">
        <v>195</v>
      </c>
      <c r="O593" t="s">
        <v>195</v>
      </c>
      <c r="P593" t="s">
        <v>195</v>
      </c>
      <c r="Q593" t="s">
        <v>195</v>
      </c>
      <c r="R593" t="s">
        <v>195</v>
      </c>
      <c r="S593" t="s">
        <v>195</v>
      </c>
      <c r="T593" t="s">
        <v>195</v>
      </c>
      <c r="U593" t="s">
        <v>195</v>
      </c>
      <c r="V593" t="s">
        <v>195</v>
      </c>
      <c r="W593" t="s">
        <v>195</v>
      </c>
    </row>
    <row r="594" spans="1:23" x14ac:dyDescent="0.3">
      <c r="A594" t="s">
        <v>631</v>
      </c>
      <c r="B594">
        <v>3553005</v>
      </c>
      <c r="C594">
        <v>540.89401399999997</v>
      </c>
      <c r="D594">
        <v>2.1623612501776015</v>
      </c>
      <c r="E594">
        <v>4.1417318947671413</v>
      </c>
      <c r="F594">
        <v>-23.449814118588002</v>
      </c>
      <c r="G594">
        <v>-49.405771115567497</v>
      </c>
      <c r="H594" t="s">
        <v>195</v>
      </c>
      <c r="I594" t="s">
        <v>195</v>
      </c>
      <c r="J594" t="s">
        <v>195</v>
      </c>
      <c r="K594" t="s">
        <v>195</v>
      </c>
      <c r="L594" t="s">
        <v>195</v>
      </c>
      <c r="M594" t="s">
        <v>195</v>
      </c>
      <c r="N594" t="s">
        <v>195</v>
      </c>
      <c r="O594" t="s">
        <v>195</v>
      </c>
      <c r="P594" t="s">
        <v>195</v>
      </c>
      <c r="Q594" t="s">
        <v>195</v>
      </c>
      <c r="R594" t="s">
        <v>195</v>
      </c>
      <c r="S594" t="s">
        <v>195</v>
      </c>
      <c r="T594" t="s">
        <v>195</v>
      </c>
      <c r="U594" t="s">
        <v>195</v>
      </c>
      <c r="V594" t="s">
        <v>195</v>
      </c>
      <c r="W594" t="s">
        <v>195</v>
      </c>
    </row>
    <row r="595" spans="1:23" x14ac:dyDescent="0.3">
      <c r="A595" t="s">
        <v>632</v>
      </c>
      <c r="B595">
        <v>3553104</v>
      </c>
      <c r="C595">
        <v>579.33126000000004</v>
      </c>
      <c r="D595">
        <v>2.0296231824762359</v>
      </c>
      <c r="E595">
        <v>3.7989957344438814</v>
      </c>
      <c r="F595">
        <v>-21.146736273607853</v>
      </c>
      <c r="G595">
        <v>-48.511955222080744</v>
      </c>
      <c r="H595" t="s">
        <v>195</v>
      </c>
      <c r="I595" t="s">
        <v>195</v>
      </c>
      <c r="J595" t="s">
        <v>195</v>
      </c>
      <c r="K595" t="s">
        <v>195</v>
      </c>
      <c r="L595" t="s">
        <v>195</v>
      </c>
      <c r="M595" t="s">
        <v>195</v>
      </c>
      <c r="N595" t="s">
        <v>195</v>
      </c>
      <c r="O595" t="s">
        <v>195</v>
      </c>
      <c r="P595" t="s">
        <v>195</v>
      </c>
      <c r="Q595" t="s">
        <v>195</v>
      </c>
      <c r="R595" t="s">
        <v>195</v>
      </c>
      <c r="S595" t="s">
        <v>195</v>
      </c>
      <c r="T595" t="s">
        <v>195</v>
      </c>
      <c r="U595" t="s">
        <v>195</v>
      </c>
      <c r="V595" t="s">
        <v>195</v>
      </c>
      <c r="W595" t="s">
        <v>195</v>
      </c>
    </row>
    <row r="596" spans="1:23" x14ac:dyDescent="0.3">
      <c r="A596" t="s">
        <v>633</v>
      </c>
      <c r="B596">
        <v>3553203</v>
      </c>
      <c r="C596">
        <v>625.14617499999997</v>
      </c>
      <c r="D596">
        <v>2.1220814720144987</v>
      </c>
      <c r="E596">
        <v>3.7455432019980242</v>
      </c>
      <c r="F596">
        <v>-21.129556288279101</v>
      </c>
      <c r="G596">
        <v>-48.453935342282819</v>
      </c>
      <c r="H596" t="s">
        <v>195</v>
      </c>
      <c r="I596" t="s">
        <v>195</v>
      </c>
      <c r="J596" t="s">
        <v>195</v>
      </c>
      <c r="K596" t="s">
        <v>195</v>
      </c>
      <c r="L596" t="s">
        <v>195</v>
      </c>
      <c r="M596" t="s">
        <v>195</v>
      </c>
      <c r="N596" t="s">
        <v>195</v>
      </c>
      <c r="O596" t="s">
        <v>195</v>
      </c>
      <c r="P596" t="s">
        <v>195</v>
      </c>
      <c r="Q596" t="s">
        <v>195</v>
      </c>
      <c r="R596" t="s">
        <v>195</v>
      </c>
      <c r="S596" t="s">
        <v>195</v>
      </c>
      <c r="T596" t="s">
        <v>195</v>
      </c>
      <c r="U596" t="s">
        <v>195</v>
      </c>
      <c r="V596" t="s">
        <v>195</v>
      </c>
      <c r="W596" t="s">
        <v>195</v>
      </c>
    </row>
    <row r="597" spans="1:23" x14ac:dyDescent="0.3">
      <c r="A597" t="s">
        <v>634</v>
      </c>
      <c r="B597">
        <v>3553302</v>
      </c>
      <c r="C597">
        <v>693.87781199999995</v>
      </c>
      <c r="D597">
        <v>2.749572458273458</v>
      </c>
      <c r="E597">
        <v>4.3656190022545038</v>
      </c>
      <c r="F597">
        <v>-21.703033000000005</v>
      </c>
      <c r="G597">
        <v>-47.271615513066408</v>
      </c>
      <c r="H597" t="s">
        <v>195</v>
      </c>
      <c r="I597" t="s">
        <v>195</v>
      </c>
      <c r="J597" t="s">
        <v>195</v>
      </c>
      <c r="K597" t="s">
        <v>195</v>
      </c>
      <c r="L597" t="s">
        <v>195</v>
      </c>
      <c r="M597" t="s">
        <v>195</v>
      </c>
      <c r="N597" t="s">
        <v>195</v>
      </c>
      <c r="O597" t="s">
        <v>195</v>
      </c>
      <c r="P597" t="s">
        <v>195</v>
      </c>
      <c r="Q597" t="s">
        <v>195</v>
      </c>
      <c r="R597" t="s">
        <v>195</v>
      </c>
      <c r="S597" t="s">
        <v>195</v>
      </c>
      <c r="T597" t="s">
        <v>195</v>
      </c>
      <c r="U597" t="s">
        <v>195</v>
      </c>
      <c r="V597" t="s">
        <v>195</v>
      </c>
      <c r="W597" t="s">
        <v>195</v>
      </c>
    </row>
    <row r="598" spans="1:23" x14ac:dyDescent="0.3">
      <c r="A598" t="s">
        <v>635</v>
      </c>
      <c r="B598">
        <v>3553401</v>
      </c>
      <c r="C598">
        <v>514.70759799999996</v>
      </c>
      <c r="D598">
        <v>2.8734473252221928</v>
      </c>
      <c r="E598">
        <v>4.414421777942561</v>
      </c>
      <c r="F598">
        <v>-20.625112136135055</v>
      </c>
      <c r="G598">
        <v>-49.648820199371762</v>
      </c>
      <c r="H598" t="s">
        <v>195</v>
      </c>
      <c r="I598" t="s">
        <v>195</v>
      </c>
      <c r="J598" t="s">
        <v>195</v>
      </c>
      <c r="K598" t="s">
        <v>195</v>
      </c>
      <c r="L598" t="s">
        <v>195</v>
      </c>
      <c r="M598" t="s">
        <v>195</v>
      </c>
      <c r="N598" t="s">
        <v>195</v>
      </c>
      <c r="O598" t="s">
        <v>195</v>
      </c>
      <c r="P598" t="s">
        <v>195</v>
      </c>
      <c r="Q598" t="s">
        <v>195</v>
      </c>
      <c r="R598" t="s">
        <v>195</v>
      </c>
      <c r="S598" t="s">
        <v>195</v>
      </c>
      <c r="T598" t="s">
        <v>195</v>
      </c>
      <c r="U598" t="s">
        <v>195</v>
      </c>
      <c r="V598" t="s">
        <v>195</v>
      </c>
      <c r="W598" t="s">
        <v>195</v>
      </c>
    </row>
    <row r="599" spans="1:23" x14ac:dyDescent="0.3">
      <c r="A599" t="s">
        <v>164</v>
      </c>
      <c r="B599">
        <v>3553500</v>
      </c>
      <c r="C599">
        <v>889.77241100000003</v>
      </c>
      <c r="D599">
        <v>2.8780044702680252</v>
      </c>
      <c r="E599">
        <v>3.8924841793646876</v>
      </c>
      <c r="F599">
        <v>-23.973148266790606</v>
      </c>
      <c r="G599">
        <v>-47.505288235203587</v>
      </c>
      <c r="H599" t="s">
        <v>223</v>
      </c>
      <c r="I599" t="s">
        <v>223</v>
      </c>
      <c r="J599" t="s">
        <v>223</v>
      </c>
      <c r="K599" t="s">
        <v>223</v>
      </c>
      <c r="L599" t="s">
        <v>223</v>
      </c>
      <c r="M599" t="s">
        <v>212</v>
      </c>
      <c r="N599" t="s">
        <v>212</v>
      </c>
      <c r="O599" t="s">
        <v>212</v>
      </c>
      <c r="P599" t="s">
        <v>195</v>
      </c>
      <c r="Q599" t="s">
        <v>195</v>
      </c>
      <c r="R599" t="s">
        <v>195</v>
      </c>
      <c r="S599" t="s">
        <v>195</v>
      </c>
      <c r="T599" t="s">
        <v>195</v>
      </c>
      <c r="U599" t="s">
        <v>195</v>
      </c>
      <c r="V599" t="s">
        <v>195</v>
      </c>
      <c r="W599" t="s">
        <v>195</v>
      </c>
    </row>
    <row r="600" spans="1:23" x14ac:dyDescent="0.3">
      <c r="A600" t="s">
        <v>165</v>
      </c>
      <c r="B600">
        <v>3553609</v>
      </c>
      <c r="C600">
        <v>806.79211399999997</v>
      </c>
      <c r="D600">
        <v>2.3461396874072928</v>
      </c>
      <c r="E600">
        <v>4.1126050015345745</v>
      </c>
      <c r="F600">
        <v>-21.47188540230535</v>
      </c>
      <c r="G600">
        <v>-46.745515210683564</v>
      </c>
      <c r="H600" t="s">
        <v>195</v>
      </c>
      <c r="I600" t="s">
        <v>195</v>
      </c>
      <c r="J600" t="s">
        <v>195</v>
      </c>
      <c r="K600" t="s">
        <v>195</v>
      </c>
      <c r="L600" t="s">
        <v>195</v>
      </c>
      <c r="M600" t="s">
        <v>195</v>
      </c>
      <c r="N600" t="s">
        <v>195</v>
      </c>
      <c r="O600" t="s">
        <v>195</v>
      </c>
      <c r="P600" t="s">
        <v>195</v>
      </c>
      <c r="Q600" t="s">
        <v>195</v>
      </c>
      <c r="R600" t="s">
        <v>195</v>
      </c>
      <c r="S600" t="s">
        <v>195</v>
      </c>
      <c r="T600" t="s">
        <v>195</v>
      </c>
      <c r="U600" t="s">
        <v>195</v>
      </c>
      <c r="V600" t="s">
        <v>195</v>
      </c>
      <c r="W600" t="s">
        <v>195</v>
      </c>
    </row>
    <row r="601" spans="1:23" x14ac:dyDescent="0.3">
      <c r="A601" t="s">
        <v>636</v>
      </c>
      <c r="B601">
        <v>3553658</v>
      </c>
      <c r="C601">
        <v>646.42840799999999</v>
      </c>
      <c r="D601">
        <v>1.7315243011103396</v>
      </c>
      <c r="E601">
        <v>3.4488608456074408</v>
      </c>
      <c r="F601">
        <v>-21.072608500000001</v>
      </c>
      <c r="G601">
        <v>-48.408654918410541</v>
      </c>
      <c r="H601" t="s">
        <v>195</v>
      </c>
      <c r="I601" t="s">
        <v>195</v>
      </c>
      <c r="J601" t="s">
        <v>195</v>
      </c>
      <c r="K601" t="s">
        <v>195</v>
      </c>
      <c r="L601" t="s">
        <v>195</v>
      </c>
      <c r="M601" t="s">
        <v>195</v>
      </c>
      <c r="N601" t="s">
        <v>195</v>
      </c>
      <c r="O601" t="s">
        <v>195</v>
      </c>
      <c r="P601" t="s">
        <v>195</v>
      </c>
      <c r="Q601" t="s">
        <v>195</v>
      </c>
      <c r="R601" t="s">
        <v>195</v>
      </c>
      <c r="S601" t="s">
        <v>195</v>
      </c>
      <c r="T601" t="s">
        <v>195</v>
      </c>
      <c r="U601" t="s">
        <v>195</v>
      </c>
      <c r="V601" t="s">
        <v>195</v>
      </c>
      <c r="W601" t="s">
        <v>195</v>
      </c>
    </row>
    <row r="602" spans="1:23" x14ac:dyDescent="0.3">
      <c r="A602" t="s">
        <v>637</v>
      </c>
      <c r="B602">
        <v>3553708</v>
      </c>
      <c r="C602">
        <v>566.25329799999997</v>
      </c>
      <c r="D602">
        <v>2.7740313063297051</v>
      </c>
      <c r="E602">
        <v>4.7572213647745869</v>
      </c>
      <c r="F602">
        <v>-21.410008000000005</v>
      </c>
      <c r="G602">
        <v>-48.506742182853621</v>
      </c>
      <c r="H602" t="s">
        <v>195</v>
      </c>
      <c r="I602" t="s">
        <v>195</v>
      </c>
      <c r="J602" t="s">
        <v>195</v>
      </c>
      <c r="K602" t="s">
        <v>195</v>
      </c>
      <c r="L602" t="s">
        <v>195</v>
      </c>
      <c r="M602" t="s">
        <v>195</v>
      </c>
      <c r="N602" t="s">
        <v>195</v>
      </c>
      <c r="O602" t="s">
        <v>195</v>
      </c>
      <c r="P602" t="s">
        <v>195</v>
      </c>
      <c r="Q602" t="s">
        <v>195</v>
      </c>
      <c r="R602" t="s">
        <v>195</v>
      </c>
      <c r="S602" t="s">
        <v>195</v>
      </c>
      <c r="T602" t="s">
        <v>195</v>
      </c>
      <c r="U602" t="s">
        <v>195</v>
      </c>
      <c r="V602" t="s">
        <v>195</v>
      </c>
      <c r="W602" t="s">
        <v>195</v>
      </c>
    </row>
    <row r="603" spans="1:23" x14ac:dyDescent="0.3">
      <c r="A603" t="s">
        <v>638</v>
      </c>
      <c r="B603">
        <v>3553807</v>
      </c>
      <c r="C603">
        <v>623.50954400000001</v>
      </c>
      <c r="D603">
        <v>2.6517769720362852</v>
      </c>
      <c r="E603">
        <v>4.3658248068593641</v>
      </c>
      <c r="F603">
        <v>-23.5320605077168</v>
      </c>
      <c r="G603">
        <v>-49.244088538389882</v>
      </c>
      <c r="H603" t="s">
        <v>195</v>
      </c>
      <c r="I603" t="s">
        <v>195</v>
      </c>
      <c r="J603" t="s">
        <v>195</v>
      </c>
      <c r="K603" t="s">
        <v>195</v>
      </c>
      <c r="L603" t="s">
        <v>195</v>
      </c>
      <c r="M603" t="s">
        <v>195</v>
      </c>
      <c r="N603" t="s">
        <v>195</v>
      </c>
      <c r="O603" t="s">
        <v>195</v>
      </c>
      <c r="P603" t="s">
        <v>195</v>
      </c>
      <c r="Q603" t="s">
        <v>195</v>
      </c>
      <c r="R603" t="s">
        <v>195</v>
      </c>
      <c r="S603" t="s">
        <v>195</v>
      </c>
      <c r="T603" t="s">
        <v>195</v>
      </c>
      <c r="U603" t="s">
        <v>195</v>
      </c>
      <c r="V603" t="s">
        <v>195</v>
      </c>
      <c r="W603" t="s">
        <v>195</v>
      </c>
    </row>
    <row r="604" spans="1:23" x14ac:dyDescent="0.3">
      <c r="A604" t="s">
        <v>639</v>
      </c>
      <c r="B604">
        <v>3553856</v>
      </c>
      <c r="C604">
        <v>684.66981699999997</v>
      </c>
      <c r="D604">
        <v>2.3650984427759338</v>
      </c>
      <c r="E604">
        <v>3.7673043174532732</v>
      </c>
      <c r="F604">
        <v>-23.919257149652857</v>
      </c>
      <c r="G604">
        <v>-48.697328636961991</v>
      </c>
      <c r="H604" t="s">
        <v>195</v>
      </c>
      <c r="I604" t="s">
        <v>195</v>
      </c>
      <c r="J604" t="s">
        <v>195</v>
      </c>
      <c r="K604" t="s">
        <v>195</v>
      </c>
      <c r="L604" t="s">
        <v>195</v>
      </c>
      <c r="M604" t="s">
        <v>195</v>
      </c>
      <c r="N604" t="s">
        <v>195</v>
      </c>
      <c r="O604" t="s">
        <v>195</v>
      </c>
      <c r="P604" t="s">
        <v>195</v>
      </c>
      <c r="Q604" t="s">
        <v>195</v>
      </c>
      <c r="R604" t="s">
        <v>195</v>
      </c>
      <c r="S604" t="s">
        <v>195</v>
      </c>
      <c r="T604" t="s">
        <v>195</v>
      </c>
      <c r="U604" t="s">
        <v>195</v>
      </c>
      <c r="V604" t="s">
        <v>195</v>
      </c>
      <c r="W604" t="s">
        <v>195</v>
      </c>
    </row>
    <row r="605" spans="1:23" x14ac:dyDescent="0.3">
      <c r="A605" t="s">
        <v>640</v>
      </c>
      <c r="B605">
        <v>3553906</v>
      </c>
      <c r="C605">
        <v>444.57417400000003</v>
      </c>
      <c r="D605">
        <v>2.3040271193465314</v>
      </c>
      <c r="E605">
        <v>3.8732043092770407</v>
      </c>
      <c r="F605">
        <v>-22.301668295471856</v>
      </c>
      <c r="G605">
        <v>-51.559572575554753</v>
      </c>
      <c r="H605" t="s">
        <v>195</v>
      </c>
      <c r="I605" t="s">
        <v>195</v>
      </c>
      <c r="J605" t="s">
        <v>195</v>
      </c>
      <c r="K605" t="s">
        <v>195</v>
      </c>
      <c r="L605" t="s">
        <v>195</v>
      </c>
      <c r="M605" t="s">
        <v>195</v>
      </c>
      <c r="N605" t="s">
        <v>195</v>
      </c>
      <c r="O605" t="s">
        <v>195</v>
      </c>
      <c r="P605" t="s">
        <v>195</v>
      </c>
      <c r="Q605" t="s">
        <v>195</v>
      </c>
      <c r="R605" t="s">
        <v>195</v>
      </c>
      <c r="S605" t="s">
        <v>195</v>
      </c>
      <c r="T605" t="s">
        <v>195</v>
      </c>
      <c r="U605" t="s">
        <v>195</v>
      </c>
      <c r="V605" t="s">
        <v>195</v>
      </c>
      <c r="W605" t="s">
        <v>195</v>
      </c>
    </row>
    <row r="606" spans="1:23" x14ac:dyDescent="0.3">
      <c r="A606" t="s">
        <v>641</v>
      </c>
      <c r="B606">
        <v>3553955</v>
      </c>
      <c r="C606">
        <v>450.76618300000001</v>
      </c>
      <c r="D606">
        <v>2.4813179121810336</v>
      </c>
      <c r="E606">
        <v>4.1760912590556813</v>
      </c>
      <c r="F606">
        <v>-22.744771194284205</v>
      </c>
      <c r="G606">
        <v>-50.576565135086703</v>
      </c>
      <c r="H606" t="s">
        <v>195</v>
      </c>
      <c r="I606" t="s">
        <v>195</v>
      </c>
      <c r="J606" t="s">
        <v>195</v>
      </c>
      <c r="K606" t="s">
        <v>195</v>
      </c>
      <c r="L606" t="s">
        <v>195</v>
      </c>
      <c r="M606" t="s">
        <v>195</v>
      </c>
      <c r="N606" t="s">
        <v>195</v>
      </c>
      <c r="O606" t="s">
        <v>195</v>
      </c>
      <c r="P606" t="s">
        <v>195</v>
      </c>
      <c r="Q606" t="s">
        <v>195</v>
      </c>
      <c r="R606" t="s">
        <v>195</v>
      </c>
      <c r="S606" t="s">
        <v>195</v>
      </c>
      <c r="T606" t="s">
        <v>195</v>
      </c>
      <c r="U606" t="s">
        <v>195</v>
      </c>
      <c r="V606" t="s">
        <v>195</v>
      </c>
      <c r="W606" t="s">
        <v>195</v>
      </c>
    </row>
    <row r="607" spans="1:23" x14ac:dyDescent="0.3">
      <c r="A607" t="s">
        <v>642</v>
      </c>
      <c r="B607">
        <v>3554003</v>
      </c>
      <c r="C607">
        <v>622.41667199999995</v>
      </c>
      <c r="D607">
        <v>2.7191232067716853</v>
      </c>
      <c r="E607">
        <v>5.0855260397442619</v>
      </c>
      <c r="F607">
        <v>-23.348576500000004</v>
      </c>
      <c r="G607">
        <v>-47.849464033660901</v>
      </c>
      <c r="H607" t="s">
        <v>195</v>
      </c>
      <c r="I607" t="s">
        <v>195</v>
      </c>
      <c r="J607" t="s">
        <v>195</v>
      </c>
      <c r="K607" t="s">
        <v>195</v>
      </c>
      <c r="L607" t="s">
        <v>195</v>
      </c>
      <c r="M607" t="s">
        <v>195</v>
      </c>
      <c r="N607" t="s">
        <v>195</v>
      </c>
      <c r="O607" t="s">
        <v>195</v>
      </c>
      <c r="P607" t="s">
        <v>195</v>
      </c>
      <c r="Q607" t="s">
        <v>195</v>
      </c>
      <c r="R607" t="s">
        <v>195</v>
      </c>
      <c r="S607" t="s">
        <v>195</v>
      </c>
      <c r="T607" t="s">
        <v>195</v>
      </c>
      <c r="U607" t="s">
        <v>195</v>
      </c>
      <c r="V607" t="s">
        <v>195</v>
      </c>
      <c r="W607" t="s">
        <v>195</v>
      </c>
    </row>
    <row r="608" spans="1:23" x14ac:dyDescent="0.3">
      <c r="A608" t="s">
        <v>166</v>
      </c>
      <c r="B608">
        <v>3554102</v>
      </c>
      <c r="C608">
        <v>586.07850599999995</v>
      </c>
      <c r="D608">
        <v>2.7958821019525852</v>
      </c>
      <c r="E608">
        <v>5.4982057589864661</v>
      </c>
      <c r="F608">
        <v>-23.026555500000004</v>
      </c>
      <c r="G608">
        <v>-45.556608696687441</v>
      </c>
      <c r="H608" t="s">
        <v>195</v>
      </c>
      <c r="I608" t="s">
        <v>195</v>
      </c>
      <c r="J608" t="s">
        <v>195</v>
      </c>
      <c r="K608" t="s">
        <v>195</v>
      </c>
      <c r="L608" t="s">
        <v>195</v>
      </c>
      <c r="M608" t="s">
        <v>195</v>
      </c>
      <c r="N608" t="s">
        <v>195</v>
      </c>
      <c r="O608" t="s">
        <v>195</v>
      </c>
      <c r="P608" t="s">
        <v>195</v>
      </c>
      <c r="Q608" t="s">
        <v>195</v>
      </c>
      <c r="R608" t="s">
        <v>195</v>
      </c>
      <c r="S608" t="s">
        <v>195</v>
      </c>
      <c r="T608" t="s">
        <v>195</v>
      </c>
      <c r="U608" t="s">
        <v>195</v>
      </c>
      <c r="V608" t="s">
        <v>195</v>
      </c>
      <c r="W608" t="s">
        <v>195</v>
      </c>
    </row>
    <row r="609" spans="1:23" x14ac:dyDescent="0.3">
      <c r="A609" t="s">
        <v>643</v>
      </c>
      <c r="B609">
        <v>3554201</v>
      </c>
      <c r="C609">
        <v>709.35716600000001</v>
      </c>
      <c r="D609">
        <v>2.4715689254613227</v>
      </c>
      <c r="E609">
        <v>3.6562899011913594</v>
      </c>
      <c r="F609">
        <v>-23.340591746250151</v>
      </c>
      <c r="G609">
        <v>-49.377441961138608</v>
      </c>
      <c r="H609" t="s">
        <v>195</v>
      </c>
      <c r="I609" t="s">
        <v>195</v>
      </c>
      <c r="J609" t="s">
        <v>195</v>
      </c>
      <c r="K609" t="s">
        <v>195</v>
      </c>
      <c r="L609" t="s">
        <v>195</v>
      </c>
      <c r="M609" t="s">
        <v>195</v>
      </c>
      <c r="N609" t="s">
        <v>195</v>
      </c>
      <c r="O609" t="s">
        <v>195</v>
      </c>
      <c r="P609" t="s">
        <v>195</v>
      </c>
      <c r="Q609" t="s">
        <v>195</v>
      </c>
      <c r="R609" t="s">
        <v>195</v>
      </c>
      <c r="S609" t="s">
        <v>195</v>
      </c>
      <c r="T609" t="s">
        <v>195</v>
      </c>
      <c r="U609" t="s">
        <v>195</v>
      </c>
      <c r="V609" t="s">
        <v>195</v>
      </c>
      <c r="W609" t="s">
        <v>195</v>
      </c>
    </row>
    <row r="610" spans="1:23" x14ac:dyDescent="0.3">
      <c r="A610" t="s">
        <v>167</v>
      </c>
      <c r="B610">
        <v>3554300</v>
      </c>
      <c r="C610">
        <v>352.74982899999998</v>
      </c>
      <c r="D610">
        <v>3.1919546045885201</v>
      </c>
      <c r="E610">
        <v>4.3645134736915097</v>
      </c>
      <c r="F610">
        <v>-22.531007000000002</v>
      </c>
      <c r="G610">
        <v>-52.171194822163727</v>
      </c>
      <c r="H610" t="s">
        <v>211</v>
      </c>
      <c r="I610" t="s">
        <v>211</v>
      </c>
      <c r="J610" t="s">
        <v>211</v>
      </c>
      <c r="K610" t="s">
        <v>211</v>
      </c>
      <c r="L610" t="s">
        <v>211</v>
      </c>
      <c r="M610" t="s">
        <v>211</v>
      </c>
      <c r="N610" t="s">
        <v>223</v>
      </c>
      <c r="O610" t="s">
        <v>211</v>
      </c>
      <c r="P610" t="s">
        <v>211</v>
      </c>
      <c r="Q610" t="s">
        <v>211</v>
      </c>
      <c r="R610" t="s">
        <v>211</v>
      </c>
      <c r="S610" t="s">
        <v>211</v>
      </c>
      <c r="T610" t="s">
        <v>223</v>
      </c>
      <c r="U610" t="s">
        <v>211</v>
      </c>
      <c r="V610" t="s">
        <v>223</v>
      </c>
      <c r="W610" t="s">
        <v>211</v>
      </c>
    </row>
    <row r="611" spans="1:23" x14ac:dyDescent="0.3">
      <c r="A611" t="s">
        <v>644</v>
      </c>
      <c r="B611">
        <v>3554409</v>
      </c>
      <c r="C611">
        <v>515.71438499999999</v>
      </c>
      <c r="D611">
        <v>2.3454541117148229</v>
      </c>
      <c r="E611">
        <v>3.9717395908877782</v>
      </c>
      <c r="F611">
        <v>-20.787841656654852</v>
      </c>
      <c r="G611">
        <v>-48.341536137232502</v>
      </c>
      <c r="H611" t="s">
        <v>195</v>
      </c>
      <c r="I611" t="s">
        <v>195</v>
      </c>
      <c r="J611" t="s">
        <v>195</v>
      </c>
      <c r="K611" t="s">
        <v>195</v>
      </c>
      <c r="L611" t="s">
        <v>195</v>
      </c>
      <c r="M611" t="s">
        <v>195</v>
      </c>
      <c r="N611" t="s">
        <v>195</v>
      </c>
      <c r="O611" t="s">
        <v>195</v>
      </c>
      <c r="P611" t="s">
        <v>195</v>
      </c>
      <c r="Q611" t="s">
        <v>195</v>
      </c>
      <c r="R611" t="s">
        <v>195</v>
      </c>
      <c r="S611" t="s">
        <v>195</v>
      </c>
      <c r="T611" t="s">
        <v>195</v>
      </c>
      <c r="U611" t="s">
        <v>195</v>
      </c>
      <c r="V611" t="s">
        <v>195</v>
      </c>
      <c r="W611" t="s">
        <v>195</v>
      </c>
    </row>
    <row r="612" spans="1:23" x14ac:dyDescent="0.3">
      <c r="A612" t="s">
        <v>645</v>
      </c>
      <c r="B612">
        <v>3554508</v>
      </c>
      <c r="C612">
        <v>483.84113400000001</v>
      </c>
      <c r="D612">
        <v>2.6068068512055138</v>
      </c>
      <c r="E612">
        <v>4.6240344464380225</v>
      </c>
      <c r="F612">
        <v>-23.097889485000003</v>
      </c>
      <c r="G612">
        <v>-47.711472527996328</v>
      </c>
      <c r="H612" t="s">
        <v>195</v>
      </c>
      <c r="I612" t="s">
        <v>195</v>
      </c>
      <c r="J612" t="s">
        <v>195</v>
      </c>
      <c r="K612" t="s">
        <v>195</v>
      </c>
      <c r="L612" t="s">
        <v>195</v>
      </c>
      <c r="M612" t="s">
        <v>195</v>
      </c>
      <c r="N612" t="s">
        <v>195</v>
      </c>
      <c r="O612" t="s">
        <v>195</v>
      </c>
      <c r="P612" t="s">
        <v>195</v>
      </c>
      <c r="Q612" t="s">
        <v>195</v>
      </c>
      <c r="R612" t="s">
        <v>195</v>
      </c>
      <c r="S612" t="s">
        <v>195</v>
      </c>
      <c r="T612" t="s">
        <v>195</v>
      </c>
      <c r="U612" t="s">
        <v>195</v>
      </c>
      <c r="V612" t="s">
        <v>195</v>
      </c>
      <c r="W612" t="s">
        <v>195</v>
      </c>
    </row>
    <row r="613" spans="1:23" x14ac:dyDescent="0.3">
      <c r="A613" t="s">
        <v>646</v>
      </c>
      <c r="B613">
        <v>3554607</v>
      </c>
      <c r="C613">
        <v>810.95214899999996</v>
      </c>
      <c r="D613">
        <v>2.2940030257255981</v>
      </c>
      <c r="E613">
        <v>3.4245549766067134</v>
      </c>
      <c r="F613">
        <v>-23.202363382960307</v>
      </c>
      <c r="G613">
        <v>-49.603542894931422</v>
      </c>
      <c r="H613" t="s">
        <v>195</v>
      </c>
      <c r="I613" t="s">
        <v>195</v>
      </c>
      <c r="J613" t="s">
        <v>195</v>
      </c>
      <c r="K613" t="s">
        <v>195</v>
      </c>
      <c r="L613" t="s">
        <v>195</v>
      </c>
      <c r="M613" t="s">
        <v>195</v>
      </c>
      <c r="N613" t="s">
        <v>195</v>
      </c>
      <c r="O613" t="s">
        <v>195</v>
      </c>
      <c r="P613" t="s">
        <v>195</v>
      </c>
      <c r="Q613" t="s">
        <v>195</v>
      </c>
      <c r="R613" t="s">
        <v>195</v>
      </c>
      <c r="S613" t="s">
        <v>195</v>
      </c>
      <c r="T613" t="s">
        <v>195</v>
      </c>
      <c r="U613" t="s">
        <v>195</v>
      </c>
      <c r="V613" t="s">
        <v>195</v>
      </c>
      <c r="W613" t="s">
        <v>195</v>
      </c>
    </row>
    <row r="614" spans="1:23" x14ac:dyDescent="0.3">
      <c r="A614" t="s">
        <v>647</v>
      </c>
      <c r="B614">
        <v>3554656</v>
      </c>
      <c r="C614">
        <v>582.709068</v>
      </c>
      <c r="D614">
        <v>1.8533818036435505</v>
      </c>
      <c r="E614">
        <v>3.3823773034681137</v>
      </c>
      <c r="F614">
        <v>-23.243769527262103</v>
      </c>
      <c r="G614">
        <v>-48.198238839887324</v>
      </c>
      <c r="H614" t="s">
        <v>195</v>
      </c>
      <c r="I614" t="s">
        <v>195</v>
      </c>
      <c r="J614" t="s">
        <v>195</v>
      </c>
      <c r="K614" t="s">
        <v>195</v>
      </c>
      <c r="L614" t="s">
        <v>195</v>
      </c>
      <c r="M614" t="s">
        <v>195</v>
      </c>
      <c r="N614" t="s">
        <v>195</v>
      </c>
      <c r="O614" t="s">
        <v>195</v>
      </c>
      <c r="P614" t="s">
        <v>195</v>
      </c>
      <c r="Q614" t="s">
        <v>195</v>
      </c>
      <c r="R614" t="s">
        <v>195</v>
      </c>
      <c r="S614" t="s">
        <v>195</v>
      </c>
      <c r="T614" t="s">
        <v>195</v>
      </c>
      <c r="U614" t="s">
        <v>195</v>
      </c>
      <c r="V614" t="s">
        <v>195</v>
      </c>
      <c r="W614" t="s">
        <v>195</v>
      </c>
    </row>
    <row r="615" spans="1:23" x14ac:dyDescent="0.3">
      <c r="A615" t="s">
        <v>168</v>
      </c>
      <c r="B615">
        <v>3554706</v>
      </c>
      <c r="C615">
        <v>794.43520799999999</v>
      </c>
      <c r="D615">
        <v>2.4986771365944649</v>
      </c>
      <c r="E615">
        <v>4.0004340774793183</v>
      </c>
      <c r="F615">
        <v>-22.427493614698104</v>
      </c>
      <c r="G615">
        <v>-48.172157585145634</v>
      </c>
      <c r="H615" t="s">
        <v>195</v>
      </c>
      <c r="I615" t="s">
        <v>195</v>
      </c>
      <c r="J615" t="s">
        <v>195</v>
      </c>
      <c r="K615" t="s">
        <v>195</v>
      </c>
      <c r="L615" t="s">
        <v>195</v>
      </c>
      <c r="M615" t="s">
        <v>195</v>
      </c>
      <c r="N615" t="s">
        <v>195</v>
      </c>
      <c r="O615" t="s">
        <v>195</v>
      </c>
      <c r="P615" t="s">
        <v>195</v>
      </c>
      <c r="Q615" t="s">
        <v>195</v>
      </c>
      <c r="R615" t="s">
        <v>195</v>
      </c>
      <c r="S615" t="s">
        <v>195</v>
      </c>
      <c r="T615" t="s">
        <v>195</v>
      </c>
      <c r="U615" t="s">
        <v>195</v>
      </c>
      <c r="V615" t="s">
        <v>195</v>
      </c>
      <c r="W615" t="s">
        <v>195</v>
      </c>
    </row>
    <row r="616" spans="1:23" x14ac:dyDescent="0.3">
      <c r="A616" t="s">
        <v>648</v>
      </c>
      <c r="B616">
        <v>3554755</v>
      </c>
      <c r="C616">
        <v>528.44563000000005</v>
      </c>
      <c r="D616">
        <v>1.8022330855475504</v>
      </c>
      <c r="E616">
        <v>3.236537261488694</v>
      </c>
      <c r="F616">
        <v>-22.038073647059949</v>
      </c>
      <c r="G616">
        <v>-48.340183393753499</v>
      </c>
      <c r="H616" t="s">
        <v>195</v>
      </c>
      <c r="I616" t="s">
        <v>195</v>
      </c>
      <c r="J616" t="s">
        <v>195</v>
      </c>
      <c r="K616" t="s">
        <v>195</v>
      </c>
      <c r="L616" t="s">
        <v>195</v>
      </c>
      <c r="M616" t="s">
        <v>195</v>
      </c>
      <c r="N616" t="s">
        <v>195</v>
      </c>
      <c r="O616" t="s">
        <v>195</v>
      </c>
      <c r="P616" t="s">
        <v>195</v>
      </c>
      <c r="Q616" t="s">
        <v>195</v>
      </c>
      <c r="R616" t="s">
        <v>195</v>
      </c>
      <c r="S616" t="s">
        <v>195</v>
      </c>
      <c r="T616" t="s">
        <v>195</v>
      </c>
      <c r="U616" t="s">
        <v>195</v>
      </c>
      <c r="V616" t="s">
        <v>195</v>
      </c>
      <c r="W616" t="s">
        <v>195</v>
      </c>
    </row>
    <row r="617" spans="1:23" x14ac:dyDescent="0.3">
      <c r="A617" t="s">
        <v>649</v>
      </c>
      <c r="B617">
        <v>3554805</v>
      </c>
      <c r="C617">
        <v>561.411205</v>
      </c>
      <c r="D617">
        <v>2.2812470512214222</v>
      </c>
      <c r="E617">
        <v>4.6738039593845588</v>
      </c>
      <c r="F617">
        <v>-22.960415205393254</v>
      </c>
      <c r="G617">
        <v>-45.550746882346836</v>
      </c>
      <c r="H617" t="s">
        <v>195</v>
      </c>
      <c r="I617" t="s">
        <v>195</v>
      </c>
      <c r="J617" t="s">
        <v>195</v>
      </c>
      <c r="K617" t="s">
        <v>195</v>
      </c>
      <c r="L617" t="s">
        <v>195</v>
      </c>
      <c r="M617" t="s">
        <v>195</v>
      </c>
      <c r="N617" t="s">
        <v>195</v>
      </c>
      <c r="O617" t="s">
        <v>195</v>
      </c>
      <c r="P617" t="s">
        <v>195</v>
      </c>
      <c r="Q617" t="s">
        <v>195</v>
      </c>
      <c r="R617" t="s">
        <v>195</v>
      </c>
      <c r="S617" t="s">
        <v>195</v>
      </c>
      <c r="T617" t="s">
        <v>195</v>
      </c>
      <c r="U617" t="s">
        <v>195</v>
      </c>
      <c r="V617" t="s">
        <v>195</v>
      </c>
      <c r="W617" t="s">
        <v>195</v>
      </c>
    </row>
    <row r="618" spans="1:23" x14ac:dyDescent="0.3">
      <c r="A618" t="s">
        <v>650</v>
      </c>
      <c r="B618">
        <v>3554904</v>
      </c>
      <c r="C618">
        <v>424.67347599999999</v>
      </c>
      <c r="D618">
        <v>2.180682012519926</v>
      </c>
      <c r="E618">
        <v>3.763951826033324</v>
      </c>
      <c r="F618">
        <v>-20.228012803363956</v>
      </c>
      <c r="G618">
        <v>-50.884882785455289</v>
      </c>
      <c r="H618" t="s">
        <v>195</v>
      </c>
      <c r="I618" t="s">
        <v>195</v>
      </c>
      <c r="J618" t="s">
        <v>195</v>
      </c>
      <c r="K618" t="s">
        <v>195</v>
      </c>
      <c r="L618" t="s">
        <v>195</v>
      </c>
      <c r="M618" t="s">
        <v>195</v>
      </c>
      <c r="N618" t="s">
        <v>195</v>
      </c>
      <c r="O618" t="s">
        <v>195</v>
      </c>
      <c r="P618" t="s">
        <v>195</v>
      </c>
      <c r="Q618" t="s">
        <v>195</v>
      </c>
      <c r="R618" t="s">
        <v>195</v>
      </c>
      <c r="S618" t="s">
        <v>195</v>
      </c>
      <c r="T618" t="s">
        <v>195</v>
      </c>
      <c r="U618" t="s">
        <v>195</v>
      </c>
      <c r="V618" t="s">
        <v>195</v>
      </c>
      <c r="W618" t="s">
        <v>195</v>
      </c>
    </row>
    <row r="619" spans="1:23" x14ac:dyDescent="0.3">
      <c r="A619" t="s">
        <v>651</v>
      </c>
      <c r="B619">
        <v>3554953</v>
      </c>
      <c r="C619">
        <v>785.91438500000004</v>
      </c>
      <c r="D619">
        <v>2.1028828617830406</v>
      </c>
      <c r="E619">
        <v>3.8384712790719289</v>
      </c>
      <c r="F619">
        <v>-22.814756155163252</v>
      </c>
      <c r="G619">
        <v>-46.697023859532528</v>
      </c>
      <c r="H619" t="s">
        <v>195</v>
      </c>
      <c r="I619" t="s">
        <v>195</v>
      </c>
      <c r="J619" t="s">
        <v>195</v>
      </c>
      <c r="K619" t="s">
        <v>195</v>
      </c>
      <c r="L619" t="s">
        <v>195</v>
      </c>
      <c r="M619" t="s">
        <v>195</v>
      </c>
      <c r="N619" t="s">
        <v>195</v>
      </c>
      <c r="O619" t="s">
        <v>195</v>
      </c>
      <c r="P619" t="s">
        <v>195</v>
      </c>
      <c r="Q619" t="s">
        <v>195</v>
      </c>
      <c r="R619" t="s">
        <v>195</v>
      </c>
      <c r="S619" t="s">
        <v>195</v>
      </c>
      <c r="T619" t="s">
        <v>195</v>
      </c>
      <c r="U619" t="s">
        <v>195</v>
      </c>
      <c r="V619" t="s">
        <v>195</v>
      </c>
      <c r="W619" t="s">
        <v>195</v>
      </c>
    </row>
    <row r="620" spans="1:23" x14ac:dyDescent="0.3">
      <c r="A620" t="s">
        <v>652</v>
      </c>
      <c r="B620">
        <v>3555000</v>
      </c>
      <c r="C620">
        <v>528.06524300000001</v>
      </c>
      <c r="D620">
        <v>2.7979499619051582</v>
      </c>
      <c r="E620">
        <v>4.8164004016476971</v>
      </c>
      <c r="F620">
        <v>-21.934821510000003</v>
      </c>
      <c r="G620">
        <v>-50.514006421722954</v>
      </c>
      <c r="H620" t="s">
        <v>195</v>
      </c>
      <c r="I620" t="s">
        <v>195</v>
      </c>
      <c r="J620" t="s">
        <v>195</v>
      </c>
      <c r="K620" t="s">
        <v>195</v>
      </c>
      <c r="L620" t="s">
        <v>195</v>
      </c>
      <c r="M620" t="s">
        <v>195</v>
      </c>
      <c r="N620" t="s">
        <v>195</v>
      </c>
      <c r="O620" t="s">
        <v>195</v>
      </c>
      <c r="P620" t="s">
        <v>195</v>
      </c>
      <c r="Q620" t="s">
        <v>195</v>
      </c>
      <c r="R620" t="s">
        <v>195</v>
      </c>
      <c r="S620" t="s">
        <v>195</v>
      </c>
      <c r="T620" t="s">
        <v>195</v>
      </c>
      <c r="U620" t="s">
        <v>195</v>
      </c>
      <c r="V620" t="s">
        <v>195</v>
      </c>
      <c r="W620" t="s">
        <v>195</v>
      </c>
    </row>
    <row r="621" spans="1:23" x14ac:dyDescent="0.3">
      <c r="A621" t="s">
        <v>653</v>
      </c>
      <c r="B621">
        <v>3555109</v>
      </c>
      <c r="C621">
        <v>400.12967300000003</v>
      </c>
      <c r="D621">
        <v>2.3887581878491044</v>
      </c>
      <c r="E621">
        <v>4.1901915805753021</v>
      </c>
      <c r="F621">
        <v>-21.386395317688653</v>
      </c>
      <c r="G621">
        <v>-51.576720575971144</v>
      </c>
      <c r="H621" t="s">
        <v>195</v>
      </c>
      <c r="I621" t="s">
        <v>195</v>
      </c>
      <c r="J621" t="s">
        <v>195</v>
      </c>
      <c r="K621" t="s">
        <v>195</v>
      </c>
      <c r="L621" t="s">
        <v>195</v>
      </c>
      <c r="M621" t="s">
        <v>195</v>
      </c>
      <c r="N621" t="s">
        <v>195</v>
      </c>
      <c r="O621" t="s">
        <v>195</v>
      </c>
      <c r="P621" t="s">
        <v>195</v>
      </c>
      <c r="Q621" t="s">
        <v>195</v>
      </c>
      <c r="R621" t="s">
        <v>195</v>
      </c>
      <c r="S621" t="s">
        <v>195</v>
      </c>
      <c r="T621" t="s">
        <v>195</v>
      </c>
      <c r="U621" t="s">
        <v>195</v>
      </c>
      <c r="V621" t="s">
        <v>195</v>
      </c>
      <c r="W621" t="s">
        <v>195</v>
      </c>
    </row>
    <row r="622" spans="1:23" x14ac:dyDescent="0.3">
      <c r="A622" t="s">
        <v>654</v>
      </c>
      <c r="B622">
        <v>3555208</v>
      </c>
      <c r="C622">
        <v>446.72039100000001</v>
      </c>
      <c r="D622">
        <v>2.1853579726778092</v>
      </c>
      <c r="E622">
        <v>3.3044905277734875</v>
      </c>
      <c r="F622">
        <v>-20.950235089182453</v>
      </c>
      <c r="G622">
        <v>-50.10944175051926</v>
      </c>
      <c r="H622" t="s">
        <v>195</v>
      </c>
      <c r="I622" t="s">
        <v>195</v>
      </c>
      <c r="J622" t="s">
        <v>195</v>
      </c>
      <c r="K622" t="s">
        <v>195</v>
      </c>
      <c r="L622" t="s">
        <v>195</v>
      </c>
      <c r="M622" t="s">
        <v>195</v>
      </c>
      <c r="N622" t="s">
        <v>195</v>
      </c>
      <c r="O622" t="s">
        <v>195</v>
      </c>
      <c r="P622" t="s">
        <v>195</v>
      </c>
      <c r="Q622" t="s">
        <v>195</v>
      </c>
      <c r="R622" t="s">
        <v>195</v>
      </c>
      <c r="S622" t="s">
        <v>195</v>
      </c>
      <c r="T622" t="s">
        <v>195</v>
      </c>
      <c r="U622" t="s">
        <v>195</v>
      </c>
      <c r="V622" t="s">
        <v>195</v>
      </c>
      <c r="W622" t="s">
        <v>195</v>
      </c>
    </row>
    <row r="623" spans="1:23" x14ac:dyDescent="0.3">
      <c r="A623" t="s">
        <v>655</v>
      </c>
      <c r="B623">
        <v>3555307</v>
      </c>
      <c r="C623">
        <v>464.959159</v>
      </c>
      <c r="D623">
        <v>2.1696656187904129</v>
      </c>
      <c r="E623">
        <v>3.2372923375674589</v>
      </c>
      <c r="F623">
        <v>-20.051268617318417</v>
      </c>
      <c r="G623">
        <v>-50.477729431479297</v>
      </c>
      <c r="H623" t="s">
        <v>195</v>
      </c>
      <c r="I623" t="s">
        <v>195</v>
      </c>
      <c r="J623" t="s">
        <v>195</v>
      </c>
      <c r="K623" t="s">
        <v>195</v>
      </c>
      <c r="L623" t="s">
        <v>195</v>
      </c>
      <c r="M623" t="s">
        <v>195</v>
      </c>
      <c r="N623" t="s">
        <v>195</v>
      </c>
      <c r="O623" t="s">
        <v>195</v>
      </c>
      <c r="P623" t="s">
        <v>195</v>
      </c>
      <c r="Q623" t="s">
        <v>195</v>
      </c>
      <c r="R623" t="s">
        <v>195</v>
      </c>
      <c r="S623" t="s">
        <v>195</v>
      </c>
      <c r="T623" t="s">
        <v>195</v>
      </c>
      <c r="U623" t="s">
        <v>195</v>
      </c>
      <c r="V623" t="s">
        <v>195</v>
      </c>
      <c r="W623" t="s">
        <v>195</v>
      </c>
    </row>
    <row r="624" spans="1:23" x14ac:dyDescent="0.3">
      <c r="A624" t="s">
        <v>656</v>
      </c>
      <c r="B624">
        <v>3555356</v>
      </c>
      <c r="C624">
        <v>419.90224799999999</v>
      </c>
      <c r="D624">
        <v>2.3219317379701807</v>
      </c>
      <c r="E624">
        <v>3.7999605274059833</v>
      </c>
      <c r="F624">
        <v>-21.162470999800203</v>
      </c>
      <c r="G624">
        <v>-49.719672394223984</v>
      </c>
      <c r="H624" t="s">
        <v>195</v>
      </c>
      <c r="I624" t="s">
        <v>195</v>
      </c>
      <c r="J624" t="s">
        <v>195</v>
      </c>
      <c r="K624" t="s">
        <v>195</v>
      </c>
      <c r="L624" t="s">
        <v>195</v>
      </c>
      <c r="M624" t="s">
        <v>195</v>
      </c>
      <c r="N624" t="s">
        <v>195</v>
      </c>
      <c r="O624" t="s">
        <v>195</v>
      </c>
      <c r="P624" t="s">
        <v>195</v>
      </c>
      <c r="Q624" t="s">
        <v>195</v>
      </c>
      <c r="R624" t="s">
        <v>195</v>
      </c>
      <c r="S624" t="s">
        <v>195</v>
      </c>
      <c r="T624" t="s">
        <v>195</v>
      </c>
      <c r="U624" t="s">
        <v>195</v>
      </c>
      <c r="V624" t="s">
        <v>195</v>
      </c>
      <c r="W624" t="s">
        <v>195</v>
      </c>
    </row>
    <row r="625" spans="1:23" x14ac:dyDescent="0.3">
      <c r="A625" t="s">
        <v>169</v>
      </c>
      <c r="B625">
        <v>3555406</v>
      </c>
      <c r="C625">
        <v>5.0201219999999998</v>
      </c>
      <c r="D625">
        <v>2.8500976609941615</v>
      </c>
      <c r="E625">
        <v>4.9580810655158709</v>
      </c>
      <c r="F625">
        <v>-23.435964980516907</v>
      </c>
      <c r="G625">
        <v>-45.072091475479915</v>
      </c>
      <c r="H625" t="s">
        <v>223</v>
      </c>
      <c r="I625" t="s">
        <v>223</v>
      </c>
      <c r="J625" t="s">
        <v>223</v>
      </c>
      <c r="K625" t="s">
        <v>223</v>
      </c>
      <c r="L625" t="s">
        <v>212</v>
      </c>
      <c r="M625" t="s">
        <v>223</v>
      </c>
      <c r="N625" t="s">
        <v>213</v>
      </c>
      <c r="O625" t="s">
        <v>223</v>
      </c>
      <c r="P625" t="s">
        <v>223</v>
      </c>
      <c r="Q625" t="s">
        <v>223</v>
      </c>
      <c r="R625" t="s">
        <v>212</v>
      </c>
      <c r="S625" t="s">
        <v>212</v>
      </c>
      <c r="T625" t="s">
        <v>213</v>
      </c>
      <c r="U625" t="s">
        <v>213</v>
      </c>
      <c r="V625" t="s">
        <v>213</v>
      </c>
      <c r="W625" t="s">
        <v>213</v>
      </c>
    </row>
    <row r="626" spans="1:23" x14ac:dyDescent="0.3">
      <c r="A626" t="s">
        <v>170</v>
      </c>
      <c r="B626">
        <v>3555505</v>
      </c>
      <c r="C626">
        <v>480.64356299999997</v>
      </c>
      <c r="D626">
        <v>2.450524690058026</v>
      </c>
      <c r="E626">
        <v>3.6794278966121188</v>
      </c>
      <c r="F626">
        <v>-22.523835450207056</v>
      </c>
      <c r="G626">
        <v>-49.663271665553467</v>
      </c>
      <c r="H626" t="s">
        <v>195</v>
      </c>
      <c r="I626" t="s">
        <v>195</v>
      </c>
      <c r="J626" t="s">
        <v>195</v>
      </c>
      <c r="K626" t="s">
        <v>195</v>
      </c>
      <c r="L626" t="s">
        <v>195</v>
      </c>
      <c r="M626" t="s">
        <v>195</v>
      </c>
      <c r="N626" t="s">
        <v>195</v>
      </c>
      <c r="O626" t="s">
        <v>195</v>
      </c>
      <c r="P626" t="s">
        <v>195</v>
      </c>
      <c r="Q626" t="s">
        <v>195</v>
      </c>
      <c r="R626" t="s">
        <v>195</v>
      </c>
      <c r="S626" t="s">
        <v>195</v>
      </c>
      <c r="T626" t="s">
        <v>195</v>
      </c>
      <c r="U626" t="s">
        <v>195</v>
      </c>
      <c r="V626" t="s">
        <v>195</v>
      </c>
      <c r="W626" t="s">
        <v>195</v>
      </c>
    </row>
    <row r="627" spans="1:23" x14ac:dyDescent="0.3">
      <c r="A627" t="s">
        <v>657</v>
      </c>
      <c r="B627">
        <v>3555604</v>
      </c>
      <c r="C627">
        <v>504.43618800000002</v>
      </c>
      <c r="D627">
        <v>2.4021478490583599</v>
      </c>
      <c r="E627">
        <v>4.0047511555910011</v>
      </c>
      <c r="F627">
        <v>-20.953346399265751</v>
      </c>
      <c r="G627">
        <v>-49.177669534978428</v>
      </c>
      <c r="H627" t="s">
        <v>195</v>
      </c>
      <c r="I627" t="s">
        <v>195</v>
      </c>
      <c r="J627" t="s">
        <v>195</v>
      </c>
      <c r="K627" t="s">
        <v>195</v>
      </c>
      <c r="L627" t="s">
        <v>195</v>
      </c>
      <c r="M627" t="s">
        <v>195</v>
      </c>
      <c r="N627" t="s">
        <v>195</v>
      </c>
      <c r="O627" t="s">
        <v>195</v>
      </c>
      <c r="P627" t="s">
        <v>195</v>
      </c>
      <c r="Q627" t="s">
        <v>195</v>
      </c>
      <c r="R627" t="s">
        <v>195</v>
      </c>
      <c r="S627" t="s">
        <v>195</v>
      </c>
      <c r="T627" t="s">
        <v>195</v>
      </c>
      <c r="U627" t="s">
        <v>195</v>
      </c>
      <c r="V627" t="s">
        <v>195</v>
      </c>
      <c r="W627" t="s">
        <v>195</v>
      </c>
    </row>
    <row r="628" spans="1:23" x14ac:dyDescent="0.3">
      <c r="A628" t="s">
        <v>658</v>
      </c>
      <c r="B628">
        <v>3555703</v>
      </c>
      <c r="C628">
        <v>472.19981200000001</v>
      </c>
      <c r="D628">
        <v>1.8979348365453415</v>
      </c>
      <c r="E628">
        <v>3.2657609167176105</v>
      </c>
      <c r="F628">
        <v>-20.887768999370802</v>
      </c>
      <c r="G628">
        <v>-49.897393579108623</v>
      </c>
      <c r="H628" t="s">
        <v>195</v>
      </c>
      <c r="I628" t="s">
        <v>195</v>
      </c>
      <c r="J628" t="s">
        <v>195</v>
      </c>
      <c r="K628" t="s">
        <v>195</v>
      </c>
      <c r="L628" t="s">
        <v>195</v>
      </c>
      <c r="M628" t="s">
        <v>195</v>
      </c>
      <c r="N628" t="s">
        <v>195</v>
      </c>
      <c r="O628" t="s">
        <v>195</v>
      </c>
      <c r="P628" t="s">
        <v>195</v>
      </c>
      <c r="Q628" t="s">
        <v>195</v>
      </c>
      <c r="R628" t="s">
        <v>195</v>
      </c>
      <c r="S628" t="s">
        <v>195</v>
      </c>
      <c r="T628" t="s">
        <v>195</v>
      </c>
      <c r="U628" t="s">
        <v>195</v>
      </c>
      <c r="V628" t="s">
        <v>195</v>
      </c>
      <c r="W628" t="s">
        <v>195</v>
      </c>
    </row>
    <row r="629" spans="1:23" x14ac:dyDescent="0.3">
      <c r="A629" t="s">
        <v>659</v>
      </c>
      <c r="B629">
        <v>3555802</v>
      </c>
      <c r="C629">
        <v>448.394251</v>
      </c>
      <c r="D629">
        <v>2.3206903717279208</v>
      </c>
      <c r="E629">
        <v>3.9597090242464299</v>
      </c>
      <c r="F629">
        <v>-20.246264096670103</v>
      </c>
      <c r="G629">
        <v>-50.641800154077856</v>
      </c>
      <c r="H629" t="s">
        <v>195</v>
      </c>
      <c r="I629" t="s">
        <v>195</v>
      </c>
      <c r="J629" t="s">
        <v>195</v>
      </c>
      <c r="K629" t="s">
        <v>195</v>
      </c>
      <c r="L629" t="s">
        <v>195</v>
      </c>
      <c r="M629" t="s">
        <v>195</v>
      </c>
      <c r="N629" t="s">
        <v>195</v>
      </c>
      <c r="O629" t="s">
        <v>195</v>
      </c>
      <c r="P629" t="s">
        <v>195</v>
      </c>
      <c r="Q629" t="s">
        <v>195</v>
      </c>
      <c r="R629" t="s">
        <v>195</v>
      </c>
      <c r="S629" t="s">
        <v>195</v>
      </c>
      <c r="T629" t="s">
        <v>195</v>
      </c>
      <c r="U629" t="s">
        <v>195</v>
      </c>
      <c r="V629" t="s">
        <v>195</v>
      </c>
      <c r="W629" t="s">
        <v>195</v>
      </c>
    </row>
    <row r="630" spans="1:23" x14ac:dyDescent="0.3">
      <c r="A630" t="s">
        <v>660</v>
      </c>
      <c r="B630">
        <v>3555901</v>
      </c>
      <c r="C630">
        <v>453.96709800000002</v>
      </c>
      <c r="D630">
        <v>2.1670247521755779</v>
      </c>
      <c r="E630">
        <v>3.0663259253620376</v>
      </c>
      <c r="F630">
        <v>-21.786313652437702</v>
      </c>
      <c r="G630">
        <v>-49.283201601357113</v>
      </c>
      <c r="H630" t="s">
        <v>195</v>
      </c>
      <c r="I630" t="s">
        <v>195</v>
      </c>
      <c r="J630" t="s">
        <v>195</v>
      </c>
      <c r="K630" t="s">
        <v>195</v>
      </c>
      <c r="L630" t="s">
        <v>195</v>
      </c>
      <c r="M630" t="s">
        <v>195</v>
      </c>
      <c r="N630" t="s">
        <v>195</v>
      </c>
      <c r="O630" t="s">
        <v>195</v>
      </c>
      <c r="P630" t="s">
        <v>195</v>
      </c>
      <c r="Q630" t="s">
        <v>195</v>
      </c>
      <c r="R630" t="s">
        <v>195</v>
      </c>
      <c r="S630" t="s">
        <v>195</v>
      </c>
      <c r="T630" t="s">
        <v>195</v>
      </c>
      <c r="U630" t="s">
        <v>195</v>
      </c>
      <c r="V630" t="s">
        <v>195</v>
      </c>
      <c r="W630" t="s">
        <v>195</v>
      </c>
    </row>
    <row r="631" spans="1:23" x14ac:dyDescent="0.3">
      <c r="A631" t="s">
        <v>661</v>
      </c>
      <c r="B631">
        <v>3556008</v>
      </c>
      <c r="C631">
        <v>439.384184</v>
      </c>
      <c r="D631">
        <v>2.5104324007427796</v>
      </c>
      <c r="E631">
        <v>4.1401622296136367</v>
      </c>
      <c r="F631">
        <v>-21.200418812734753</v>
      </c>
      <c r="G631">
        <v>-49.290729849446706</v>
      </c>
      <c r="H631" t="s">
        <v>195</v>
      </c>
      <c r="I631" t="s">
        <v>195</v>
      </c>
      <c r="J631" t="s">
        <v>195</v>
      </c>
      <c r="K631" t="s">
        <v>195</v>
      </c>
      <c r="L631" t="s">
        <v>195</v>
      </c>
      <c r="M631" t="s">
        <v>195</v>
      </c>
      <c r="N631" t="s">
        <v>195</v>
      </c>
      <c r="O631" t="s">
        <v>195</v>
      </c>
      <c r="P631" t="s">
        <v>195</v>
      </c>
      <c r="Q631" t="s">
        <v>195</v>
      </c>
      <c r="R631" t="s">
        <v>195</v>
      </c>
      <c r="S631" t="s">
        <v>195</v>
      </c>
      <c r="T631" t="s">
        <v>195</v>
      </c>
      <c r="U631" t="s">
        <v>195</v>
      </c>
      <c r="V631" t="s">
        <v>195</v>
      </c>
      <c r="W631" t="s">
        <v>195</v>
      </c>
    </row>
    <row r="632" spans="1:23" x14ac:dyDescent="0.3">
      <c r="A632" t="s">
        <v>662</v>
      </c>
      <c r="B632">
        <v>3556107</v>
      </c>
      <c r="C632">
        <v>508.17497100000003</v>
      </c>
      <c r="D632">
        <v>2.1753407291061095</v>
      </c>
      <c r="E632">
        <v>4.1246998089321174</v>
      </c>
      <c r="F632">
        <v>-20.423370291877653</v>
      </c>
      <c r="G632">
        <v>-50.085868281705338</v>
      </c>
      <c r="H632" t="s">
        <v>195</v>
      </c>
      <c r="I632" t="s">
        <v>195</v>
      </c>
      <c r="J632" t="s">
        <v>195</v>
      </c>
      <c r="K632" t="s">
        <v>195</v>
      </c>
      <c r="L632" t="s">
        <v>195</v>
      </c>
      <c r="M632" t="s">
        <v>195</v>
      </c>
      <c r="N632" t="s">
        <v>195</v>
      </c>
      <c r="O632" t="s">
        <v>195</v>
      </c>
      <c r="P632" t="s">
        <v>195</v>
      </c>
      <c r="Q632" t="s">
        <v>195</v>
      </c>
      <c r="R632" t="s">
        <v>195</v>
      </c>
      <c r="S632" t="s">
        <v>195</v>
      </c>
      <c r="T632" t="s">
        <v>195</v>
      </c>
      <c r="U632" t="s">
        <v>195</v>
      </c>
      <c r="V632" t="s">
        <v>195</v>
      </c>
      <c r="W632" t="s">
        <v>195</v>
      </c>
    </row>
    <row r="633" spans="1:23" x14ac:dyDescent="0.3">
      <c r="A633" t="s">
        <v>171</v>
      </c>
      <c r="B633">
        <v>3556206</v>
      </c>
      <c r="C633">
        <v>690.12080300000002</v>
      </c>
      <c r="D633">
        <v>2.1718375720313672</v>
      </c>
      <c r="E633">
        <v>5.1112389831348324</v>
      </c>
      <c r="F633">
        <v>-22.971244000000002</v>
      </c>
      <c r="G633">
        <v>-46.996630027555213</v>
      </c>
      <c r="H633" t="s">
        <v>211</v>
      </c>
      <c r="I633" t="s">
        <v>211</v>
      </c>
      <c r="J633" t="s">
        <v>211</v>
      </c>
      <c r="K633" t="s">
        <v>211</v>
      </c>
      <c r="L633" t="s">
        <v>211</v>
      </c>
      <c r="M633" t="s">
        <v>211</v>
      </c>
      <c r="N633" t="s">
        <v>211</v>
      </c>
      <c r="O633" t="s">
        <v>211</v>
      </c>
      <c r="P633" t="s">
        <v>211</v>
      </c>
      <c r="Q633" t="s">
        <v>211</v>
      </c>
      <c r="R633" t="s">
        <v>211</v>
      </c>
      <c r="S633" t="s">
        <v>211</v>
      </c>
      <c r="T633" t="s">
        <v>211</v>
      </c>
      <c r="U633" t="s">
        <v>211</v>
      </c>
      <c r="V633" t="s">
        <v>211</v>
      </c>
      <c r="W633" t="s">
        <v>211</v>
      </c>
    </row>
    <row r="634" spans="1:23" x14ac:dyDescent="0.3">
      <c r="A634" t="s">
        <v>172</v>
      </c>
      <c r="B634">
        <v>3556305</v>
      </c>
      <c r="C634">
        <v>451.787756</v>
      </c>
      <c r="D634">
        <v>2.9333156620656617</v>
      </c>
      <c r="E634">
        <v>4.4229179807676626</v>
      </c>
      <c r="F634">
        <v>-21.225575282859502</v>
      </c>
      <c r="G634">
        <v>-50.869308119039758</v>
      </c>
      <c r="H634" t="s">
        <v>195</v>
      </c>
      <c r="I634" t="s">
        <v>195</v>
      </c>
      <c r="J634" t="s">
        <v>195</v>
      </c>
      <c r="K634" t="s">
        <v>195</v>
      </c>
      <c r="L634" t="s">
        <v>195</v>
      </c>
      <c r="M634" t="s">
        <v>195</v>
      </c>
      <c r="N634" t="s">
        <v>195</v>
      </c>
      <c r="O634" t="s">
        <v>195</v>
      </c>
      <c r="P634" t="s">
        <v>195</v>
      </c>
      <c r="Q634" t="s">
        <v>195</v>
      </c>
      <c r="R634" t="s">
        <v>195</v>
      </c>
      <c r="S634" t="s">
        <v>195</v>
      </c>
      <c r="T634" t="s">
        <v>195</v>
      </c>
      <c r="U634" t="s">
        <v>195</v>
      </c>
      <c r="V634" t="s">
        <v>195</v>
      </c>
      <c r="W634" t="s">
        <v>195</v>
      </c>
    </row>
    <row r="635" spans="1:23" x14ac:dyDescent="0.3">
      <c r="A635" t="s">
        <v>173</v>
      </c>
      <c r="B635">
        <v>3556354</v>
      </c>
      <c r="C635">
        <v>832.89650300000005</v>
      </c>
      <c r="D635">
        <v>2.1541042975321183</v>
      </c>
      <c r="E635">
        <v>4.0227169800510296</v>
      </c>
      <c r="F635">
        <v>-22.884880423820402</v>
      </c>
      <c r="G635">
        <v>-46.411600233135466</v>
      </c>
      <c r="H635" t="s">
        <v>195</v>
      </c>
      <c r="I635" t="s">
        <v>195</v>
      </c>
      <c r="J635" t="s">
        <v>195</v>
      </c>
      <c r="K635" t="s">
        <v>195</v>
      </c>
      <c r="L635" t="s">
        <v>195</v>
      </c>
      <c r="M635" t="s">
        <v>195</v>
      </c>
      <c r="N635" t="s">
        <v>195</v>
      </c>
      <c r="O635" t="s">
        <v>195</v>
      </c>
      <c r="P635" t="s">
        <v>195</v>
      </c>
      <c r="Q635" t="s">
        <v>195</v>
      </c>
      <c r="R635" t="s">
        <v>195</v>
      </c>
      <c r="S635" t="s">
        <v>195</v>
      </c>
      <c r="T635" t="s">
        <v>195</v>
      </c>
      <c r="U635" t="s">
        <v>195</v>
      </c>
      <c r="V635" t="s">
        <v>195</v>
      </c>
      <c r="W635" t="s">
        <v>195</v>
      </c>
    </row>
    <row r="636" spans="1:23" x14ac:dyDescent="0.3">
      <c r="A636" t="s">
        <v>663</v>
      </c>
      <c r="B636">
        <v>3556404</v>
      </c>
      <c r="C636">
        <v>702.02575000000002</v>
      </c>
      <c r="D636">
        <v>2.4268006945521643</v>
      </c>
      <c r="E636">
        <v>4.6319001471668084</v>
      </c>
      <c r="F636">
        <v>-21.835866000000003</v>
      </c>
      <c r="G636">
        <v>-46.895608914752174</v>
      </c>
      <c r="H636" t="s">
        <v>195</v>
      </c>
      <c r="I636" t="s">
        <v>195</v>
      </c>
      <c r="J636" t="s">
        <v>195</v>
      </c>
      <c r="K636" t="s">
        <v>195</v>
      </c>
      <c r="L636" t="s">
        <v>195</v>
      </c>
      <c r="M636" t="s">
        <v>195</v>
      </c>
      <c r="N636" t="s">
        <v>195</v>
      </c>
      <c r="O636" t="s">
        <v>195</v>
      </c>
      <c r="P636" t="s">
        <v>195</v>
      </c>
      <c r="Q636" t="s">
        <v>195</v>
      </c>
      <c r="R636" t="s">
        <v>195</v>
      </c>
      <c r="S636" t="s">
        <v>195</v>
      </c>
      <c r="T636" t="s">
        <v>195</v>
      </c>
      <c r="U636" t="s">
        <v>195</v>
      </c>
      <c r="V636" t="s">
        <v>195</v>
      </c>
      <c r="W636" t="s">
        <v>195</v>
      </c>
    </row>
    <row r="637" spans="1:23" x14ac:dyDescent="0.3">
      <c r="A637" t="s">
        <v>664</v>
      </c>
      <c r="B637">
        <v>3556453</v>
      </c>
      <c r="C637">
        <v>926.92935699999998</v>
      </c>
      <c r="D637">
        <v>1.6282765098705798</v>
      </c>
      <c r="E637">
        <v>4.7209609738000964</v>
      </c>
      <c r="F637">
        <v>-23.615302500000002</v>
      </c>
      <c r="G637">
        <v>-47.019647784074024</v>
      </c>
      <c r="H637" t="s">
        <v>195</v>
      </c>
      <c r="I637" t="s">
        <v>195</v>
      </c>
      <c r="J637" t="s">
        <v>195</v>
      </c>
      <c r="K637" t="s">
        <v>195</v>
      </c>
      <c r="L637" t="s">
        <v>195</v>
      </c>
      <c r="M637" t="s">
        <v>195</v>
      </c>
      <c r="N637" t="s">
        <v>195</v>
      </c>
      <c r="O637" t="s">
        <v>195</v>
      </c>
      <c r="P637" t="s">
        <v>195</v>
      </c>
      <c r="Q637" t="s">
        <v>195</v>
      </c>
      <c r="R637" t="s">
        <v>195</v>
      </c>
      <c r="S637" t="s">
        <v>195</v>
      </c>
      <c r="T637" t="s">
        <v>195</v>
      </c>
      <c r="U637" t="s">
        <v>195</v>
      </c>
      <c r="V637" t="s">
        <v>195</v>
      </c>
      <c r="W637" t="s">
        <v>195</v>
      </c>
    </row>
    <row r="638" spans="1:23" x14ac:dyDescent="0.3">
      <c r="A638" t="s">
        <v>665</v>
      </c>
      <c r="B638">
        <v>3556503</v>
      </c>
      <c r="C638">
        <v>729.73711900000001</v>
      </c>
      <c r="D638">
        <v>1.5455545072340648</v>
      </c>
      <c r="E638">
        <v>5.0857827613383861</v>
      </c>
      <c r="F638">
        <v>-23.214466500000004</v>
      </c>
      <c r="G638">
        <v>-46.829890223917758</v>
      </c>
      <c r="H638" t="s">
        <v>195</v>
      </c>
      <c r="I638" t="s">
        <v>195</v>
      </c>
      <c r="J638" t="s">
        <v>195</v>
      </c>
      <c r="K638" t="s">
        <v>195</v>
      </c>
      <c r="L638" t="s">
        <v>195</v>
      </c>
      <c r="M638" t="s">
        <v>195</v>
      </c>
      <c r="N638" t="s">
        <v>195</v>
      </c>
      <c r="O638" t="s">
        <v>195</v>
      </c>
      <c r="P638" t="s">
        <v>195</v>
      </c>
      <c r="Q638" t="s">
        <v>195</v>
      </c>
      <c r="R638" t="s">
        <v>195</v>
      </c>
      <c r="S638" t="s">
        <v>195</v>
      </c>
      <c r="T638" t="s">
        <v>195</v>
      </c>
      <c r="U638" t="s">
        <v>195</v>
      </c>
      <c r="V638" t="s">
        <v>195</v>
      </c>
      <c r="W638" t="s">
        <v>195</v>
      </c>
    </row>
    <row r="639" spans="1:23" x14ac:dyDescent="0.3">
      <c r="A639" t="s">
        <v>174</v>
      </c>
      <c r="B639">
        <v>3556602</v>
      </c>
      <c r="C639">
        <v>650.27430400000003</v>
      </c>
      <c r="D639">
        <v>2.3939540586136796</v>
      </c>
      <c r="E639">
        <v>4.0351494577734632</v>
      </c>
      <c r="F639">
        <v>-22.224748314841602</v>
      </c>
      <c r="G639">
        <v>-49.821781654576142</v>
      </c>
      <c r="H639" t="s">
        <v>195</v>
      </c>
      <c r="I639" t="s">
        <v>195</v>
      </c>
      <c r="J639" t="s">
        <v>195</v>
      </c>
      <c r="K639" t="s">
        <v>195</v>
      </c>
      <c r="L639" t="s">
        <v>195</v>
      </c>
      <c r="M639" t="s">
        <v>195</v>
      </c>
      <c r="N639" t="s">
        <v>195</v>
      </c>
      <c r="O639" t="s">
        <v>195</v>
      </c>
      <c r="P639" t="s">
        <v>195</v>
      </c>
      <c r="Q639" t="s">
        <v>195</v>
      </c>
      <c r="R639" t="s">
        <v>195</v>
      </c>
      <c r="S639" t="s">
        <v>195</v>
      </c>
      <c r="T639" t="s">
        <v>195</v>
      </c>
      <c r="U639" t="s">
        <v>195</v>
      </c>
      <c r="V639" t="s">
        <v>195</v>
      </c>
      <c r="W639" t="s">
        <v>195</v>
      </c>
    </row>
    <row r="640" spans="1:23" x14ac:dyDescent="0.3">
      <c r="A640" t="s">
        <v>175</v>
      </c>
      <c r="B640">
        <v>3556701</v>
      </c>
      <c r="C640">
        <v>719.20842600000003</v>
      </c>
      <c r="D640">
        <v>1.9117114471772816</v>
      </c>
      <c r="E640">
        <v>4.896129218798853</v>
      </c>
      <c r="F640">
        <v>-23.030538324140796</v>
      </c>
      <c r="G640">
        <v>-46.976476309079708</v>
      </c>
      <c r="H640" t="s">
        <v>195</v>
      </c>
      <c r="I640" t="s">
        <v>195</v>
      </c>
      <c r="J640" t="s">
        <v>195</v>
      </c>
      <c r="K640" t="s">
        <v>195</v>
      </c>
      <c r="L640" t="s">
        <v>195</v>
      </c>
      <c r="M640" t="s">
        <v>195</v>
      </c>
      <c r="N640" t="s">
        <v>195</v>
      </c>
      <c r="O640" t="s">
        <v>195</v>
      </c>
      <c r="P640" t="s">
        <v>195</v>
      </c>
      <c r="Q640" t="s">
        <v>195</v>
      </c>
      <c r="R640" t="s">
        <v>195</v>
      </c>
      <c r="S640" t="s">
        <v>195</v>
      </c>
      <c r="T640" t="s">
        <v>195</v>
      </c>
      <c r="U640" t="s">
        <v>195</v>
      </c>
      <c r="V640" t="s">
        <v>195</v>
      </c>
      <c r="W640" t="s">
        <v>195</v>
      </c>
    </row>
    <row r="641" spans="1:23" x14ac:dyDescent="0.3">
      <c r="A641" t="s">
        <v>666</v>
      </c>
      <c r="B641">
        <v>3556800</v>
      </c>
      <c r="C641">
        <v>538.54532500000005</v>
      </c>
      <c r="D641">
        <v>2.3379102939115564</v>
      </c>
      <c r="E641">
        <v>4.2764158446534486</v>
      </c>
      <c r="F641">
        <v>-20.872314000000003</v>
      </c>
      <c r="G641">
        <v>-48.296662879599765</v>
      </c>
      <c r="H641" t="s">
        <v>195</v>
      </c>
      <c r="I641" t="s">
        <v>195</v>
      </c>
      <c r="J641" t="s">
        <v>195</v>
      </c>
      <c r="K641" t="s">
        <v>195</v>
      </c>
      <c r="L641" t="s">
        <v>195</v>
      </c>
      <c r="M641" t="s">
        <v>195</v>
      </c>
      <c r="N641" t="s">
        <v>195</v>
      </c>
      <c r="O641" t="s">
        <v>195</v>
      </c>
      <c r="P641" t="s">
        <v>195</v>
      </c>
      <c r="Q641" t="s">
        <v>195</v>
      </c>
      <c r="R641" t="s">
        <v>195</v>
      </c>
      <c r="S641" t="s">
        <v>195</v>
      </c>
      <c r="T641" t="s">
        <v>195</v>
      </c>
      <c r="U641" t="s">
        <v>195</v>
      </c>
      <c r="V641" t="s">
        <v>195</v>
      </c>
      <c r="W641" t="s">
        <v>195</v>
      </c>
    </row>
    <row r="642" spans="1:23" x14ac:dyDescent="0.3">
      <c r="A642" t="s">
        <v>667</v>
      </c>
      <c r="B642">
        <v>3556909</v>
      </c>
      <c r="C642">
        <v>608.47872199999995</v>
      </c>
      <c r="D642">
        <v>1.9796803728812291</v>
      </c>
      <c r="E642">
        <v>3.9449759084120477</v>
      </c>
      <c r="F642">
        <v>-21.167154084720458</v>
      </c>
      <c r="G642">
        <v>-48.630171357210997</v>
      </c>
      <c r="H642" t="s">
        <v>195</v>
      </c>
      <c r="I642" t="s">
        <v>195</v>
      </c>
      <c r="J642" t="s">
        <v>195</v>
      </c>
      <c r="K642" t="s">
        <v>195</v>
      </c>
      <c r="L642" t="s">
        <v>195</v>
      </c>
      <c r="M642" t="s">
        <v>195</v>
      </c>
      <c r="N642" t="s">
        <v>195</v>
      </c>
      <c r="O642" t="s">
        <v>195</v>
      </c>
      <c r="P642" t="s">
        <v>195</v>
      </c>
      <c r="Q642" t="s">
        <v>195</v>
      </c>
      <c r="R642" t="s">
        <v>195</v>
      </c>
      <c r="S642" t="s">
        <v>195</v>
      </c>
      <c r="T642" t="s">
        <v>195</v>
      </c>
      <c r="U642" t="s">
        <v>195</v>
      </c>
      <c r="V642" t="s">
        <v>195</v>
      </c>
      <c r="W642" t="s">
        <v>195</v>
      </c>
    </row>
    <row r="643" spans="1:23" x14ac:dyDescent="0.3">
      <c r="A643" t="s">
        <v>668</v>
      </c>
      <c r="B643">
        <v>3556958</v>
      </c>
      <c r="C643">
        <v>490.50688000000002</v>
      </c>
      <c r="D643">
        <v>1.6975083178660846</v>
      </c>
      <c r="E643">
        <v>3.2648178230095364</v>
      </c>
      <c r="F643">
        <v>-20.198738574456105</v>
      </c>
      <c r="G643">
        <v>-50.480806970236308</v>
      </c>
      <c r="H643" t="s">
        <v>195</v>
      </c>
      <c r="I643" t="s">
        <v>195</v>
      </c>
      <c r="J643" t="s">
        <v>195</v>
      </c>
      <c r="K643" t="s">
        <v>195</v>
      </c>
      <c r="L643" t="s">
        <v>195</v>
      </c>
      <c r="M643" t="s">
        <v>195</v>
      </c>
      <c r="N643" t="s">
        <v>195</v>
      </c>
      <c r="O643" t="s">
        <v>195</v>
      </c>
      <c r="P643" t="s">
        <v>195</v>
      </c>
      <c r="Q643" t="s">
        <v>195</v>
      </c>
      <c r="R643" t="s">
        <v>195</v>
      </c>
      <c r="S643" t="s">
        <v>195</v>
      </c>
      <c r="T643" t="s">
        <v>195</v>
      </c>
      <c r="U643" t="s">
        <v>195</v>
      </c>
      <c r="V643" t="s">
        <v>195</v>
      </c>
      <c r="W643" t="s">
        <v>195</v>
      </c>
    </row>
    <row r="644" spans="1:23" x14ac:dyDescent="0.3">
      <c r="A644" t="s">
        <v>669</v>
      </c>
      <c r="B644">
        <v>3557006</v>
      </c>
      <c r="C644">
        <v>571.63123099999996</v>
      </c>
      <c r="D644">
        <v>2.2636763010906771</v>
      </c>
      <c r="E644">
        <v>5.0880651776902051</v>
      </c>
      <c r="F644">
        <v>-23.5418712059999</v>
      </c>
      <c r="G644">
        <v>-47.449738057982707</v>
      </c>
      <c r="H644" t="s">
        <v>195</v>
      </c>
      <c r="I644" t="s">
        <v>195</v>
      </c>
      <c r="J644" t="s">
        <v>195</v>
      </c>
      <c r="K644" t="s">
        <v>195</v>
      </c>
      <c r="L644" t="s">
        <v>195</v>
      </c>
      <c r="M644" t="s">
        <v>195</v>
      </c>
      <c r="N644" t="s">
        <v>195</v>
      </c>
      <c r="O644" t="s">
        <v>195</v>
      </c>
      <c r="P644" t="s">
        <v>195</v>
      </c>
      <c r="Q644" t="s">
        <v>195</v>
      </c>
      <c r="R644" t="s">
        <v>195</v>
      </c>
      <c r="S644" t="s">
        <v>195</v>
      </c>
      <c r="T644" t="s">
        <v>195</v>
      </c>
      <c r="U644" t="s">
        <v>195</v>
      </c>
      <c r="V644" t="s">
        <v>195</v>
      </c>
      <c r="W644" t="s">
        <v>195</v>
      </c>
    </row>
    <row r="645" spans="1:23" x14ac:dyDescent="0.3">
      <c r="A645" t="s">
        <v>670</v>
      </c>
      <c r="B645">
        <v>3557105</v>
      </c>
      <c r="C645">
        <v>518.33459100000005</v>
      </c>
      <c r="D645">
        <v>2.6239756089478266</v>
      </c>
      <c r="E645">
        <v>4.9756477531269505</v>
      </c>
      <c r="F645">
        <v>-20.419470000000004</v>
      </c>
      <c r="G645">
        <v>-49.974672015206657</v>
      </c>
      <c r="H645" t="s">
        <v>195</v>
      </c>
      <c r="I645" t="s">
        <v>195</v>
      </c>
      <c r="J645" t="s">
        <v>195</v>
      </c>
      <c r="K645" t="s">
        <v>195</v>
      </c>
      <c r="L645" t="s">
        <v>195</v>
      </c>
      <c r="M645" t="s">
        <v>195</v>
      </c>
      <c r="N645" t="s">
        <v>195</v>
      </c>
      <c r="O645" t="s">
        <v>195</v>
      </c>
      <c r="P645" t="s">
        <v>195</v>
      </c>
      <c r="Q645" t="s">
        <v>195</v>
      </c>
      <c r="R645" t="s">
        <v>195</v>
      </c>
      <c r="S645" t="s">
        <v>195</v>
      </c>
      <c r="T645" t="s">
        <v>195</v>
      </c>
      <c r="U645" t="s">
        <v>195</v>
      </c>
      <c r="V645" t="s">
        <v>195</v>
      </c>
      <c r="W645" t="s">
        <v>195</v>
      </c>
    </row>
    <row r="646" spans="1:23" x14ac:dyDescent="0.3">
      <c r="A646" t="s">
        <v>671</v>
      </c>
      <c r="B646">
        <v>3557154</v>
      </c>
      <c r="C646">
        <v>415.85244899999998</v>
      </c>
      <c r="D646">
        <v>2.503866916149728</v>
      </c>
      <c r="E646">
        <v>3.4342494523964757</v>
      </c>
      <c r="F646">
        <v>-21.050110434971803</v>
      </c>
      <c r="G646">
        <v>-50.055739518479413</v>
      </c>
      <c r="H646" t="s">
        <v>195</v>
      </c>
      <c r="I646" t="s">
        <v>195</v>
      </c>
      <c r="J646" t="s">
        <v>195</v>
      </c>
      <c r="K646" t="s">
        <v>195</v>
      </c>
      <c r="L646" t="s">
        <v>195</v>
      </c>
      <c r="M646" t="s">
        <v>195</v>
      </c>
      <c r="N646" t="s">
        <v>195</v>
      </c>
      <c r="O646" t="s">
        <v>195</v>
      </c>
      <c r="P646" t="s">
        <v>195</v>
      </c>
      <c r="Q646" t="s">
        <v>195</v>
      </c>
      <c r="R646" t="s">
        <v>195</v>
      </c>
      <c r="S646" t="s">
        <v>195</v>
      </c>
      <c r="T646" t="s">
        <v>195</v>
      </c>
      <c r="U646" t="s">
        <v>195</v>
      </c>
      <c r="V646" t="s">
        <v>195</v>
      </c>
      <c r="W646" t="s">
        <v>195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207-51D7-4736-A9F4-03887B64243B}">
  <dimension ref="A1:BS780"/>
  <sheetViews>
    <sheetView topLeftCell="A772" workbookViewId="0">
      <selection activeCell="A782" sqref="A782:BS782"/>
    </sheetView>
  </sheetViews>
  <sheetFormatPr defaultRowHeight="14.4" x14ac:dyDescent="0.3"/>
  <sheetData>
    <row r="1" spans="1:71" x14ac:dyDescent="0.3">
      <c r="A1" t="s">
        <v>6</v>
      </c>
      <c r="B1" t="s">
        <v>7</v>
      </c>
      <c r="C1" t="s">
        <v>9</v>
      </c>
      <c r="D1" t="s">
        <v>11</v>
      </c>
      <c r="E1" t="s">
        <v>12</v>
      </c>
      <c r="F1" t="s">
        <v>15</v>
      </c>
      <c r="G1" t="s">
        <v>19</v>
      </c>
      <c r="H1" t="s">
        <v>22</v>
      </c>
      <c r="I1" t="s">
        <v>25</v>
      </c>
      <c r="J1" t="s">
        <v>26</v>
      </c>
      <c r="K1" t="s">
        <v>29</v>
      </c>
      <c r="L1" t="s">
        <v>30</v>
      </c>
      <c r="M1" t="s">
        <v>32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48</v>
      </c>
      <c r="V1" t="s">
        <v>50</v>
      </c>
      <c r="W1" t="s">
        <v>52</v>
      </c>
      <c r="X1" t="s">
        <v>53</v>
      </c>
      <c r="Y1" t="s">
        <v>58</v>
      </c>
      <c r="Z1" t="s">
        <v>61</v>
      </c>
      <c r="AA1" t="s">
        <v>65</v>
      </c>
      <c r="AB1" t="s">
        <v>67</v>
      </c>
      <c r="AC1" t="s">
        <v>71</v>
      </c>
      <c r="AD1" t="s">
        <v>73</v>
      </c>
      <c r="AE1" t="s">
        <v>74</v>
      </c>
      <c r="AF1" t="s">
        <v>79</v>
      </c>
      <c r="AG1" t="s">
        <v>80</v>
      </c>
      <c r="AH1" t="s">
        <v>81</v>
      </c>
      <c r="AI1" t="s">
        <v>83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93</v>
      </c>
      <c r="AP1" t="s">
        <v>95</v>
      </c>
      <c r="AQ1" t="s">
        <v>98</v>
      </c>
      <c r="AR1" t="s">
        <v>99</v>
      </c>
      <c r="AS1" t="s">
        <v>100</v>
      </c>
      <c r="AT1" t="s">
        <v>108</v>
      </c>
      <c r="AU1" t="s">
        <v>111</v>
      </c>
      <c r="AV1" t="s">
        <v>117</v>
      </c>
      <c r="AW1" t="s">
        <v>122</v>
      </c>
      <c r="AX1" t="s">
        <v>125</v>
      </c>
      <c r="AY1" t="s">
        <v>126</v>
      </c>
      <c r="AZ1" t="s">
        <v>127</v>
      </c>
      <c r="BA1" t="s">
        <v>130</v>
      </c>
      <c r="BB1" t="s">
        <v>133</v>
      </c>
      <c r="BC1" t="s">
        <v>135</v>
      </c>
      <c r="BD1" t="s">
        <v>137</v>
      </c>
      <c r="BE1" t="s">
        <v>138</v>
      </c>
      <c r="BF1" t="s">
        <v>139</v>
      </c>
      <c r="BG1" t="s">
        <v>146</v>
      </c>
      <c r="BH1" t="s">
        <v>149</v>
      </c>
      <c r="BI1" t="s">
        <v>150</v>
      </c>
      <c r="BJ1" t="s">
        <v>152</v>
      </c>
      <c r="BK1" t="s">
        <v>153</v>
      </c>
      <c r="BL1" t="s">
        <v>154</v>
      </c>
      <c r="BM1" t="s">
        <v>155</v>
      </c>
      <c r="BN1" t="s">
        <v>160</v>
      </c>
      <c r="BO1" t="s">
        <v>163</v>
      </c>
      <c r="BP1" t="s">
        <v>164</v>
      </c>
      <c r="BQ1" t="s">
        <v>167</v>
      </c>
      <c r="BR1" t="s">
        <v>169</v>
      </c>
      <c r="BS1" t="s">
        <v>171</v>
      </c>
    </row>
    <row r="2" spans="1:7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0</v>
      </c>
      <c r="T2">
        <v>15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19</v>
      </c>
      <c r="AW2">
        <v>0</v>
      </c>
      <c r="AX2">
        <v>0</v>
      </c>
      <c r="AY2">
        <v>0</v>
      </c>
      <c r="AZ2">
        <v>0</v>
      </c>
      <c r="BA2">
        <v>0</v>
      </c>
      <c r="BB2">
        <v>286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3</v>
      </c>
      <c r="BJ2">
        <v>31</v>
      </c>
      <c r="BK2">
        <v>0</v>
      </c>
      <c r="BL2">
        <v>0</v>
      </c>
      <c r="BM2">
        <v>0</v>
      </c>
      <c r="BN2">
        <v>12</v>
      </c>
      <c r="BO2">
        <v>0</v>
      </c>
      <c r="BP2">
        <v>305</v>
      </c>
      <c r="BQ2">
        <v>0</v>
      </c>
      <c r="BR2">
        <v>8</v>
      </c>
      <c r="BS2">
        <v>0</v>
      </c>
    </row>
    <row r="3" spans="1:7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</v>
      </c>
      <c r="R3">
        <v>7</v>
      </c>
      <c r="S3">
        <v>0</v>
      </c>
      <c r="T3">
        <v>2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0</v>
      </c>
      <c r="AP3">
        <v>3</v>
      </c>
      <c r="AQ3">
        <v>3</v>
      </c>
      <c r="AR3">
        <v>0</v>
      </c>
      <c r="AS3">
        <v>0</v>
      </c>
      <c r="AT3">
        <v>0</v>
      </c>
      <c r="AU3">
        <v>0</v>
      </c>
      <c r="AV3">
        <v>29</v>
      </c>
      <c r="AW3">
        <v>0</v>
      </c>
      <c r="AX3">
        <v>0</v>
      </c>
      <c r="AY3">
        <v>0</v>
      </c>
      <c r="AZ3">
        <v>0</v>
      </c>
      <c r="BA3">
        <v>0</v>
      </c>
      <c r="BB3">
        <v>45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3</v>
      </c>
      <c r="BJ3">
        <v>3</v>
      </c>
      <c r="BK3">
        <v>0</v>
      </c>
      <c r="BL3">
        <v>0</v>
      </c>
      <c r="BM3">
        <v>8</v>
      </c>
      <c r="BN3">
        <v>3</v>
      </c>
      <c r="BO3">
        <v>0</v>
      </c>
      <c r="BP3">
        <v>9</v>
      </c>
      <c r="BQ3">
        <v>0</v>
      </c>
      <c r="BR3">
        <v>30</v>
      </c>
      <c r="BS3">
        <v>0</v>
      </c>
    </row>
    <row r="4" spans="1:7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7</v>
      </c>
      <c r="AW4">
        <v>0</v>
      </c>
      <c r="AX4">
        <v>0</v>
      </c>
      <c r="AY4">
        <v>0</v>
      </c>
      <c r="AZ4">
        <v>0</v>
      </c>
      <c r="BA4">
        <v>0</v>
      </c>
      <c r="BB4">
        <v>115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4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23</v>
      </c>
      <c r="Q5">
        <v>25</v>
      </c>
      <c r="R5">
        <v>1</v>
      </c>
      <c r="S5">
        <v>0</v>
      </c>
      <c r="T5">
        <v>2</v>
      </c>
      <c r="U5">
        <v>3</v>
      </c>
      <c r="V5">
        <v>1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1</v>
      </c>
      <c r="AE5">
        <v>0</v>
      </c>
      <c r="AF5">
        <v>0</v>
      </c>
      <c r="AG5">
        <v>9</v>
      </c>
      <c r="AH5">
        <v>0</v>
      </c>
      <c r="AI5">
        <v>1</v>
      </c>
      <c r="AJ5">
        <v>0</v>
      </c>
      <c r="AK5">
        <v>12</v>
      </c>
      <c r="AL5">
        <v>0</v>
      </c>
      <c r="AM5">
        <v>0</v>
      </c>
      <c r="AN5">
        <v>0</v>
      </c>
      <c r="AO5">
        <v>2</v>
      </c>
      <c r="AP5">
        <v>1</v>
      </c>
      <c r="AQ5">
        <v>0</v>
      </c>
      <c r="AR5">
        <v>11</v>
      </c>
      <c r="AS5">
        <v>0</v>
      </c>
      <c r="AT5">
        <v>0</v>
      </c>
      <c r="AU5">
        <v>0</v>
      </c>
      <c r="AV5">
        <v>0</v>
      </c>
      <c r="AW5">
        <v>13</v>
      </c>
      <c r="AX5">
        <v>0</v>
      </c>
      <c r="AY5">
        <v>0</v>
      </c>
      <c r="AZ5">
        <v>0</v>
      </c>
      <c r="BA5">
        <v>0</v>
      </c>
      <c r="BB5">
        <v>25</v>
      </c>
      <c r="BC5">
        <v>10</v>
      </c>
      <c r="BD5">
        <v>6</v>
      </c>
      <c r="BE5">
        <v>0</v>
      </c>
      <c r="BF5">
        <v>60</v>
      </c>
      <c r="BG5">
        <v>2</v>
      </c>
      <c r="BH5">
        <v>16</v>
      </c>
      <c r="BI5">
        <v>34</v>
      </c>
      <c r="BJ5">
        <v>3</v>
      </c>
      <c r="BK5">
        <v>256</v>
      </c>
      <c r="BL5">
        <v>0</v>
      </c>
      <c r="BM5">
        <v>0</v>
      </c>
      <c r="BN5">
        <v>0</v>
      </c>
      <c r="BO5">
        <v>0</v>
      </c>
      <c r="BP5">
        <v>7</v>
      </c>
      <c r="BQ5">
        <v>0</v>
      </c>
      <c r="BR5">
        <v>1</v>
      </c>
      <c r="BS5">
        <v>0</v>
      </c>
    </row>
    <row r="6" spans="1:7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1</v>
      </c>
      <c r="W6">
        <v>0</v>
      </c>
      <c r="X6">
        <v>5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3</v>
      </c>
      <c r="AN6">
        <v>0</v>
      </c>
      <c r="AO6">
        <v>1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  <c r="AY6">
        <v>0</v>
      </c>
      <c r="AZ6">
        <v>0</v>
      </c>
      <c r="BA6">
        <v>0</v>
      </c>
      <c r="BB6">
        <v>10</v>
      </c>
      <c r="BC6">
        <v>3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2</v>
      </c>
      <c r="BO6">
        <v>0</v>
      </c>
      <c r="BP6">
        <v>6</v>
      </c>
      <c r="BQ6">
        <v>0</v>
      </c>
      <c r="BR6">
        <v>12</v>
      </c>
      <c r="BS6">
        <v>0</v>
      </c>
    </row>
    <row r="7" spans="1:7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</v>
      </c>
      <c r="S7">
        <v>2</v>
      </c>
      <c r="T7">
        <v>26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2</v>
      </c>
      <c r="AB7">
        <v>9</v>
      </c>
      <c r="AC7">
        <v>0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87</v>
      </c>
      <c r="AW7">
        <v>9</v>
      </c>
      <c r="AX7">
        <v>0</v>
      </c>
      <c r="AY7">
        <v>0</v>
      </c>
      <c r="AZ7">
        <v>9</v>
      </c>
      <c r="BA7">
        <v>0</v>
      </c>
      <c r="BB7">
        <v>2</v>
      </c>
      <c r="BC7">
        <v>0</v>
      </c>
      <c r="BD7">
        <v>6</v>
      </c>
      <c r="BE7">
        <v>0</v>
      </c>
      <c r="BF7">
        <v>3</v>
      </c>
      <c r="BG7">
        <v>0</v>
      </c>
      <c r="BH7">
        <v>3</v>
      </c>
      <c r="BI7">
        <v>0</v>
      </c>
      <c r="BJ7">
        <v>0</v>
      </c>
      <c r="BK7">
        <v>12</v>
      </c>
      <c r="BL7">
        <v>0</v>
      </c>
      <c r="BM7">
        <v>20</v>
      </c>
      <c r="BN7">
        <v>0</v>
      </c>
      <c r="BO7">
        <v>0</v>
      </c>
      <c r="BP7">
        <v>0</v>
      </c>
      <c r="BQ7">
        <v>0</v>
      </c>
      <c r="BR7">
        <v>163</v>
      </c>
      <c r="BS7">
        <v>0</v>
      </c>
    </row>
    <row r="8" spans="1:7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</v>
      </c>
      <c r="R8">
        <v>0</v>
      </c>
      <c r="S8">
        <v>0</v>
      </c>
      <c r="T8">
        <v>0</v>
      </c>
      <c r="U8">
        <v>0</v>
      </c>
      <c r="V8">
        <v>2</v>
      </c>
      <c r="W8">
        <v>137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0</v>
      </c>
      <c r="AP8">
        <v>0</v>
      </c>
      <c r="AQ8">
        <v>0</v>
      </c>
      <c r="AR8">
        <v>14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47</v>
      </c>
      <c r="BJ8">
        <v>2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5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7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1</v>
      </c>
      <c r="BS9">
        <v>26</v>
      </c>
    </row>
    <row r="10" spans="1:71" x14ac:dyDescent="0.3">
      <c r="A10">
        <v>0</v>
      </c>
      <c r="B10">
        <v>0</v>
      </c>
      <c r="C10">
        <v>1</v>
      </c>
      <c r="D10">
        <v>2</v>
      </c>
      <c r="E10">
        <v>0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3</v>
      </c>
      <c r="P10">
        <v>39</v>
      </c>
      <c r="Q10">
        <v>0</v>
      </c>
      <c r="R10">
        <v>0</v>
      </c>
      <c r="S10">
        <v>0</v>
      </c>
      <c r="T10">
        <v>7</v>
      </c>
      <c r="U10">
        <v>1</v>
      </c>
      <c r="V10">
        <v>1</v>
      </c>
      <c r="W10">
        <v>12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2</v>
      </c>
      <c r="AR10">
        <v>59</v>
      </c>
      <c r="AS10">
        <v>0</v>
      </c>
      <c r="AT10">
        <v>0</v>
      </c>
      <c r="AU10">
        <v>0</v>
      </c>
      <c r="AV10">
        <v>9</v>
      </c>
      <c r="AW10">
        <v>58</v>
      </c>
      <c r="AX10">
        <v>1</v>
      </c>
      <c r="AY10">
        <v>0</v>
      </c>
      <c r="AZ10">
        <v>0</v>
      </c>
      <c r="BA10">
        <v>0</v>
      </c>
      <c r="BB10">
        <v>7</v>
      </c>
      <c r="BC10">
        <v>16</v>
      </c>
      <c r="BD10">
        <v>2</v>
      </c>
      <c r="BE10">
        <v>0</v>
      </c>
      <c r="BF10">
        <v>7</v>
      </c>
      <c r="BG10">
        <v>1</v>
      </c>
      <c r="BH10">
        <v>3</v>
      </c>
      <c r="BI10">
        <v>0</v>
      </c>
      <c r="BJ10">
        <v>2</v>
      </c>
      <c r="BK10">
        <v>49</v>
      </c>
      <c r="BL10">
        <v>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49</v>
      </c>
      <c r="BS10">
        <v>0</v>
      </c>
    </row>
    <row r="11" spans="1:7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169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43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65</v>
      </c>
      <c r="AI13">
        <v>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3</v>
      </c>
      <c r="BI13">
        <v>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0</v>
      </c>
    </row>
    <row r="14" spans="1:7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16</v>
      </c>
      <c r="S14">
        <v>0</v>
      </c>
      <c r="T14">
        <v>18</v>
      </c>
      <c r="U14">
        <v>4</v>
      </c>
      <c r="V14">
        <v>0</v>
      </c>
      <c r="W14">
        <v>0</v>
      </c>
      <c r="X14">
        <v>0</v>
      </c>
      <c r="Y14">
        <v>0</v>
      </c>
      <c r="Z14">
        <v>2</v>
      </c>
      <c r="AA14">
        <v>1</v>
      </c>
      <c r="AB14">
        <v>1</v>
      </c>
      <c r="AC14">
        <v>0</v>
      </c>
      <c r="AD14">
        <v>9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9</v>
      </c>
      <c r="AQ14">
        <v>0</v>
      </c>
      <c r="AR14">
        <v>3</v>
      </c>
      <c r="AS14">
        <v>0</v>
      </c>
      <c r="AT14">
        <v>0</v>
      </c>
      <c r="AU14">
        <v>1</v>
      </c>
      <c r="AV14">
        <v>94</v>
      </c>
      <c r="AW14">
        <v>0</v>
      </c>
      <c r="AX14">
        <v>0</v>
      </c>
      <c r="AY14">
        <v>0</v>
      </c>
      <c r="AZ14">
        <v>8</v>
      </c>
      <c r="BA14">
        <v>0</v>
      </c>
      <c r="BB14">
        <v>14</v>
      </c>
      <c r="BC14">
        <v>0</v>
      </c>
      <c r="BD14">
        <v>0</v>
      </c>
      <c r="BE14">
        <v>0</v>
      </c>
      <c r="BF14">
        <v>5</v>
      </c>
      <c r="BG14">
        <v>0</v>
      </c>
      <c r="BH14">
        <v>2</v>
      </c>
      <c r="BI14">
        <v>7</v>
      </c>
      <c r="BJ14">
        <v>3</v>
      </c>
      <c r="BK14">
        <v>9</v>
      </c>
      <c r="BL14">
        <v>0</v>
      </c>
      <c r="BM14">
        <v>12</v>
      </c>
      <c r="BN14">
        <v>1</v>
      </c>
      <c r="BO14">
        <v>0</v>
      </c>
      <c r="BP14">
        <v>9</v>
      </c>
      <c r="BQ14">
        <v>0</v>
      </c>
      <c r="BR14">
        <v>74</v>
      </c>
      <c r="BS14">
        <v>0</v>
      </c>
    </row>
    <row r="15" spans="1:7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7</v>
      </c>
      <c r="U15">
        <v>0</v>
      </c>
      <c r="V15">
        <v>0</v>
      </c>
      <c r="W15">
        <v>35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22</v>
      </c>
      <c r="BS15">
        <v>0</v>
      </c>
    </row>
    <row r="16" spans="1:7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25</v>
      </c>
      <c r="BE16">
        <v>0</v>
      </c>
      <c r="BF16">
        <v>0</v>
      </c>
      <c r="BG16">
        <v>11</v>
      </c>
      <c r="BH16">
        <v>2</v>
      </c>
      <c r="BI16">
        <v>69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>
        <v>2</v>
      </c>
      <c r="B17">
        <v>0</v>
      </c>
      <c r="C17">
        <v>2</v>
      </c>
      <c r="D17">
        <v>0</v>
      </c>
      <c r="E17">
        <v>0</v>
      </c>
      <c r="F17">
        <v>32</v>
      </c>
      <c r="G17">
        <v>0</v>
      </c>
      <c r="H17">
        <v>0</v>
      </c>
      <c r="I17">
        <v>77</v>
      </c>
      <c r="J17">
        <v>0</v>
      </c>
      <c r="K17">
        <v>2</v>
      </c>
      <c r="L17">
        <v>0</v>
      </c>
      <c r="M17">
        <v>4</v>
      </c>
      <c r="N17">
        <v>1</v>
      </c>
      <c r="O17">
        <v>0</v>
      </c>
      <c r="P17">
        <v>0</v>
      </c>
      <c r="Q17">
        <v>0</v>
      </c>
      <c r="R17">
        <v>26</v>
      </c>
      <c r="S17">
        <v>1</v>
      </c>
      <c r="T17">
        <v>40</v>
      </c>
      <c r="U17">
        <v>1</v>
      </c>
      <c r="V17">
        <v>0</v>
      </c>
      <c r="W17">
        <v>0</v>
      </c>
      <c r="X17">
        <v>3</v>
      </c>
      <c r="Y17">
        <v>0</v>
      </c>
      <c r="Z17">
        <v>10</v>
      </c>
      <c r="AA17">
        <v>0</v>
      </c>
      <c r="AB17">
        <v>5</v>
      </c>
      <c r="AC17">
        <v>0</v>
      </c>
      <c r="AD17">
        <v>39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3</v>
      </c>
      <c r="AK17">
        <v>0</v>
      </c>
      <c r="AL17">
        <v>2</v>
      </c>
      <c r="AM17">
        <v>3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117</v>
      </c>
      <c r="AW17">
        <v>0</v>
      </c>
      <c r="AX17">
        <v>0</v>
      </c>
      <c r="AY17">
        <v>0</v>
      </c>
      <c r="AZ17">
        <v>6</v>
      </c>
      <c r="BA17">
        <v>10</v>
      </c>
      <c r="BB17">
        <v>1</v>
      </c>
      <c r="BC17">
        <v>0</v>
      </c>
      <c r="BD17">
        <v>1</v>
      </c>
      <c r="BE17">
        <v>0</v>
      </c>
      <c r="BF17">
        <v>6</v>
      </c>
      <c r="BG17">
        <v>0</v>
      </c>
      <c r="BH17">
        <v>0</v>
      </c>
      <c r="BI17">
        <v>0</v>
      </c>
      <c r="BJ17">
        <v>1</v>
      </c>
      <c r="BK17">
        <v>7</v>
      </c>
      <c r="BL17">
        <v>3</v>
      </c>
      <c r="BM17">
        <v>55</v>
      </c>
      <c r="BN17">
        <v>2</v>
      </c>
      <c r="BO17">
        <v>0</v>
      </c>
      <c r="BP17">
        <v>0</v>
      </c>
      <c r="BQ17">
        <v>1</v>
      </c>
      <c r="BR17">
        <v>379</v>
      </c>
      <c r="BS17">
        <v>0</v>
      </c>
    </row>
    <row r="18" spans="1:71" x14ac:dyDescent="0.3">
      <c r="A18">
        <v>9</v>
      </c>
      <c r="B18">
        <v>1</v>
      </c>
      <c r="C18">
        <v>1</v>
      </c>
      <c r="D18">
        <v>2</v>
      </c>
      <c r="E18">
        <v>2</v>
      </c>
      <c r="F18">
        <v>10</v>
      </c>
      <c r="G18">
        <v>20</v>
      </c>
      <c r="H18">
        <v>0</v>
      </c>
      <c r="I18">
        <v>1</v>
      </c>
      <c r="J18">
        <v>4</v>
      </c>
      <c r="K18">
        <v>3</v>
      </c>
      <c r="L18">
        <v>35</v>
      </c>
      <c r="M18">
        <v>27</v>
      </c>
      <c r="N18">
        <v>0</v>
      </c>
      <c r="O18">
        <v>1</v>
      </c>
      <c r="P18">
        <v>45</v>
      </c>
      <c r="Q18">
        <v>6</v>
      </c>
      <c r="R18">
        <v>0</v>
      </c>
      <c r="S18">
        <v>6</v>
      </c>
      <c r="T18">
        <v>0</v>
      </c>
      <c r="U18">
        <v>5</v>
      </c>
      <c r="V18">
        <v>7</v>
      </c>
      <c r="W18">
        <v>26</v>
      </c>
      <c r="X18">
        <v>1</v>
      </c>
      <c r="Y18">
        <v>2</v>
      </c>
      <c r="Z18">
        <v>1</v>
      </c>
      <c r="AA18">
        <v>6</v>
      </c>
      <c r="AB18">
        <v>0</v>
      </c>
      <c r="AC18">
        <v>10</v>
      </c>
      <c r="AD18">
        <v>1</v>
      </c>
      <c r="AE18">
        <v>17</v>
      </c>
      <c r="AF18">
        <v>3</v>
      </c>
      <c r="AG18">
        <v>28</v>
      </c>
      <c r="AH18">
        <v>7</v>
      </c>
      <c r="AI18">
        <v>0</v>
      </c>
      <c r="AJ18">
        <v>0</v>
      </c>
      <c r="AK18">
        <v>22</v>
      </c>
      <c r="AL18">
        <v>0</v>
      </c>
      <c r="AM18">
        <v>13</v>
      </c>
      <c r="AN18">
        <v>3</v>
      </c>
      <c r="AO18">
        <v>22</v>
      </c>
      <c r="AP18">
        <v>27</v>
      </c>
      <c r="AQ18">
        <v>2</v>
      </c>
      <c r="AR18">
        <v>47</v>
      </c>
      <c r="AS18">
        <v>10</v>
      </c>
      <c r="AT18">
        <v>5</v>
      </c>
      <c r="AU18">
        <v>0</v>
      </c>
      <c r="AV18">
        <v>1</v>
      </c>
      <c r="AW18">
        <v>47</v>
      </c>
      <c r="AX18">
        <v>0</v>
      </c>
      <c r="AY18">
        <v>1</v>
      </c>
      <c r="AZ18">
        <v>0</v>
      </c>
      <c r="BA18">
        <v>0</v>
      </c>
      <c r="BB18">
        <v>36</v>
      </c>
      <c r="BC18">
        <v>67</v>
      </c>
      <c r="BD18">
        <v>35</v>
      </c>
      <c r="BE18">
        <v>0</v>
      </c>
      <c r="BF18">
        <v>14</v>
      </c>
      <c r="BG18">
        <v>1</v>
      </c>
      <c r="BH18">
        <v>70</v>
      </c>
      <c r="BI18">
        <v>24</v>
      </c>
      <c r="BJ18">
        <v>6</v>
      </c>
      <c r="BK18">
        <v>177</v>
      </c>
      <c r="BL18">
        <v>25</v>
      </c>
      <c r="BM18">
        <v>1</v>
      </c>
      <c r="BN18">
        <v>1</v>
      </c>
      <c r="BO18">
        <v>3</v>
      </c>
      <c r="BP18">
        <v>8</v>
      </c>
      <c r="BQ18">
        <v>0</v>
      </c>
      <c r="BR18">
        <v>0</v>
      </c>
      <c r="BS18">
        <v>2</v>
      </c>
    </row>
    <row r="19" spans="1:71" x14ac:dyDescent="0.3">
      <c r="A19">
        <v>0</v>
      </c>
      <c r="B19">
        <v>0</v>
      </c>
      <c r="C19">
        <v>0</v>
      </c>
      <c r="D19">
        <v>0</v>
      </c>
      <c r="E19">
        <v>3</v>
      </c>
      <c r="F19">
        <v>5</v>
      </c>
      <c r="G19">
        <v>0</v>
      </c>
      <c r="H19">
        <v>0</v>
      </c>
      <c r="I19">
        <v>12</v>
      </c>
      <c r="J19">
        <v>0</v>
      </c>
      <c r="K19">
        <v>0</v>
      </c>
      <c r="L19">
        <v>10</v>
      </c>
      <c r="M19">
        <v>14</v>
      </c>
      <c r="N19">
        <v>0</v>
      </c>
      <c r="O19">
        <v>1</v>
      </c>
      <c r="P19">
        <v>1</v>
      </c>
      <c r="Q19">
        <v>20</v>
      </c>
      <c r="R19">
        <v>10</v>
      </c>
      <c r="S19">
        <v>2</v>
      </c>
      <c r="T19">
        <v>33</v>
      </c>
      <c r="U19">
        <v>7</v>
      </c>
      <c r="V19">
        <v>2</v>
      </c>
      <c r="W19">
        <v>6</v>
      </c>
      <c r="X19">
        <v>1</v>
      </c>
      <c r="Y19">
        <v>0</v>
      </c>
      <c r="Z19">
        <v>1</v>
      </c>
      <c r="AA19">
        <v>18</v>
      </c>
      <c r="AB19">
        <v>0</v>
      </c>
      <c r="AC19">
        <v>2</v>
      </c>
      <c r="AD19">
        <v>14</v>
      </c>
      <c r="AE19">
        <v>0</v>
      </c>
      <c r="AF19">
        <v>1</v>
      </c>
      <c r="AG19">
        <v>1</v>
      </c>
      <c r="AH19">
        <v>6</v>
      </c>
      <c r="AI19">
        <v>0</v>
      </c>
      <c r="AJ19">
        <v>0</v>
      </c>
      <c r="AK19">
        <v>4</v>
      </c>
      <c r="AL19">
        <v>1</v>
      </c>
      <c r="AM19">
        <v>16</v>
      </c>
      <c r="AN19">
        <v>0</v>
      </c>
      <c r="AO19">
        <v>2</v>
      </c>
      <c r="AP19">
        <v>45</v>
      </c>
      <c r="AQ19">
        <v>1</v>
      </c>
      <c r="AR19">
        <v>29</v>
      </c>
      <c r="AS19">
        <v>1</v>
      </c>
      <c r="AT19">
        <v>0</v>
      </c>
      <c r="AU19">
        <v>1</v>
      </c>
      <c r="AV19">
        <v>20</v>
      </c>
      <c r="AW19">
        <v>2</v>
      </c>
      <c r="AX19">
        <v>0</v>
      </c>
      <c r="AY19">
        <v>1</v>
      </c>
      <c r="AZ19">
        <v>1</v>
      </c>
      <c r="BA19">
        <v>0</v>
      </c>
      <c r="BB19">
        <v>63</v>
      </c>
      <c r="BC19">
        <v>15</v>
      </c>
      <c r="BD19">
        <v>19</v>
      </c>
      <c r="BE19">
        <v>0</v>
      </c>
      <c r="BF19">
        <v>32</v>
      </c>
      <c r="BG19">
        <v>0</v>
      </c>
      <c r="BH19">
        <v>4</v>
      </c>
      <c r="BI19">
        <v>253</v>
      </c>
      <c r="BJ19">
        <v>11</v>
      </c>
      <c r="BK19">
        <v>42</v>
      </c>
      <c r="BL19">
        <v>2</v>
      </c>
      <c r="BM19">
        <v>27</v>
      </c>
      <c r="BN19">
        <v>0</v>
      </c>
      <c r="BO19">
        <v>0</v>
      </c>
      <c r="BP19">
        <v>83</v>
      </c>
      <c r="BQ19">
        <v>2</v>
      </c>
      <c r="BR19">
        <v>442</v>
      </c>
      <c r="BS19">
        <v>1</v>
      </c>
    </row>
    <row r="20" spans="1:71" x14ac:dyDescent="0.3">
      <c r="A20">
        <v>0</v>
      </c>
      <c r="B20">
        <v>1</v>
      </c>
      <c r="C20">
        <v>2</v>
      </c>
      <c r="D20">
        <v>2</v>
      </c>
      <c r="E20">
        <v>9</v>
      </c>
      <c r="F20">
        <v>15</v>
      </c>
      <c r="G20">
        <v>6</v>
      </c>
      <c r="H20">
        <v>0</v>
      </c>
      <c r="I20">
        <v>0</v>
      </c>
      <c r="J20">
        <v>0</v>
      </c>
      <c r="K20">
        <v>0</v>
      </c>
      <c r="L20">
        <v>7</v>
      </c>
      <c r="M20">
        <v>26</v>
      </c>
      <c r="N20">
        <v>0</v>
      </c>
      <c r="O20">
        <v>0</v>
      </c>
      <c r="P20">
        <v>26</v>
      </c>
      <c r="Q20">
        <v>3</v>
      </c>
      <c r="R20">
        <v>0</v>
      </c>
      <c r="S20">
        <v>1</v>
      </c>
      <c r="T20">
        <v>22</v>
      </c>
      <c r="U20">
        <v>22</v>
      </c>
      <c r="V20">
        <v>0</v>
      </c>
      <c r="W20">
        <v>16</v>
      </c>
      <c r="X20">
        <v>0</v>
      </c>
      <c r="Y20">
        <v>1</v>
      </c>
      <c r="Z20">
        <v>2</v>
      </c>
      <c r="AA20">
        <v>1</v>
      </c>
      <c r="AB20">
        <v>0</v>
      </c>
      <c r="AC20">
        <v>11</v>
      </c>
      <c r="AD20">
        <v>3</v>
      </c>
      <c r="AE20">
        <v>7</v>
      </c>
      <c r="AF20">
        <v>2</v>
      </c>
      <c r="AG20">
        <v>10</v>
      </c>
      <c r="AH20">
        <v>2</v>
      </c>
      <c r="AI20">
        <v>0</v>
      </c>
      <c r="AJ20">
        <v>0</v>
      </c>
      <c r="AK20">
        <v>19</v>
      </c>
      <c r="AL20">
        <v>0</v>
      </c>
      <c r="AM20">
        <v>0</v>
      </c>
      <c r="AN20">
        <v>0</v>
      </c>
      <c r="AO20">
        <v>4</v>
      </c>
      <c r="AP20">
        <v>0</v>
      </c>
      <c r="AQ20">
        <v>1</v>
      </c>
      <c r="AR20">
        <v>11</v>
      </c>
      <c r="AS20">
        <v>6</v>
      </c>
      <c r="AT20">
        <v>0</v>
      </c>
      <c r="AU20">
        <v>0</v>
      </c>
      <c r="AV20">
        <v>13</v>
      </c>
      <c r="AW20">
        <v>2</v>
      </c>
      <c r="AX20">
        <v>0</v>
      </c>
      <c r="AY20">
        <v>1</v>
      </c>
      <c r="AZ20">
        <v>9</v>
      </c>
      <c r="BA20">
        <v>0</v>
      </c>
      <c r="BB20">
        <v>0</v>
      </c>
      <c r="BC20">
        <v>5</v>
      </c>
      <c r="BD20">
        <v>0</v>
      </c>
      <c r="BE20">
        <v>5</v>
      </c>
      <c r="BF20">
        <v>24</v>
      </c>
      <c r="BG20">
        <v>0</v>
      </c>
      <c r="BH20">
        <v>80</v>
      </c>
      <c r="BI20">
        <v>17</v>
      </c>
      <c r="BJ20">
        <v>2</v>
      </c>
      <c r="BK20">
        <v>436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55</v>
      </c>
      <c r="BR20">
        <v>2</v>
      </c>
      <c r="BS20">
        <v>6</v>
      </c>
    </row>
    <row r="21" spans="1:71" x14ac:dyDescent="0.3">
      <c r="A21">
        <v>0</v>
      </c>
      <c r="B21">
        <v>0</v>
      </c>
      <c r="C21">
        <v>2</v>
      </c>
      <c r="D21">
        <v>0</v>
      </c>
      <c r="E21">
        <v>0</v>
      </c>
      <c r="F21">
        <v>8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4</v>
      </c>
    </row>
    <row r="22" spans="1:7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</v>
      </c>
      <c r="AC22">
        <v>0</v>
      </c>
      <c r="AD22">
        <v>374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109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22</v>
      </c>
      <c r="BN23">
        <v>0</v>
      </c>
      <c r="BO23">
        <v>0</v>
      </c>
      <c r="BP23">
        <v>0</v>
      </c>
      <c r="BQ23">
        <v>0</v>
      </c>
      <c r="BR23">
        <v>5</v>
      </c>
      <c r="BS23">
        <v>0</v>
      </c>
    </row>
    <row r="24" spans="1:7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397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>
        <v>2</v>
      </c>
      <c r="B25">
        <v>4</v>
      </c>
      <c r="C25">
        <v>1</v>
      </c>
      <c r="D25">
        <v>1</v>
      </c>
      <c r="E25">
        <v>1</v>
      </c>
      <c r="F25">
        <v>18</v>
      </c>
      <c r="G25">
        <v>17</v>
      </c>
      <c r="H25">
        <v>0</v>
      </c>
      <c r="I25">
        <v>19</v>
      </c>
      <c r="J25">
        <v>3</v>
      </c>
      <c r="K25">
        <v>2</v>
      </c>
      <c r="L25">
        <v>9</v>
      </c>
      <c r="M25">
        <v>4</v>
      </c>
      <c r="N25">
        <v>1</v>
      </c>
      <c r="O25">
        <v>0</v>
      </c>
      <c r="P25">
        <v>75</v>
      </c>
      <c r="Q25">
        <v>2</v>
      </c>
      <c r="R25">
        <v>3</v>
      </c>
      <c r="S25">
        <v>2</v>
      </c>
      <c r="T25">
        <v>37</v>
      </c>
      <c r="U25">
        <v>16</v>
      </c>
      <c r="V25">
        <v>1</v>
      </c>
      <c r="W25">
        <v>2</v>
      </c>
      <c r="X25">
        <v>2</v>
      </c>
      <c r="Y25">
        <v>6</v>
      </c>
      <c r="Z25">
        <v>6</v>
      </c>
      <c r="AA25">
        <v>8</v>
      </c>
      <c r="AB25">
        <v>2</v>
      </c>
      <c r="AC25">
        <v>4</v>
      </c>
      <c r="AD25">
        <v>3</v>
      </c>
      <c r="AE25">
        <v>4</v>
      </c>
      <c r="AF25">
        <v>1</v>
      </c>
      <c r="AG25">
        <v>101</v>
      </c>
      <c r="AH25">
        <v>4</v>
      </c>
      <c r="AI25">
        <v>1</v>
      </c>
      <c r="AJ25">
        <v>0</v>
      </c>
      <c r="AK25">
        <v>44</v>
      </c>
      <c r="AL25">
        <v>1</v>
      </c>
      <c r="AM25">
        <v>8</v>
      </c>
      <c r="AN25">
        <v>3</v>
      </c>
      <c r="AO25">
        <v>16</v>
      </c>
      <c r="AP25">
        <v>0</v>
      </c>
      <c r="AQ25">
        <v>1</v>
      </c>
      <c r="AR25">
        <v>76</v>
      </c>
      <c r="AS25">
        <v>2</v>
      </c>
      <c r="AT25">
        <v>2</v>
      </c>
      <c r="AU25">
        <v>2</v>
      </c>
      <c r="AV25">
        <v>26</v>
      </c>
      <c r="AW25">
        <v>88</v>
      </c>
      <c r="AX25">
        <v>0</v>
      </c>
      <c r="AY25">
        <v>1</v>
      </c>
      <c r="AZ25">
        <v>1</v>
      </c>
      <c r="BA25">
        <v>1</v>
      </c>
      <c r="BB25">
        <v>3</v>
      </c>
      <c r="BC25">
        <v>23</v>
      </c>
      <c r="BD25">
        <v>26</v>
      </c>
      <c r="BE25">
        <v>2</v>
      </c>
      <c r="BF25">
        <v>96</v>
      </c>
      <c r="BG25">
        <v>0</v>
      </c>
      <c r="BH25">
        <v>103</v>
      </c>
      <c r="BI25">
        <v>14</v>
      </c>
      <c r="BJ25">
        <v>2</v>
      </c>
      <c r="BK25">
        <v>517</v>
      </c>
      <c r="BL25">
        <v>7</v>
      </c>
      <c r="BM25">
        <v>2</v>
      </c>
      <c r="BN25">
        <v>0</v>
      </c>
      <c r="BO25">
        <v>0</v>
      </c>
      <c r="BP25">
        <v>3</v>
      </c>
      <c r="BQ25">
        <v>12</v>
      </c>
      <c r="BR25">
        <v>26</v>
      </c>
      <c r="BS25">
        <v>2</v>
      </c>
    </row>
    <row r="26" spans="1:71" x14ac:dyDescent="0.3">
      <c r="A26">
        <v>0</v>
      </c>
      <c r="B26">
        <v>2</v>
      </c>
      <c r="C26">
        <v>1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</row>
    <row r="27" spans="1:71" x14ac:dyDescent="0.3">
      <c r="A27">
        <v>1</v>
      </c>
      <c r="B27">
        <v>1</v>
      </c>
      <c r="C27">
        <v>1</v>
      </c>
      <c r="D27">
        <v>2</v>
      </c>
      <c r="E27">
        <v>11</v>
      </c>
      <c r="F27">
        <v>26</v>
      </c>
      <c r="G27">
        <v>11</v>
      </c>
      <c r="H27">
        <v>0</v>
      </c>
      <c r="I27">
        <v>1</v>
      </c>
      <c r="J27">
        <v>5</v>
      </c>
      <c r="K27">
        <v>1</v>
      </c>
      <c r="L27">
        <v>17</v>
      </c>
      <c r="M27">
        <v>9</v>
      </c>
      <c r="N27">
        <v>1</v>
      </c>
      <c r="O27">
        <v>0</v>
      </c>
      <c r="P27">
        <v>46</v>
      </c>
      <c r="Q27">
        <v>2</v>
      </c>
      <c r="R27">
        <v>0</v>
      </c>
      <c r="S27">
        <v>3</v>
      </c>
      <c r="T27">
        <v>10</v>
      </c>
      <c r="U27">
        <v>1</v>
      </c>
      <c r="V27">
        <v>3</v>
      </c>
      <c r="W27">
        <v>19</v>
      </c>
      <c r="X27">
        <v>0</v>
      </c>
      <c r="Y27">
        <v>8</v>
      </c>
      <c r="Z27">
        <v>0</v>
      </c>
      <c r="AA27">
        <v>1</v>
      </c>
      <c r="AB27">
        <v>0</v>
      </c>
      <c r="AC27">
        <v>6</v>
      </c>
      <c r="AD27">
        <v>0</v>
      </c>
      <c r="AE27">
        <v>5</v>
      </c>
      <c r="AF27">
        <v>2</v>
      </c>
      <c r="AG27">
        <v>43</v>
      </c>
      <c r="AH27">
        <v>12</v>
      </c>
      <c r="AI27">
        <v>0</v>
      </c>
      <c r="AJ27">
        <v>1</v>
      </c>
      <c r="AK27">
        <v>25</v>
      </c>
      <c r="AL27">
        <v>0</v>
      </c>
      <c r="AM27">
        <v>0</v>
      </c>
      <c r="AN27">
        <v>5</v>
      </c>
      <c r="AO27">
        <v>2</v>
      </c>
      <c r="AP27">
        <v>0</v>
      </c>
      <c r="AQ27">
        <v>3</v>
      </c>
      <c r="AR27">
        <v>28</v>
      </c>
      <c r="AS27">
        <v>5</v>
      </c>
      <c r="AT27">
        <v>2</v>
      </c>
      <c r="AU27">
        <v>0</v>
      </c>
      <c r="AV27">
        <v>1</v>
      </c>
      <c r="AW27">
        <v>27</v>
      </c>
      <c r="AX27">
        <v>1</v>
      </c>
      <c r="AY27">
        <v>0</v>
      </c>
      <c r="AZ27">
        <v>0</v>
      </c>
      <c r="BA27">
        <v>0</v>
      </c>
      <c r="BB27">
        <v>4</v>
      </c>
      <c r="BC27">
        <v>31</v>
      </c>
      <c r="BD27">
        <v>17</v>
      </c>
      <c r="BE27">
        <v>2</v>
      </c>
      <c r="BF27">
        <v>4</v>
      </c>
      <c r="BG27">
        <v>0</v>
      </c>
      <c r="BH27">
        <v>50</v>
      </c>
      <c r="BI27">
        <v>5</v>
      </c>
      <c r="BJ27">
        <v>5</v>
      </c>
      <c r="BK27">
        <v>13</v>
      </c>
      <c r="BL27">
        <v>8</v>
      </c>
      <c r="BM27">
        <v>0</v>
      </c>
      <c r="BN27">
        <v>0</v>
      </c>
      <c r="BO27">
        <v>1</v>
      </c>
      <c r="BP27">
        <v>0</v>
      </c>
      <c r="BQ27">
        <v>13</v>
      </c>
      <c r="BR27">
        <v>3</v>
      </c>
      <c r="BS27">
        <v>1</v>
      </c>
    </row>
    <row r="28" spans="1:7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</v>
      </c>
      <c r="R28">
        <v>0</v>
      </c>
      <c r="S28">
        <v>0</v>
      </c>
      <c r="T28">
        <v>0</v>
      </c>
      <c r="U28">
        <v>3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91</v>
      </c>
      <c r="BC28">
        <v>0</v>
      </c>
      <c r="BD28">
        <v>0</v>
      </c>
      <c r="BE28">
        <v>0</v>
      </c>
      <c r="BF28">
        <v>10</v>
      </c>
      <c r="BG28">
        <v>2</v>
      </c>
      <c r="BH28">
        <v>0</v>
      </c>
      <c r="BI28">
        <v>48</v>
      </c>
      <c r="BJ28">
        <v>2</v>
      </c>
      <c r="BK28">
        <v>17</v>
      </c>
      <c r="BL28">
        <v>0</v>
      </c>
      <c r="BM28">
        <v>0</v>
      </c>
      <c r="BN28">
        <v>0</v>
      </c>
      <c r="BO28">
        <v>0</v>
      </c>
      <c r="BP28">
        <v>22</v>
      </c>
      <c r="BQ28">
        <v>0</v>
      </c>
      <c r="BR28">
        <v>5</v>
      </c>
      <c r="BS28">
        <v>0</v>
      </c>
    </row>
    <row r="29" spans="1:71" x14ac:dyDescent="0.3">
      <c r="A29">
        <v>0</v>
      </c>
      <c r="B29">
        <v>0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7</v>
      </c>
      <c r="AN29">
        <v>0</v>
      </c>
      <c r="AO29">
        <v>0</v>
      </c>
      <c r="AP29">
        <v>21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79</v>
      </c>
      <c r="BC29">
        <v>0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4</v>
      </c>
      <c r="BK29">
        <v>0</v>
      </c>
      <c r="BL29">
        <v>0</v>
      </c>
      <c r="BM29">
        <v>8</v>
      </c>
      <c r="BN29">
        <v>4</v>
      </c>
      <c r="BO29">
        <v>0</v>
      </c>
      <c r="BP29">
        <v>108</v>
      </c>
      <c r="BQ29">
        <v>2</v>
      </c>
      <c r="BR29">
        <v>52</v>
      </c>
      <c r="BS29">
        <v>0</v>
      </c>
    </row>
    <row r="30" spans="1:7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</v>
      </c>
      <c r="AN30">
        <v>0</v>
      </c>
      <c r="AO30">
        <v>0</v>
      </c>
      <c r="AP30">
        <v>15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169</v>
      </c>
      <c r="BC30">
        <v>0</v>
      </c>
      <c r="BD30">
        <v>13</v>
      </c>
      <c r="BE30">
        <v>0</v>
      </c>
      <c r="BF30">
        <v>0</v>
      </c>
      <c r="BG30">
        <v>12</v>
      </c>
      <c r="BH30">
        <v>22</v>
      </c>
      <c r="BI30">
        <v>43</v>
      </c>
      <c r="BJ30">
        <v>6</v>
      </c>
      <c r="BK30">
        <v>2</v>
      </c>
      <c r="BL30">
        <v>0</v>
      </c>
      <c r="BM30">
        <v>0</v>
      </c>
      <c r="BN30">
        <v>0</v>
      </c>
      <c r="BO30">
        <v>0</v>
      </c>
      <c r="BP30">
        <v>96</v>
      </c>
      <c r="BQ30">
        <v>0</v>
      </c>
      <c r="BR30">
        <v>6</v>
      </c>
      <c r="BS30">
        <v>0</v>
      </c>
    </row>
    <row r="31" spans="1:71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0</v>
      </c>
      <c r="N31">
        <v>0</v>
      </c>
      <c r="O31">
        <v>3</v>
      </c>
      <c r="P31">
        <v>19</v>
      </c>
      <c r="Q31">
        <v>0</v>
      </c>
      <c r="R31">
        <v>0</v>
      </c>
      <c r="S31">
        <v>0</v>
      </c>
      <c r="T31">
        <v>6</v>
      </c>
      <c r="U31">
        <v>1</v>
      </c>
      <c r="V31">
        <v>0</v>
      </c>
      <c r="W31">
        <v>0</v>
      </c>
      <c r="X31">
        <v>0</v>
      </c>
      <c r="Y31">
        <v>0</v>
      </c>
      <c r="Z31">
        <v>5</v>
      </c>
      <c r="AA31">
        <v>0</v>
      </c>
      <c r="AB31">
        <v>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114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8</v>
      </c>
      <c r="BI31">
        <v>0</v>
      </c>
      <c r="BJ31">
        <v>1</v>
      </c>
      <c r="BK31">
        <v>305</v>
      </c>
      <c r="BL31">
        <v>5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2</v>
      </c>
      <c r="BS31">
        <v>0</v>
      </c>
    </row>
    <row r="32" spans="1:7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246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40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>
        <v>0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29</v>
      </c>
      <c r="AS37">
        <v>0</v>
      </c>
      <c r="AT37">
        <v>0</v>
      </c>
      <c r="AU37">
        <v>0</v>
      </c>
      <c r="AV37">
        <v>0</v>
      </c>
      <c r="AW37">
        <v>308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267</v>
      </c>
      <c r="BL37">
        <v>17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>
        <v>0</v>
      </c>
      <c r="B38">
        <v>2</v>
      </c>
      <c r="C38">
        <v>11</v>
      </c>
      <c r="D38">
        <v>0</v>
      </c>
      <c r="E38">
        <v>0</v>
      </c>
      <c r="F38">
        <v>15</v>
      </c>
      <c r="G38">
        <v>0</v>
      </c>
      <c r="H38">
        <v>0</v>
      </c>
      <c r="I38">
        <v>0</v>
      </c>
      <c r="J38">
        <v>0</v>
      </c>
      <c r="K38">
        <v>0</v>
      </c>
      <c r="L38">
        <v>15</v>
      </c>
      <c r="M38">
        <v>1</v>
      </c>
      <c r="N38">
        <v>0</v>
      </c>
      <c r="O38">
        <v>0</v>
      </c>
      <c r="P38">
        <v>103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5</v>
      </c>
      <c r="AX38">
        <v>2</v>
      </c>
      <c r="AY38">
        <v>0</v>
      </c>
      <c r="AZ38">
        <v>0</v>
      </c>
      <c r="BA38">
        <v>0</v>
      </c>
      <c r="BB38">
        <v>16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9</v>
      </c>
      <c r="BR38">
        <v>0</v>
      </c>
      <c r="BS38">
        <v>0</v>
      </c>
    </row>
    <row r="39" spans="1:71" x14ac:dyDescent="0.3">
      <c r="A39">
        <v>5</v>
      </c>
      <c r="B39">
        <v>1</v>
      </c>
      <c r="C39">
        <v>0</v>
      </c>
      <c r="D39">
        <v>1</v>
      </c>
      <c r="E39">
        <v>0</v>
      </c>
      <c r="F39">
        <v>21</v>
      </c>
      <c r="G39">
        <v>7</v>
      </c>
      <c r="H39">
        <v>0</v>
      </c>
      <c r="I39">
        <v>0</v>
      </c>
      <c r="J39">
        <v>0</v>
      </c>
      <c r="K39">
        <v>1</v>
      </c>
      <c r="L39">
        <v>2</v>
      </c>
      <c r="M39">
        <v>2</v>
      </c>
      <c r="N39">
        <v>0</v>
      </c>
      <c r="O39">
        <v>0</v>
      </c>
      <c r="P39">
        <v>249</v>
      </c>
      <c r="Q39">
        <v>0</v>
      </c>
      <c r="R39">
        <v>0</v>
      </c>
      <c r="S39">
        <v>0</v>
      </c>
      <c r="T39">
        <v>2</v>
      </c>
      <c r="U39">
        <v>2</v>
      </c>
      <c r="V39">
        <v>1</v>
      </c>
      <c r="W39">
        <v>3</v>
      </c>
      <c r="X39">
        <v>0</v>
      </c>
      <c r="Y39">
        <v>1</v>
      </c>
      <c r="Z39">
        <v>1</v>
      </c>
      <c r="AA39">
        <v>2</v>
      </c>
      <c r="AB39">
        <v>0</v>
      </c>
      <c r="AC39">
        <v>5</v>
      </c>
      <c r="AD39">
        <v>0</v>
      </c>
      <c r="AE39">
        <v>0</v>
      </c>
      <c r="AF39">
        <v>0</v>
      </c>
      <c r="AG39">
        <v>18</v>
      </c>
      <c r="AH39">
        <v>0</v>
      </c>
      <c r="AI39">
        <v>0</v>
      </c>
      <c r="AJ39">
        <v>0</v>
      </c>
      <c r="AK39">
        <v>42</v>
      </c>
      <c r="AL39">
        <v>0</v>
      </c>
      <c r="AM39">
        <v>0</v>
      </c>
      <c r="AN39">
        <v>0</v>
      </c>
      <c r="AO39">
        <v>7</v>
      </c>
      <c r="AP39">
        <v>0</v>
      </c>
      <c r="AQ39">
        <v>1</v>
      </c>
      <c r="AR39">
        <v>12</v>
      </c>
      <c r="AS39">
        <v>0</v>
      </c>
      <c r="AT39">
        <v>1</v>
      </c>
      <c r="AU39">
        <v>0</v>
      </c>
      <c r="AV39">
        <v>0</v>
      </c>
      <c r="AW39">
        <v>75</v>
      </c>
      <c r="AX39">
        <v>0</v>
      </c>
      <c r="AY39">
        <v>0</v>
      </c>
      <c r="AZ39">
        <v>0</v>
      </c>
      <c r="BA39">
        <v>0</v>
      </c>
      <c r="BB39">
        <v>6</v>
      </c>
      <c r="BC39">
        <v>51</v>
      </c>
      <c r="BD39">
        <v>9</v>
      </c>
      <c r="BE39">
        <v>0</v>
      </c>
      <c r="BF39">
        <v>16</v>
      </c>
      <c r="BG39">
        <v>1</v>
      </c>
      <c r="BH39">
        <v>151</v>
      </c>
      <c r="BI39">
        <v>0</v>
      </c>
      <c r="BJ39">
        <v>1</v>
      </c>
      <c r="BK39">
        <v>376</v>
      </c>
      <c r="BL39">
        <v>13</v>
      </c>
      <c r="BM39">
        <v>0</v>
      </c>
      <c r="BN39">
        <v>0</v>
      </c>
      <c r="BO39">
        <v>1</v>
      </c>
      <c r="BP39">
        <v>0</v>
      </c>
      <c r="BQ39">
        <v>2</v>
      </c>
      <c r="BR39">
        <v>10</v>
      </c>
      <c r="BS39">
        <v>6</v>
      </c>
    </row>
    <row r="40" spans="1:7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</row>
    <row r="41" spans="1:71" x14ac:dyDescent="0.3">
      <c r="A41">
        <v>2</v>
      </c>
      <c r="B41">
        <v>2</v>
      </c>
      <c r="C41">
        <v>0</v>
      </c>
      <c r="D41">
        <v>2</v>
      </c>
      <c r="E41">
        <v>0</v>
      </c>
      <c r="F41">
        <v>15</v>
      </c>
      <c r="G41">
        <v>3</v>
      </c>
      <c r="H41">
        <v>0</v>
      </c>
      <c r="I41">
        <v>6</v>
      </c>
      <c r="J41">
        <v>1</v>
      </c>
      <c r="K41">
        <v>1</v>
      </c>
      <c r="L41">
        <v>15</v>
      </c>
      <c r="M41">
        <v>6</v>
      </c>
      <c r="N41">
        <v>0</v>
      </c>
      <c r="O41">
        <v>1</v>
      </c>
      <c r="P41">
        <v>9</v>
      </c>
      <c r="Q41">
        <v>0</v>
      </c>
      <c r="R41">
        <v>34</v>
      </c>
      <c r="S41">
        <v>7</v>
      </c>
      <c r="T41">
        <v>31</v>
      </c>
      <c r="U41">
        <v>0</v>
      </c>
      <c r="V41">
        <v>1</v>
      </c>
      <c r="W41">
        <v>13</v>
      </c>
      <c r="X41">
        <v>15</v>
      </c>
      <c r="Y41">
        <v>0</v>
      </c>
      <c r="Z41">
        <v>0</v>
      </c>
      <c r="AA41">
        <v>7</v>
      </c>
      <c r="AB41">
        <v>17</v>
      </c>
      <c r="AC41">
        <v>5</v>
      </c>
      <c r="AD41">
        <v>13</v>
      </c>
      <c r="AE41">
        <v>9</v>
      </c>
      <c r="AF41">
        <v>0</v>
      </c>
      <c r="AG41">
        <v>5</v>
      </c>
      <c r="AH41">
        <v>3</v>
      </c>
      <c r="AI41">
        <v>5</v>
      </c>
      <c r="AJ41">
        <v>0</v>
      </c>
      <c r="AK41">
        <v>5</v>
      </c>
      <c r="AL41">
        <v>0</v>
      </c>
      <c r="AM41">
        <v>20</v>
      </c>
      <c r="AN41">
        <v>1</v>
      </c>
      <c r="AO41">
        <v>1</v>
      </c>
      <c r="AP41">
        <v>33</v>
      </c>
      <c r="AQ41">
        <v>1</v>
      </c>
      <c r="AR41">
        <v>20</v>
      </c>
      <c r="AS41">
        <v>0</v>
      </c>
      <c r="AT41">
        <v>0</v>
      </c>
      <c r="AU41">
        <v>3</v>
      </c>
      <c r="AV41">
        <v>26</v>
      </c>
      <c r="AW41">
        <v>4</v>
      </c>
      <c r="AX41">
        <v>0</v>
      </c>
      <c r="AY41">
        <v>0</v>
      </c>
      <c r="AZ41">
        <v>0</v>
      </c>
      <c r="BA41">
        <v>1</v>
      </c>
      <c r="BB41">
        <v>25</v>
      </c>
      <c r="BC41">
        <v>14</v>
      </c>
      <c r="BD41">
        <v>25</v>
      </c>
      <c r="BE41">
        <v>0</v>
      </c>
      <c r="BF41">
        <v>0</v>
      </c>
      <c r="BG41">
        <v>1</v>
      </c>
      <c r="BH41">
        <v>25</v>
      </c>
      <c r="BI41">
        <v>16</v>
      </c>
      <c r="BJ41">
        <v>2</v>
      </c>
      <c r="BK41">
        <v>9</v>
      </c>
      <c r="BL41">
        <v>4</v>
      </c>
      <c r="BM41">
        <v>9</v>
      </c>
      <c r="BN41">
        <v>3</v>
      </c>
      <c r="BO41">
        <v>0</v>
      </c>
      <c r="BP41">
        <v>135</v>
      </c>
      <c r="BQ41">
        <v>5</v>
      </c>
      <c r="BR41">
        <v>210</v>
      </c>
      <c r="BS41">
        <v>0</v>
      </c>
    </row>
    <row r="42" spans="1:7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140</v>
      </c>
      <c r="R42">
        <v>0</v>
      </c>
      <c r="S42">
        <v>0</v>
      </c>
      <c r="T42">
        <v>0</v>
      </c>
      <c r="U42">
        <v>0</v>
      </c>
      <c r="V42">
        <v>7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3</v>
      </c>
      <c r="BH42">
        <v>1</v>
      </c>
      <c r="BI42">
        <v>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>
        <v>1</v>
      </c>
      <c r="B43">
        <v>1</v>
      </c>
      <c r="C43">
        <v>0</v>
      </c>
      <c r="D43">
        <v>1</v>
      </c>
      <c r="E43">
        <v>15</v>
      </c>
      <c r="F43">
        <v>9</v>
      </c>
      <c r="G43">
        <v>2</v>
      </c>
      <c r="H43">
        <v>0</v>
      </c>
      <c r="I43">
        <v>14</v>
      </c>
      <c r="J43">
        <v>1</v>
      </c>
      <c r="K43">
        <v>1</v>
      </c>
      <c r="L43">
        <v>9</v>
      </c>
      <c r="M43">
        <v>0</v>
      </c>
      <c r="N43">
        <v>0</v>
      </c>
      <c r="O43">
        <v>0</v>
      </c>
      <c r="P43">
        <v>17</v>
      </c>
      <c r="Q43">
        <v>0</v>
      </c>
      <c r="R43">
        <v>1</v>
      </c>
      <c r="S43">
        <v>0</v>
      </c>
      <c r="T43">
        <v>45</v>
      </c>
      <c r="U43">
        <v>0</v>
      </c>
      <c r="V43">
        <v>0</v>
      </c>
      <c r="W43">
        <v>3</v>
      </c>
      <c r="X43">
        <v>0</v>
      </c>
      <c r="Y43">
        <v>2</v>
      </c>
      <c r="Z43">
        <v>10</v>
      </c>
      <c r="AA43">
        <v>0</v>
      </c>
      <c r="AB43">
        <v>2</v>
      </c>
      <c r="AC43">
        <v>0</v>
      </c>
      <c r="AD43">
        <v>21</v>
      </c>
      <c r="AE43">
        <v>2</v>
      </c>
      <c r="AF43">
        <v>3</v>
      </c>
      <c r="AG43">
        <v>1</v>
      </c>
      <c r="AH43">
        <v>1</v>
      </c>
      <c r="AI43">
        <v>1</v>
      </c>
      <c r="AJ43">
        <v>0</v>
      </c>
      <c r="AK43">
        <v>34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8</v>
      </c>
      <c r="AS43">
        <v>0</v>
      </c>
      <c r="AT43">
        <v>0</v>
      </c>
      <c r="AU43">
        <v>1</v>
      </c>
      <c r="AV43">
        <v>61</v>
      </c>
      <c r="AW43">
        <v>107</v>
      </c>
      <c r="AX43">
        <v>2</v>
      </c>
      <c r="AY43">
        <v>0</v>
      </c>
      <c r="AZ43">
        <v>1</v>
      </c>
      <c r="BA43">
        <v>4</v>
      </c>
      <c r="BB43">
        <v>2</v>
      </c>
      <c r="BC43">
        <v>25</v>
      </c>
      <c r="BD43">
        <v>23</v>
      </c>
      <c r="BE43">
        <v>1</v>
      </c>
      <c r="BF43">
        <v>0</v>
      </c>
      <c r="BG43">
        <v>0</v>
      </c>
      <c r="BH43">
        <v>20</v>
      </c>
      <c r="BI43">
        <v>0</v>
      </c>
      <c r="BJ43">
        <v>2</v>
      </c>
      <c r="BK43">
        <v>171</v>
      </c>
      <c r="BL43">
        <v>9</v>
      </c>
      <c r="BM43">
        <v>2</v>
      </c>
      <c r="BN43">
        <v>2</v>
      </c>
      <c r="BO43">
        <v>0</v>
      </c>
      <c r="BP43">
        <v>0</v>
      </c>
      <c r="BQ43">
        <v>0</v>
      </c>
      <c r="BR43">
        <v>15</v>
      </c>
      <c r="BS43">
        <v>1</v>
      </c>
    </row>
    <row r="44" spans="1:71" x14ac:dyDescent="0.3">
      <c r="A44">
        <v>32</v>
      </c>
      <c r="B44">
        <v>7</v>
      </c>
      <c r="C44">
        <v>4</v>
      </c>
      <c r="D44">
        <v>0</v>
      </c>
      <c r="E44">
        <v>8</v>
      </c>
      <c r="F44">
        <v>49</v>
      </c>
      <c r="G44">
        <v>0</v>
      </c>
      <c r="H44">
        <v>0</v>
      </c>
      <c r="I44">
        <v>0</v>
      </c>
      <c r="J44">
        <v>0</v>
      </c>
      <c r="K44">
        <v>0</v>
      </c>
      <c r="L44">
        <v>17</v>
      </c>
      <c r="M44">
        <v>78</v>
      </c>
      <c r="N44">
        <v>1</v>
      </c>
      <c r="O44">
        <v>0</v>
      </c>
      <c r="P44">
        <v>13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146</v>
      </c>
      <c r="X44">
        <v>0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18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3</v>
      </c>
      <c r="AR44">
        <v>0</v>
      </c>
      <c r="AS44">
        <v>4</v>
      </c>
      <c r="AT44">
        <v>0</v>
      </c>
      <c r="AU44">
        <v>0</v>
      </c>
      <c r="AV44">
        <v>0</v>
      </c>
      <c r="AW44">
        <v>6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63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5</v>
      </c>
      <c r="BM44">
        <v>0</v>
      </c>
      <c r="BN44">
        <v>0</v>
      </c>
      <c r="BO44">
        <v>0</v>
      </c>
      <c r="BP44">
        <v>0</v>
      </c>
      <c r="BQ44">
        <v>10</v>
      </c>
      <c r="BR44">
        <v>0</v>
      </c>
      <c r="BS44">
        <v>0</v>
      </c>
    </row>
    <row r="45" spans="1:7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7</v>
      </c>
      <c r="BR45">
        <v>9</v>
      </c>
      <c r="BS45">
        <v>0</v>
      </c>
    </row>
    <row r="46" spans="1:7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</row>
    <row r="47" spans="1:71" x14ac:dyDescent="0.3">
      <c r="A47">
        <v>0</v>
      </c>
      <c r="B47">
        <v>0</v>
      </c>
      <c r="C47">
        <v>0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9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12</v>
      </c>
      <c r="BD47">
        <v>0</v>
      </c>
      <c r="BE47">
        <v>0</v>
      </c>
      <c r="BF47">
        <v>0</v>
      </c>
      <c r="BG47">
        <v>4</v>
      </c>
      <c r="BH47">
        <v>23</v>
      </c>
      <c r="BI47">
        <v>47</v>
      </c>
      <c r="BJ47">
        <v>0</v>
      </c>
      <c r="BK47">
        <v>2</v>
      </c>
      <c r="BL47">
        <v>6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>
        <v>6</v>
      </c>
      <c r="B48">
        <v>0</v>
      </c>
      <c r="C48">
        <v>0</v>
      </c>
      <c r="D48">
        <v>0</v>
      </c>
      <c r="E48">
        <v>0</v>
      </c>
      <c r="F48">
        <v>1</v>
      </c>
      <c r="G48">
        <v>3</v>
      </c>
      <c r="H48">
        <v>0</v>
      </c>
      <c r="I48">
        <v>25</v>
      </c>
      <c r="J48">
        <v>0</v>
      </c>
      <c r="K48">
        <v>0</v>
      </c>
      <c r="L48">
        <v>0</v>
      </c>
      <c r="M48">
        <v>9</v>
      </c>
      <c r="N48">
        <v>0</v>
      </c>
      <c r="O48">
        <v>0</v>
      </c>
      <c r="P48">
        <v>0</v>
      </c>
      <c r="Q48">
        <v>0</v>
      </c>
      <c r="R48">
        <v>26</v>
      </c>
      <c r="S48">
        <v>0</v>
      </c>
      <c r="T48">
        <v>32</v>
      </c>
      <c r="U48">
        <v>0</v>
      </c>
      <c r="V48">
        <v>0</v>
      </c>
      <c r="W48">
        <v>2</v>
      </c>
      <c r="X48">
        <v>1</v>
      </c>
      <c r="Y48">
        <v>0</v>
      </c>
      <c r="Z48">
        <v>2</v>
      </c>
      <c r="AA48">
        <v>0</v>
      </c>
      <c r="AB48">
        <v>19</v>
      </c>
      <c r="AC48">
        <v>0</v>
      </c>
      <c r="AD48">
        <v>25</v>
      </c>
      <c r="AE48">
        <v>0</v>
      </c>
      <c r="AF48">
        <v>0</v>
      </c>
      <c r="AG48">
        <v>1</v>
      </c>
      <c r="AH48">
        <v>24</v>
      </c>
      <c r="AI48">
        <v>1</v>
      </c>
      <c r="AJ48">
        <v>0</v>
      </c>
      <c r="AK48">
        <v>0</v>
      </c>
      <c r="AL48">
        <v>1</v>
      </c>
      <c r="AM48">
        <v>13</v>
      </c>
      <c r="AN48">
        <v>0</v>
      </c>
      <c r="AO48">
        <v>1</v>
      </c>
      <c r="AP48">
        <v>24</v>
      </c>
      <c r="AQ48">
        <v>1</v>
      </c>
      <c r="AR48">
        <v>9</v>
      </c>
      <c r="AS48">
        <v>0</v>
      </c>
      <c r="AT48">
        <v>0</v>
      </c>
      <c r="AU48">
        <v>2</v>
      </c>
      <c r="AV48">
        <v>174</v>
      </c>
      <c r="AW48">
        <v>1</v>
      </c>
      <c r="AX48">
        <v>0</v>
      </c>
      <c r="AY48">
        <v>0</v>
      </c>
      <c r="AZ48">
        <v>2</v>
      </c>
      <c r="BA48">
        <v>10</v>
      </c>
      <c r="BB48">
        <v>7</v>
      </c>
      <c r="BC48">
        <v>63</v>
      </c>
      <c r="BD48">
        <v>5</v>
      </c>
      <c r="BE48">
        <v>0</v>
      </c>
      <c r="BF48">
        <v>6</v>
      </c>
      <c r="BG48">
        <v>0</v>
      </c>
      <c r="BH48">
        <v>1</v>
      </c>
      <c r="BI48">
        <v>9</v>
      </c>
      <c r="BJ48">
        <v>0</v>
      </c>
      <c r="BK48">
        <v>4</v>
      </c>
      <c r="BL48">
        <v>12</v>
      </c>
      <c r="BM48">
        <v>32</v>
      </c>
      <c r="BN48">
        <v>0</v>
      </c>
      <c r="BO48">
        <v>0</v>
      </c>
      <c r="BP48">
        <v>298</v>
      </c>
      <c r="BQ48">
        <v>0</v>
      </c>
      <c r="BR48">
        <v>419</v>
      </c>
      <c r="BS48">
        <v>0</v>
      </c>
    </row>
    <row r="49" spans="1:71" x14ac:dyDescent="0.3">
      <c r="A49">
        <v>4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51</v>
      </c>
      <c r="BR49">
        <v>0</v>
      </c>
      <c r="BS49">
        <v>0</v>
      </c>
    </row>
    <row r="50" spans="1:7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86</v>
      </c>
      <c r="BR50">
        <v>0</v>
      </c>
      <c r="BS50">
        <v>0</v>
      </c>
    </row>
    <row r="51" spans="1:71" x14ac:dyDescent="0.3">
      <c r="A51">
        <v>7</v>
      </c>
      <c r="B51">
        <v>0</v>
      </c>
      <c r="C51">
        <v>2</v>
      </c>
      <c r="D51">
        <v>0</v>
      </c>
      <c r="E51">
        <v>1</v>
      </c>
      <c r="F51">
        <v>14</v>
      </c>
      <c r="G51">
        <v>0</v>
      </c>
      <c r="H51">
        <v>0</v>
      </c>
      <c r="I51">
        <v>2</v>
      </c>
      <c r="J51">
        <v>0</v>
      </c>
      <c r="K51">
        <v>1</v>
      </c>
      <c r="L51">
        <v>2</v>
      </c>
      <c r="M51">
        <v>7</v>
      </c>
      <c r="N51">
        <v>0</v>
      </c>
      <c r="O51">
        <v>0</v>
      </c>
      <c r="P51">
        <v>120</v>
      </c>
      <c r="Q51">
        <v>0</v>
      </c>
      <c r="R51">
        <v>26</v>
      </c>
      <c r="S51">
        <v>0</v>
      </c>
      <c r="T51">
        <v>4</v>
      </c>
      <c r="U51">
        <v>0</v>
      </c>
      <c r="V51">
        <v>0</v>
      </c>
      <c r="W51">
        <v>11</v>
      </c>
      <c r="X51">
        <v>0</v>
      </c>
      <c r="Y51">
        <v>0</v>
      </c>
      <c r="Z51">
        <v>8</v>
      </c>
      <c r="AA51">
        <v>4</v>
      </c>
      <c r="AB51">
        <v>5</v>
      </c>
      <c r="AC51">
        <v>0</v>
      </c>
      <c r="AD51">
        <v>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3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1</v>
      </c>
      <c r="AU51">
        <v>0</v>
      </c>
      <c r="AV51">
        <v>26</v>
      </c>
      <c r="AW51">
        <v>21</v>
      </c>
      <c r="AX51">
        <v>1</v>
      </c>
      <c r="AY51">
        <v>1</v>
      </c>
      <c r="AZ51">
        <v>7</v>
      </c>
      <c r="BA51">
        <v>0</v>
      </c>
      <c r="BB51">
        <v>0</v>
      </c>
      <c r="BC51">
        <v>14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4</v>
      </c>
      <c r="BL51">
        <v>4</v>
      </c>
      <c r="BM51">
        <v>5</v>
      </c>
      <c r="BN51">
        <v>0</v>
      </c>
      <c r="BO51">
        <v>1</v>
      </c>
      <c r="BP51">
        <v>0</v>
      </c>
      <c r="BQ51">
        <v>3</v>
      </c>
      <c r="BR51">
        <v>93</v>
      </c>
      <c r="BS51">
        <v>0</v>
      </c>
    </row>
    <row r="52" spans="1:7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9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18</v>
      </c>
      <c r="BG52">
        <v>0</v>
      </c>
      <c r="BH52">
        <v>0</v>
      </c>
      <c r="BI52">
        <v>0</v>
      </c>
      <c r="BJ52">
        <v>0</v>
      </c>
      <c r="BK52">
        <v>6</v>
      </c>
      <c r="BL52">
        <v>0</v>
      </c>
      <c r="BM52">
        <v>2</v>
      </c>
      <c r="BN52">
        <v>1</v>
      </c>
      <c r="BO52">
        <v>0</v>
      </c>
      <c r="BP52">
        <v>0</v>
      </c>
      <c r="BQ52">
        <v>0</v>
      </c>
      <c r="BR52">
        <v>14</v>
      </c>
      <c r="BS52">
        <v>0</v>
      </c>
    </row>
    <row r="53" spans="1:71" x14ac:dyDescent="0.3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14</v>
      </c>
      <c r="H53">
        <v>1</v>
      </c>
      <c r="I53">
        <v>5</v>
      </c>
      <c r="J53">
        <v>3</v>
      </c>
      <c r="K53">
        <v>0</v>
      </c>
      <c r="L53">
        <v>10</v>
      </c>
      <c r="M53">
        <v>1</v>
      </c>
      <c r="N53">
        <v>0</v>
      </c>
      <c r="O53">
        <v>0</v>
      </c>
      <c r="P53">
        <v>19</v>
      </c>
      <c r="Q53">
        <v>134</v>
      </c>
      <c r="R53">
        <v>2</v>
      </c>
      <c r="S53">
        <v>2</v>
      </c>
      <c r="T53">
        <v>11</v>
      </c>
      <c r="U53">
        <v>2</v>
      </c>
      <c r="V53">
        <v>11</v>
      </c>
      <c r="W53">
        <v>0</v>
      </c>
      <c r="X53">
        <v>0</v>
      </c>
      <c r="Y53">
        <v>0</v>
      </c>
      <c r="Z53">
        <v>0</v>
      </c>
      <c r="AA53">
        <v>9</v>
      </c>
      <c r="AB53">
        <v>2</v>
      </c>
      <c r="AC53">
        <v>1</v>
      </c>
      <c r="AD53">
        <v>4</v>
      </c>
      <c r="AE53">
        <v>6</v>
      </c>
      <c r="AF53">
        <v>0</v>
      </c>
      <c r="AG53">
        <v>24</v>
      </c>
      <c r="AH53">
        <v>0</v>
      </c>
      <c r="AI53">
        <v>0</v>
      </c>
      <c r="AJ53">
        <v>0</v>
      </c>
      <c r="AK53">
        <v>58</v>
      </c>
      <c r="AL53">
        <v>2</v>
      </c>
      <c r="AM53">
        <v>9</v>
      </c>
      <c r="AN53">
        <v>0</v>
      </c>
      <c r="AO53">
        <v>26</v>
      </c>
      <c r="AP53">
        <v>7</v>
      </c>
      <c r="AQ53">
        <v>0</v>
      </c>
      <c r="AR53">
        <v>40</v>
      </c>
      <c r="AS53">
        <v>2</v>
      </c>
      <c r="AT53">
        <v>0</v>
      </c>
      <c r="AU53">
        <v>2</v>
      </c>
      <c r="AV53">
        <v>48</v>
      </c>
      <c r="AW53">
        <v>1</v>
      </c>
      <c r="AX53">
        <v>0</v>
      </c>
      <c r="AY53">
        <v>0</v>
      </c>
      <c r="AZ53">
        <v>2</v>
      </c>
      <c r="BA53">
        <v>0</v>
      </c>
      <c r="BB53">
        <v>89</v>
      </c>
      <c r="BC53">
        <v>14</v>
      </c>
      <c r="BD53">
        <v>17</v>
      </c>
      <c r="BE53">
        <v>0</v>
      </c>
      <c r="BF53">
        <v>36</v>
      </c>
      <c r="BG53">
        <v>3</v>
      </c>
      <c r="BH53">
        <v>17</v>
      </c>
      <c r="BI53">
        <v>42</v>
      </c>
      <c r="BJ53">
        <v>22</v>
      </c>
      <c r="BK53">
        <v>302</v>
      </c>
      <c r="BL53">
        <v>0</v>
      </c>
      <c r="BM53">
        <v>6</v>
      </c>
      <c r="BN53">
        <v>0</v>
      </c>
      <c r="BO53">
        <v>1</v>
      </c>
      <c r="BP53">
        <v>215</v>
      </c>
      <c r="BQ53">
        <v>0</v>
      </c>
      <c r="BR53">
        <v>49</v>
      </c>
      <c r="BS53">
        <v>10</v>
      </c>
    </row>
    <row r="54" spans="1:71" x14ac:dyDescent="0.3">
      <c r="A54">
        <v>0</v>
      </c>
      <c r="B54">
        <v>0</v>
      </c>
      <c r="C54">
        <v>12</v>
      </c>
      <c r="D54">
        <v>0</v>
      </c>
      <c r="E54">
        <v>1</v>
      </c>
      <c r="F54">
        <v>12</v>
      </c>
      <c r="G54">
        <v>8</v>
      </c>
      <c r="H54">
        <v>0</v>
      </c>
      <c r="I54">
        <v>17</v>
      </c>
      <c r="J54">
        <v>0</v>
      </c>
      <c r="K54">
        <v>1</v>
      </c>
      <c r="L54">
        <v>3</v>
      </c>
      <c r="M54">
        <v>1</v>
      </c>
      <c r="N54">
        <v>0</v>
      </c>
      <c r="O54">
        <v>0</v>
      </c>
      <c r="P54">
        <v>77</v>
      </c>
      <c r="Q54">
        <v>0</v>
      </c>
      <c r="R54">
        <v>4</v>
      </c>
      <c r="S54">
        <v>1</v>
      </c>
      <c r="T54">
        <v>34</v>
      </c>
      <c r="U54">
        <v>3</v>
      </c>
      <c r="V54">
        <v>0</v>
      </c>
      <c r="W54">
        <v>1</v>
      </c>
      <c r="X54">
        <v>0</v>
      </c>
      <c r="Y54">
        <v>0</v>
      </c>
      <c r="Z54">
        <v>0</v>
      </c>
      <c r="AA54">
        <v>6</v>
      </c>
      <c r="AB54">
        <v>8</v>
      </c>
      <c r="AC54">
        <v>11</v>
      </c>
      <c r="AD54">
        <v>18</v>
      </c>
      <c r="AE54">
        <v>2</v>
      </c>
      <c r="AF54">
        <v>0</v>
      </c>
      <c r="AG54">
        <v>4</v>
      </c>
      <c r="AH54">
        <v>1</v>
      </c>
      <c r="AI54">
        <v>1</v>
      </c>
      <c r="AJ54">
        <v>1</v>
      </c>
      <c r="AK54">
        <v>24</v>
      </c>
      <c r="AL54">
        <v>0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17</v>
      </c>
      <c r="AS54">
        <v>6</v>
      </c>
      <c r="AT54">
        <v>3</v>
      </c>
      <c r="AU54">
        <v>0</v>
      </c>
      <c r="AV54">
        <v>19</v>
      </c>
      <c r="AW54">
        <v>83</v>
      </c>
      <c r="AX54">
        <v>2</v>
      </c>
      <c r="AY54">
        <v>1</v>
      </c>
      <c r="AZ54">
        <v>0</v>
      </c>
      <c r="BA54">
        <v>2</v>
      </c>
      <c r="BB54">
        <v>0</v>
      </c>
      <c r="BC54">
        <v>43</v>
      </c>
      <c r="BD54">
        <v>12</v>
      </c>
      <c r="BE54">
        <v>2</v>
      </c>
      <c r="BF54">
        <v>1</v>
      </c>
      <c r="BG54">
        <v>0</v>
      </c>
      <c r="BH54">
        <v>25</v>
      </c>
      <c r="BI54">
        <v>0</v>
      </c>
      <c r="BJ54">
        <v>0</v>
      </c>
      <c r="BK54">
        <v>252</v>
      </c>
      <c r="BL54">
        <v>6</v>
      </c>
      <c r="BM54">
        <v>8</v>
      </c>
      <c r="BN54">
        <v>0</v>
      </c>
      <c r="BO54">
        <v>0</v>
      </c>
      <c r="BP54">
        <v>1</v>
      </c>
      <c r="BQ54">
        <v>15</v>
      </c>
      <c r="BR54">
        <v>38</v>
      </c>
      <c r="BS54">
        <v>11</v>
      </c>
    </row>
    <row r="55" spans="1:7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</v>
      </c>
      <c r="AP55">
        <v>0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8</v>
      </c>
      <c r="BG55">
        <v>0</v>
      </c>
      <c r="BH55">
        <v>0</v>
      </c>
      <c r="BI55">
        <v>0</v>
      </c>
      <c r="BJ55">
        <v>0</v>
      </c>
      <c r="BK55">
        <v>8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">
      <c r="A57">
        <v>3</v>
      </c>
      <c r="B57">
        <v>2</v>
      </c>
      <c r="C57">
        <v>5</v>
      </c>
      <c r="D57">
        <v>0</v>
      </c>
      <c r="E57">
        <v>3</v>
      </c>
      <c r="F57">
        <v>25</v>
      </c>
      <c r="G57">
        <v>24</v>
      </c>
      <c r="H57">
        <v>0</v>
      </c>
      <c r="I57">
        <v>35</v>
      </c>
      <c r="J57">
        <v>0</v>
      </c>
      <c r="K57">
        <v>2</v>
      </c>
      <c r="L57">
        <v>25</v>
      </c>
      <c r="M57">
        <v>7</v>
      </c>
      <c r="N57">
        <v>0</v>
      </c>
      <c r="O57">
        <v>1</v>
      </c>
      <c r="P57">
        <v>147</v>
      </c>
      <c r="Q57">
        <v>2</v>
      </c>
      <c r="R57">
        <v>36</v>
      </c>
      <c r="S57">
        <v>3</v>
      </c>
      <c r="T57">
        <v>52</v>
      </c>
      <c r="U57">
        <v>11</v>
      </c>
      <c r="V57">
        <v>2</v>
      </c>
      <c r="W57">
        <v>8</v>
      </c>
      <c r="X57">
        <v>1</v>
      </c>
      <c r="Y57">
        <v>5</v>
      </c>
      <c r="Z57">
        <v>30</v>
      </c>
      <c r="AA57">
        <v>3</v>
      </c>
      <c r="AB57">
        <v>11</v>
      </c>
      <c r="AC57">
        <v>10</v>
      </c>
      <c r="AD57">
        <v>10</v>
      </c>
      <c r="AE57">
        <v>8</v>
      </c>
      <c r="AF57">
        <v>2</v>
      </c>
      <c r="AG57">
        <v>36</v>
      </c>
      <c r="AH57">
        <v>3</v>
      </c>
      <c r="AI57">
        <v>1</v>
      </c>
      <c r="AJ57">
        <v>0</v>
      </c>
      <c r="AK57">
        <v>40</v>
      </c>
      <c r="AL57">
        <v>0</v>
      </c>
      <c r="AM57">
        <v>7</v>
      </c>
      <c r="AN57">
        <v>5</v>
      </c>
      <c r="AO57">
        <v>28</v>
      </c>
      <c r="AP57">
        <v>0</v>
      </c>
      <c r="AQ57">
        <v>2</v>
      </c>
      <c r="AR57">
        <v>27</v>
      </c>
      <c r="AS57">
        <v>5</v>
      </c>
      <c r="AT57">
        <v>3</v>
      </c>
      <c r="AU57">
        <v>3</v>
      </c>
      <c r="AV57">
        <v>30</v>
      </c>
      <c r="AW57">
        <v>196</v>
      </c>
      <c r="AX57">
        <v>1</v>
      </c>
      <c r="AY57">
        <v>1</v>
      </c>
      <c r="AZ57">
        <v>14</v>
      </c>
      <c r="BA57">
        <v>2</v>
      </c>
      <c r="BB57">
        <v>5</v>
      </c>
      <c r="BC57">
        <v>45</v>
      </c>
      <c r="BD57">
        <v>38</v>
      </c>
      <c r="BE57">
        <v>8</v>
      </c>
      <c r="BF57">
        <v>91</v>
      </c>
      <c r="BG57">
        <v>1</v>
      </c>
      <c r="BH57">
        <v>102</v>
      </c>
      <c r="BI57">
        <v>8</v>
      </c>
      <c r="BJ57">
        <v>4</v>
      </c>
      <c r="BK57">
        <v>571</v>
      </c>
      <c r="BL57">
        <v>14</v>
      </c>
      <c r="BM57">
        <v>31</v>
      </c>
      <c r="BN57">
        <v>1</v>
      </c>
      <c r="BO57">
        <v>1</v>
      </c>
      <c r="BP57">
        <v>0</v>
      </c>
      <c r="BQ57">
        <v>9</v>
      </c>
      <c r="BR57">
        <v>93</v>
      </c>
      <c r="BS57">
        <v>23</v>
      </c>
    </row>
    <row r="58" spans="1:71" x14ac:dyDescent="0.3">
      <c r="A58">
        <v>8</v>
      </c>
      <c r="B58">
        <v>1</v>
      </c>
      <c r="C58">
        <v>2</v>
      </c>
      <c r="D58">
        <v>0</v>
      </c>
      <c r="E58">
        <v>4</v>
      </c>
      <c r="F58">
        <v>26</v>
      </c>
      <c r="G58">
        <v>3</v>
      </c>
      <c r="H58">
        <v>0</v>
      </c>
      <c r="I58">
        <v>7</v>
      </c>
      <c r="J58">
        <v>2</v>
      </c>
      <c r="K58">
        <v>1</v>
      </c>
      <c r="L58">
        <v>7</v>
      </c>
      <c r="M58">
        <v>4</v>
      </c>
      <c r="N58">
        <v>0</v>
      </c>
      <c r="O58">
        <v>0</v>
      </c>
      <c r="P58">
        <v>143</v>
      </c>
      <c r="Q58">
        <v>0</v>
      </c>
      <c r="R58">
        <v>30</v>
      </c>
      <c r="S58">
        <v>3</v>
      </c>
      <c r="T58">
        <v>30</v>
      </c>
      <c r="U58">
        <v>3</v>
      </c>
      <c r="V58">
        <v>0</v>
      </c>
      <c r="W58">
        <v>7</v>
      </c>
      <c r="X58">
        <v>0</v>
      </c>
      <c r="Y58">
        <v>2</v>
      </c>
      <c r="Z58">
        <v>8</v>
      </c>
      <c r="AA58">
        <v>3</v>
      </c>
      <c r="AB58">
        <v>24</v>
      </c>
      <c r="AC58">
        <v>2</v>
      </c>
      <c r="AD58">
        <v>8</v>
      </c>
      <c r="AE58">
        <v>1</v>
      </c>
      <c r="AF58">
        <v>0</v>
      </c>
      <c r="AG58">
        <v>7</v>
      </c>
      <c r="AH58">
        <v>10</v>
      </c>
      <c r="AI58">
        <v>1</v>
      </c>
      <c r="AJ58">
        <v>2</v>
      </c>
      <c r="AK58">
        <v>13</v>
      </c>
      <c r="AL58">
        <v>0</v>
      </c>
      <c r="AM58">
        <v>5</v>
      </c>
      <c r="AN58">
        <v>0</v>
      </c>
      <c r="AO58">
        <v>10</v>
      </c>
      <c r="AP58">
        <v>0</v>
      </c>
      <c r="AQ58">
        <v>1</v>
      </c>
      <c r="AR58">
        <v>17</v>
      </c>
      <c r="AS58">
        <v>1</v>
      </c>
      <c r="AT58">
        <v>2</v>
      </c>
      <c r="AU58">
        <v>2</v>
      </c>
      <c r="AV58">
        <v>46</v>
      </c>
      <c r="AW58">
        <v>320</v>
      </c>
      <c r="AX58">
        <v>1</v>
      </c>
      <c r="AY58">
        <v>2</v>
      </c>
      <c r="AZ58">
        <v>11</v>
      </c>
      <c r="BA58">
        <v>2</v>
      </c>
      <c r="BB58">
        <v>4</v>
      </c>
      <c r="BC58">
        <v>13</v>
      </c>
      <c r="BD58">
        <v>35</v>
      </c>
      <c r="BE58">
        <v>11</v>
      </c>
      <c r="BF58">
        <v>48</v>
      </c>
      <c r="BG58">
        <v>0</v>
      </c>
      <c r="BH58">
        <v>39</v>
      </c>
      <c r="BI58">
        <v>1</v>
      </c>
      <c r="BJ58">
        <v>1</v>
      </c>
      <c r="BK58">
        <v>555</v>
      </c>
      <c r="BL58">
        <v>16</v>
      </c>
      <c r="BM58">
        <v>11</v>
      </c>
      <c r="BN58">
        <v>0</v>
      </c>
      <c r="BO58">
        <v>1</v>
      </c>
      <c r="BP58">
        <v>1</v>
      </c>
      <c r="BQ58">
        <v>7</v>
      </c>
      <c r="BR58">
        <v>57</v>
      </c>
      <c r="BS58">
        <v>5</v>
      </c>
    </row>
    <row r="59" spans="1:7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5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>
        <v>6</v>
      </c>
      <c r="B60">
        <v>5</v>
      </c>
      <c r="C60">
        <v>5</v>
      </c>
      <c r="D60">
        <v>0</v>
      </c>
      <c r="E60">
        <v>0</v>
      </c>
      <c r="F60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67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83</v>
      </c>
      <c r="X60">
        <v>0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0</v>
      </c>
      <c r="AP60">
        <v>0</v>
      </c>
      <c r="AQ60">
        <v>6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8</v>
      </c>
      <c r="AX60">
        <v>0</v>
      </c>
      <c r="AY60">
        <v>5</v>
      </c>
      <c r="AZ60">
        <v>0</v>
      </c>
      <c r="BA60">
        <v>0</v>
      </c>
      <c r="BB60">
        <v>0</v>
      </c>
      <c r="BC60">
        <v>58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20</v>
      </c>
      <c r="BM60">
        <v>0</v>
      </c>
      <c r="BN60">
        <v>0</v>
      </c>
      <c r="BO60">
        <v>0</v>
      </c>
      <c r="BP60">
        <v>0</v>
      </c>
      <c r="BQ60">
        <v>22</v>
      </c>
      <c r="BR60">
        <v>0</v>
      </c>
      <c r="BS60">
        <v>0</v>
      </c>
    </row>
    <row r="61" spans="1:7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11</v>
      </c>
      <c r="Y61">
        <v>0</v>
      </c>
      <c r="Z61">
        <v>1</v>
      </c>
      <c r="AA61">
        <v>2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16</v>
      </c>
      <c r="AL61">
        <v>1</v>
      </c>
      <c r="AM61">
        <v>0</v>
      </c>
      <c r="AN61">
        <v>0</v>
      </c>
      <c r="AO61">
        <v>8</v>
      </c>
      <c r="AP61">
        <v>0</v>
      </c>
      <c r="AQ61">
        <v>0</v>
      </c>
      <c r="AR61">
        <v>10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29</v>
      </c>
      <c r="BC61">
        <v>0</v>
      </c>
      <c r="BD61">
        <v>5</v>
      </c>
      <c r="BE61">
        <v>0</v>
      </c>
      <c r="BF61">
        <v>1</v>
      </c>
      <c r="BG61">
        <v>7</v>
      </c>
      <c r="BH61">
        <v>22</v>
      </c>
      <c r="BI61">
        <v>27</v>
      </c>
      <c r="BJ61">
        <v>0</v>
      </c>
      <c r="BK61">
        <v>3</v>
      </c>
      <c r="BL61">
        <v>0</v>
      </c>
      <c r="BM61">
        <v>0</v>
      </c>
      <c r="BN61">
        <v>2</v>
      </c>
      <c r="BO61">
        <v>0</v>
      </c>
      <c r="BP61">
        <v>368</v>
      </c>
      <c r="BQ61">
        <v>0</v>
      </c>
      <c r="BR61">
        <v>2</v>
      </c>
      <c r="BS61">
        <v>0</v>
      </c>
    </row>
    <row r="62" spans="1:71" x14ac:dyDescent="0.3">
      <c r="A62">
        <v>20</v>
      </c>
      <c r="B62">
        <v>3</v>
      </c>
      <c r="C62">
        <v>6</v>
      </c>
      <c r="D62">
        <v>4</v>
      </c>
      <c r="E62">
        <v>0</v>
      </c>
      <c r="F62">
        <v>35</v>
      </c>
      <c r="G62">
        <v>11</v>
      </c>
      <c r="H62">
        <v>0</v>
      </c>
      <c r="I62">
        <v>27</v>
      </c>
      <c r="J62">
        <v>0</v>
      </c>
      <c r="K62">
        <v>2</v>
      </c>
      <c r="L62">
        <v>12</v>
      </c>
      <c r="M62">
        <v>10</v>
      </c>
      <c r="N62">
        <v>1</v>
      </c>
      <c r="O62">
        <v>1</v>
      </c>
      <c r="P62">
        <v>48</v>
      </c>
      <c r="Q62">
        <v>0</v>
      </c>
      <c r="R62">
        <v>5</v>
      </c>
      <c r="S62">
        <v>4</v>
      </c>
      <c r="T62">
        <v>41</v>
      </c>
      <c r="U62">
        <v>0</v>
      </c>
      <c r="V62">
        <v>0</v>
      </c>
      <c r="W62">
        <v>46</v>
      </c>
      <c r="X62">
        <v>0</v>
      </c>
      <c r="Y62">
        <v>6</v>
      </c>
      <c r="Z62">
        <v>17</v>
      </c>
      <c r="AA62">
        <v>1</v>
      </c>
      <c r="AB62">
        <v>9</v>
      </c>
      <c r="AC62">
        <v>4</v>
      </c>
      <c r="AD62">
        <v>36</v>
      </c>
      <c r="AE62">
        <v>20</v>
      </c>
      <c r="AF62">
        <v>6</v>
      </c>
      <c r="AG62">
        <v>221</v>
      </c>
      <c r="AH62">
        <v>6</v>
      </c>
      <c r="AI62">
        <v>2</v>
      </c>
      <c r="AJ62">
        <v>0</v>
      </c>
      <c r="AK62">
        <v>34</v>
      </c>
      <c r="AL62">
        <v>1</v>
      </c>
      <c r="AM62">
        <v>0</v>
      </c>
      <c r="AN62">
        <v>5</v>
      </c>
      <c r="AO62">
        <v>2</v>
      </c>
      <c r="AP62">
        <v>3</v>
      </c>
      <c r="AQ62">
        <v>2</v>
      </c>
      <c r="AR62">
        <v>34</v>
      </c>
      <c r="AS62">
        <v>7</v>
      </c>
      <c r="AT62">
        <v>2</v>
      </c>
      <c r="AU62">
        <v>3</v>
      </c>
      <c r="AV62">
        <v>47</v>
      </c>
      <c r="AW62">
        <v>98</v>
      </c>
      <c r="AX62">
        <v>4</v>
      </c>
      <c r="AY62">
        <v>1</v>
      </c>
      <c r="AZ62">
        <v>0</v>
      </c>
      <c r="BA62">
        <v>3</v>
      </c>
      <c r="BB62">
        <v>4</v>
      </c>
      <c r="BC62">
        <v>69</v>
      </c>
      <c r="BD62">
        <v>22</v>
      </c>
      <c r="BE62">
        <v>0</v>
      </c>
      <c r="BF62">
        <v>0</v>
      </c>
      <c r="BG62">
        <v>0</v>
      </c>
      <c r="BH62">
        <v>39</v>
      </c>
      <c r="BI62">
        <v>2</v>
      </c>
      <c r="BJ62">
        <v>3</v>
      </c>
      <c r="BK62">
        <v>98</v>
      </c>
      <c r="BL62">
        <v>8</v>
      </c>
      <c r="BM62">
        <v>2</v>
      </c>
      <c r="BN62">
        <v>2</v>
      </c>
      <c r="BO62">
        <v>1</v>
      </c>
      <c r="BP62">
        <v>0</v>
      </c>
      <c r="BQ62">
        <v>29</v>
      </c>
      <c r="BR62">
        <v>9</v>
      </c>
      <c r="BS62">
        <v>1</v>
      </c>
    </row>
    <row r="63" spans="1:71" x14ac:dyDescent="0.3">
      <c r="A63">
        <v>0</v>
      </c>
      <c r="B63">
        <v>1</v>
      </c>
      <c r="C63">
        <v>0</v>
      </c>
      <c r="D63">
        <v>0</v>
      </c>
      <c r="E63">
        <v>0</v>
      </c>
      <c r="F63">
        <v>4</v>
      </c>
      <c r="G63">
        <v>6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9</v>
      </c>
      <c r="Q63">
        <v>20</v>
      </c>
      <c r="R63">
        <v>0</v>
      </c>
      <c r="S63">
        <v>0</v>
      </c>
      <c r="T63">
        <v>4</v>
      </c>
      <c r="U63">
        <v>1</v>
      </c>
      <c r="V63">
        <v>1</v>
      </c>
      <c r="W63">
        <v>4</v>
      </c>
      <c r="X63">
        <v>2</v>
      </c>
      <c r="Y63">
        <v>2</v>
      </c>
      <c r="Z63">
        <v>0</v>
      </c>
      <c r="AA63">
        <v>2</v>
      </c>
      <c r="AB63">
        <v>0</v>
      </c>
      <c r="AC63">
        <v>1</v>
      </c>
      <c r="AD63">
        <v>3</v>
      </c>
      <c r="AE63">
        <v>0</v>
      </c>
      <c r="AF63">
        <v>0</v>
      </c>
      <c r="AG63">
        <v>3</v>
      </c>
      <c r="AH63">
        <v>0</v>
      </c>
      <c r="AI63">
        <v>0</v>
      </c>
      <c r="AJ63">
        <v>3</v>
      </c>
      <c r="AK63">
        <v>7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10</v>
      </c>
      <c r="AS63">
        <v>0</v>
      </c>
      <c r="AT63">
        <v>0</v>
      </c>
      <c r="AU63">
        <v>0</v>
      </c>
      <c r="AV63">
        <v>24</v>
      </c>
      <c r="AW63">
        <v>18</v>
      </c>
      <c r="AX63">
        <v>0</v>
      </c>
      <c r="AY63">
        <v>0</v>
      </c>
      <c r="AZ63">
        <v>4</v>
      </c>
      <c r="BA63">
        <v>0</v>
      </c>
      <c r="BB63">
        <v>8</v>
      </c>
      <c r="BC63">
        <v>47</v>
      </c>
      <c r="BD63">
        <v>8</v>
      </c>
      <c r="BE63">
        <v>0</v>
      </c>
      <c r="BF63">
        <v>36</v>
      </c>
      <c r="BG63">
        <v>0</v>
      </c>
      <c r="BH63">
        <v>8</v>
      </c>
      <c r="BI63">
        <v>10</v>
      </c>
      <c r="BJ63">
        <v>1</v>
      </c>
      <c r="BK63">
        <v>135</v>
      </c>
      <c r="BL63">
        <v>1</v>
      </c>
      <c r="BM63">
        <v>0</v>
      </c>
      <c r="BN63">
        <v>0</v>
      </c>
      <c r="BO63">
        <v>6</v>
      </c>
      <c r="BP63">
        <v>0</v>
      </c>
      <c r="BQ63">
        <v>1</v>
      </c>
      <c r="BR63">
        <v>23</v>
      </c>
      <c r="BS63">
        <v>0</v>
      </c>
    </row>
    <row r="64" spans="1:71" x14ac:dyDescent="0.3">
      <c r="A64">
        <v>0</v>
      </c>
      <c r="B64">
        <v>0</v>
      </c>
      <c r="C64">
        <v>0</v>
      </c>
      <c r="D64">
        <v>1</v>
      </c>
      <c r="E64">
        <v>0</v>
      </c>
      <c r="F64">
        <v>9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47</v>
      </c>
      <c r="Q64">
        <v>8</v>
      </c>
      <c r="R64">
        <v>0</v>
      </c>
      <c r="S64">
        <v>2</v>
      </c>
      <c r="T64">
        <v>0</v>
      </c>
      <c r="U64">
        <v>0</v>
      </c>
      <c r="V64">
        <v>0</v>
      </c>
      <c r="W64">
        <v>2</v>
      </c>
      <c r="X64">
        <v>0</v>
      </c>
      <c r="Y64">
        <v>7</v>
      </c>
      <c r="Z64">
        <v>0</v>
      </c>
      <c r="AA64">
        <v>0</v>
      </c>
      <c r="AB64">
        <v>0</v>
      </c>
      <c r="AC64">
        <v>4</v>
      </c>
      <c r="AD64">
        <v>0</v>
      </c>
      <c r="AE64">
        <v>2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2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46</v>
      </c>
      <c r="AX64">
        <v>0</v>
      </c>
      <c r="AY64">
        <v>0</v>
      </c>
      <c r="AZ64">
        <v>0</v>
      </c>
      <c r="BA64">
        <v>0</v>
      </c>
      <c r="BB64">
        <v>5</v>
      </c>
      <c r="BC64">
        <v>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5</v>
      </c>
      <c r="BP64">
        <v>0</v>
      </c>
      <c r="BQ64">
        <v>4</v>
      </c>
      <c r="BR64">
        <v>0</v>
      </c>
      <c r="BS64">
        <v>0</v>
      </c>
    </row>
    <row r="65" spans="1:7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15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11</v>
      </c>
      <c r="Q65">
        <v>23</v>
      </c>
      <c r="R65">
        <v>3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36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93</v>
      </c>
      <c r="BC65">
        <v>36</v>
      </c>
      <c r="BD65">
        <v>0</v>
      </c>
      <c r="BE65">
        <v>0</v>
      </c>
      <c r="BF65">
        <v>3</v>
      </c>
      <c r="BG65">
        <v>0</v>
      </c>
      <c r="BH65">
        <v>30</v>
      </c>
      <c r="BI65">
        <v>0</v>
      </c>
      <c r="BJ65">
        <v>3</v>
      </c>
      <c r="BK65">
        <v>122</v>
      </c>
      <c r="BL65">
        <v>0</v>
      </c>
      <c r="BM65">
        <v>3</v>
      </c>
      <c r="BN65">
        <v>0</v>
      </c>
      <c r="BO65">
        <v>0</v>
      </c>
      <c r="BP65">
        <v>0</v>
      </c>
      <c r="BQ65">
        <v>0</v>
      </c>
      <c r="BR65">
        <v>66</v>
      </c>
      <c r="BS65">
        <v>0</v>
      </c>
    </row>
    <row r="66" spans="1:7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>
        <v>6</v>
      </c>
      <c r="B67">
        <v>3</v>
      </c>
      <c r="C67">
        <v>4</v>
      </c>
      <c r="D67">
        <v>1</v>
      </c>
      <c r="E67">
        <v>7</v>
      </c>
      <c r="F67">
        <v>59</v>
      </c>
      <c r="G67">
        <v>35</v>
      </c>
      <c r="H67">
        <v>0</v>
      </c>
      <c r="I67">
        <v>58</v>
      </c>
      <c r="J67">
        <v>4</v>
      </c>
      <c r="K67">
        <v>1</v>
      </c>
      <c r="L67">
        <v>44</v>
      </c>
      <c r="M67">
        <v>20</v>
      </c>
      <c r="N67">
        <v>0</v>
      </c>
      <c r="O67">
        <v>1</v>
      </c>
      <c r="P67">
        <v>154</v>
      </c>
      <c r="Q67">
        <v>4</v>
      </c>
      <c r="R67">
        <v>28</v>
      </c>
      <c r="S67">
        <v>13</v>
      </c>
      <c r="T67">
        <v>111</v>
      </c>
      <c r="U67">
        <v>6</v>
      </c>
      <c r="V67">
        <v>3</v>
      </c>
      <c r="W67">
        <v>31</v>
      </c>
      <c r="X67">
        <v>0</v>
      </c>
      <c r="Y67">
        <v>4</v>
      </c>
      <c r="Z67">
        <v>27</v>
      </c>
      <c r="AA67">
        <v>19</v>
      </c>
      <c r="AB67">
        <v>7</v>
      </c>
      <c r="AC67">
        <v>16</v>
      </c>
      <c r="AD67">
        <v>48</v>
      </c>
      <c r="AE67">
        <v>19</v>
      </c>
      <c r="AF67">
        <v>7</v>
      </c>
      <c r="AG67">
        <v>28</v>
      </c>
      <c r="AH67">
        <v>26</v>
      </c>
      <c r="AI67">
        <v>1</v>
      </c>
      <c r="AJ67">
        <v>2</v>
      </c>
      <c r="AK67">
        <v>86</v>
      </c>
      <c r="AL67">
        <v>2</v>
      </c>
      <c r="AM67">
        <v>0</v>
      </c>
      <c r="AN67">
        <v>6</v>
      </c>
      <c r="AO67">
        <v>17</v>
      </c>
      <c r="AP67">
        <v>1</v>
      </c>
      <c r="AQ67">
        <v>6</v>
      </c>
      <c r="AR67">
        <v>67</v>
      </c>
      <c r="AS67">
        <v>8</v>
      </c>
      <c r="AT67">
        <v>1</v>
      </c>
      <c r="AU67">
        <v>2</v>
      </c>
      <c r="AV67">
        <v>116</v>
      </c>
      <c r="AW67">
        <v>48</v>
      </c>
      <c r="AX67">
        <v>1</v>
      </c>
      <c r="AY67">
        <v>5</v>
      </c>
      <c r="AZ67">
        <v>9</v>
      </c>
      <c r="BA67">
        <v>10</v>
      </c>
      <c r="BB67">
        <v>13</v>
      </c>
      <c r="BC67">
        <v>62</v>
      </c>
      <c r="BD67">
        <v>18</v>
      </c>
      <c r="BE67">
        <v>3</v>
      </c>
      <c r="BF67">
        <v>65</v>
      </c>
      <c r="BG67">
        <v>0</v>
      </c>
      <c r="BH67">
        <v>113</v>
      </c>
      <c r="BI67">
        <v>5</v>
      </c>
      <c r="BJ67">
        <v>9</v>
      </c>
      <c r="BK67">
        <v>185</v>
      </c>
      <c r="BL67">
        <v>28</v>
      </c>
      <c r="BM67">
        <v>41</v>
      </c>
      <c r="BN67">
        <v>1</v>
      </c>
      <c r="BO67">
        <v>5</v>
      </c>
      <c r="BP67">
        <v>5</v>
      </c>
      <c r="BQ67">
        <v>10</v>
      </c>
      <c r="BR67">
        <v>60</v>
      </c>
      <c r="BS67">
        <v>8</v>
      </c>
    </row>
    <row r="68" spans="1:7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32</v>
      </c>
      <c r="U68">
        <v>0</v>
      </c>
      <c r="V68">
        <v>0</v>
      </c>
      <c r="W68">
        <v>0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4</v>
      </c>
      <c r="BN68">
        <v>0</v>
      </c>
      <c r="BO68">
        <v>0</v>
      </c>
      <c r="BP68">
        <v>32</v>
      </c>
      <c r="BQ68">
        <v>0</v>
      </c>
      <c r="BR68">
        <v>60</v>
      </c>
      <c r="BS68">
        <v>0</v>
      </c>
    </row>
    <row r="69" spans="1:7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2</v>
      </c>
      <c r="U69">
        <v>12</v>
      </c>
      <c r="V69">
        <v>5</v>
      </c>
      <c r="W69">
        <v>0</v>
      </c>
      <c r="X69">
        <v>5</v>
      </c>
      <c r="Y69">
        <v>0</v>
      </c>
      <c r="Z69">
        <v>0</v>
      </c>
      <c r="AA69">
        <v>15</v>
      </c>
      <c r="AB69">
        <v>0</v>
      </c>
      <c r="AC69">
        <v>1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7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107</v>
      </c>
      <c r="BC69">
        <v>0</v>
      </c>
      <c r="BD69">
        <v>16</v>
      </c>
      <c r="BE69">
        <v>0</v>
      </c>
      <c r="BF69">
        <v>18</v>
      </c>
      <c r="BG69">
        <v>0</v>
      </c>
      <c r="BH69">
        <v>5</v>
      </c>
      <c r="BI69">
        <v>80</v>
      </c>
      <c r="BJ69">
        <v>9</v>
      </c>
      <c r="BK69">
        <v>4</v>
      </c>
      <c r="BL69">
        <v>0</v>
      </c>
      <c r="BM69">
        <v>4</v>
      </c>
      <c r="BN69">
        <v>3</v>
      </c>
      <c r="BO69">
        <v>0</v>
      </c>
      <c r="BP69">
        <v>97</v>
      </c>
      <c r="BQ69">
        <v>0</v>
      </c>
      <c r="BR69">
        <v>6</v>
      </c>
      <c r="BS69">
        <v>0</v>
      </c>
    </row>
    <row r="70" spans="1:7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18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12</v>
      </c>
      <c r="S70">
        <v>1</v>
      </c>
      <c r="T70">
        <v>68</v>
      </c>
      <c r="U70">
        <v>20</v>
      </c>
      <c r="V70">
        <v>5</v>
      </c>
      <c r="W70">
        <v>0</v>
      </c>
      <c r="X70">
        <v>2</v>
      </c>
      <c r="Y70">
        <v>0</v>
      </c>
      <c r="Z70">
        <v>8</v>
      </c>
      <c r="AA70">
        <v>35</v>
      </c>
      <c r="AB70">
        <v>6</v>
      </c>
      <c r="AC70">
        <v>0</v>
      </c>
      <c r="AD70">
        <v>11</v>
      </c>
      <c r="AE70">
        <v>1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2</v>
      </c>
      <c r="AL70">
        <v>4</v>
      </c>
      <c r="AM70">
        <v>21</v>
      </c>
      <c r="AN70">
        <v>0</v>
      </c>
      <c r="AO70">
        <v>0</v>
      </c>
      <c r="AP70">
        <v>26</v>
      </c>
      <c r="AQ70">
        <v>0</v>
      </c>
      <c r="AR70">
        <v>33</v>
      </c>
      <c r="AS70">
        <v>0</v>
      </c>
      <c r="AT70">
        <v>0</v>
      </c>
      <c r="AU70">
        <v>7</v>
      </c>
      <c r="AV70">
        <v>109</v>
      </c>
      <c r="AW70">
        <v>0</v>
      </c>
      <c r="AX70">
        <v>0</v>
      </c>
      <c r="AY70">
        <v>0</v>
      </c>
      <c r="AZ70">
        <v>2</v>
      </c>
      <c r="BA70">
        <v>12</v>
      </c>
      <c r="BB70">
        <v>122</v>
      </c>
      <c r="BC70">
        <v>0</v>
      </c>
      <c r="BD70">
        <v>21</v>
      </c>
      <c r="BE70">
        <v>0</v>
      </c>
      <c r="BF70">
        <v>45</v>
      </c>
      <c r="BG70">
        <v>0</v>
      </c>
      <c r="BH70">
        <v>23</v>
      </c>
      <c r="BI70">
        <v>157</v>
      </c>
      <c r="BJ70">
        <v>51</v>
      </c>
      <c r="BK70">
        <v>29</v>
      </c>
      <c r="BL70">
        <v>0</v>
      </c>
      <c r="BM70">
        <v>35</v>
      </c>
      <c r="BN70">
        <v>0</v>
      </c>
      <c r="BO70">
        <v>0</v>
      </c>
      <c r="BP70">
        <v>193</v>
      </c>
      <c r="BQ70">
        <v>0</v>
      </c>
      <c r="BR70">
        <v>75</v>
      </c>
      <c r="BS70">
        <v>0</v>
      </c>
    </row>
    <row r="71" spans="1:71" x14ac:dyDescent="0.3">
      <c r="A71">
        <v>6</v>
      </c>
      <c r="B71">
        <v>0</v>
      </c>
      <c r="C71">
        <v>0</v>
      </c>
      <c r="D71">
        <v>2</v>
      </c>
      <c r="E71">
        <v>1</v>
      </c>
      <c r="F71">
        <v>4</v>
      </c>
      <c r="G71">
        <v>6</v>
      </c>
      <c r="H71">
        <v>0</v>
      </c>
      <c r="I71">
        <v>3</v>
      </c>
      <c r="J71">
        <v>1</v>
      </c>
      <c r="K71">
        <v>0</v>
      </c>
      <c r="L71">
        <v>3</v>
      </c>
      <c r="M71">
        <v>19</v>
      </c>
      <c r="N71">
        <v>0</v>
      </c>
      <c r="O71">
        <v>0</v>
      </c>
      <c r="P71">
        <v>6</v>
      </c>
      <c r="Q71">
        <v>0</v>
      </c>
      <c r="R71">
        <v>2</v>
      </c>
      <c r="S71">
        <v>1</v>
      </c>
      <c r="T71">
        <v>14</v>
      </c>
      <c r="U71">
        <v>12</v>
      </c>
      <c r="V71">
        <v>0</v>
      </c>
      <c r="W71">
        <v>7</v>
      </c>
      <c r="X71">
        <v>8</v>
      </c>
      <c r="Y71">
        <v>0</v>
      </c>
      <c r="Z71">
        <v>0</v>
      </c>
      <c r="AA71">
        <v>13</v>
      </c>
      <c r="AB71">
        <v>0</v>
      </c>
      <c r="AC71">
        <v>0</v>
      </c>
      <c r="AD71">
        <v>1</v>
      </c>
      <c r="AE71">
        <v>3</v>
      </c>
      <c r="AF71">
        <v>0</v>
      </c>
      <c r="AG71">
        <v>11</v>
      </c>
      <c r="AH71">
        <v>0</v>
      </c>
      <c r="AI71">
        <v>1</v>
      </c>
      <c r="AJ71">
        <v>0</v>
      </c>
      <c r="AK71">
        <v>22</v>
      </c>
      <c r="AL71">
        <v>1</v>
      </c>
      <c r="AM71">
        <v>4</v>
      </c>
      <c r="AN71">
        <v>0</v>
      </c>
      <c r="AO71">
        <v>6</v>
      </c>
      <c r="AP71">
        <v>11</v>
      </c>
      <c r="AQ71">
        <v>1</v>
      </c>
      <c r="AR71">
        <v>22</v>
      </c>
      <c r="AS71">
        <v>0</v>
      </c>
      <c r="AT71">
        <v>0</v>
      </c>
      <c r="AU71">
        <v>0</v>
      </c>
      <c r="AV71">
        <v>8</v>
      </c>
      <c r="AW71">
        <v>9</v>
      </c>
      <c r="AX71">
        <v>0</v>
      </c>
      <c r="AY71">
        <v>0</v>
      </c>
      <c r="AZ71">
        <v>0</v>
      </c>
      <c r="BA71">
        <v>0</v>
      </c>
      <c r="BB71">
        <v>61</v>
      </c>
      <c r="BC71">
        <v>23</v>
      </c>
      <c r="BD71">
        <v>15</v>
      </c>
      <c r="BE71">
        <v>0</v>
      </c>
      <c r="BF71">
        <v>18</v>
      </c>
      <c r="BG71">
        <v>0</v>
      </c>
      <c r="BH71">
        <v>5</v>
      </c>
      <c r="BI71">
        <v>1</v>
      </c>
      <c r="BJ71">
        <v>10</v>
      </c>
      <c r="BK71">
        <v>51</v>
      </c>
      <c r="BL71">
        <v>0</v>
      </c>
      <c r="BM71">
        <v>8</v>
      </c>
      <c r="BN71">
        <v>1</v>
      </c>
      <c r="BO71">
        <v>0</v>
      </c>
      <c r="BP71">
        <v>69</v>
      </c>
      <c r="BQ71">
        <v>5</v>
      </c>
      <c r="BR71">
        <v>54</v>
      </c>
      <c r="BS71">
        <v>3</v>
      </c>
    </row>
    <row r="72" spans="1:7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7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7</v>
      </c>
      <c r="BS72">
        <v>0</v>
      </c>
    </row>
    <row r="73" spans="1:71" x14ac:dyDescent="0.3">
      <c r="A73">
        <v>0</v>
      </c>
      <c r="B73">
        <v>0</v>
      </c>
      <c r="C73">
        <v>0</v>
      </c>
      <c r="D73">
        <v>0</v>
      </c>
      <c r="E73">
        <v>12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</v>
      </c>
      <c r="N73">
        <v>0</v>
      </c>
      <c r="O73">
        <v>0</v>
      </c>
      <c r="P73">
        <v>0</v>
      </c>
      <c r="Q73">
        <v>16</v>
      </c>
      <c r="R73">
        <v>2</v>
      </c>
      <c r="S73">
        <v>0</v>
      </c>
      <c r="T73">
        <v>40</v>
      </c>
      <c r="U73">
        <v>27</v>
      </c>
      <c r="V73">
        <v>0</v>
      </c>
      <c r="W73">
        <v>10</v>
      </c>
      <c r="X73">
        <v>4</v>
      </c>
      <c r="Y73">
        <v>0</v>
      </c>
      <c r="Z73">
        <v>8</v>
      </c>
      <c r="AA73">
        <v>21</v>
      </c>
      <c r="AB73">
        <v>1</v>
      </c>
      <c r="AC73">
        <v>0</v>
      </c>
      <c r="AD73">
        <v>2</v>
      </c>
      <c r="AE73">
        <v>2</v>
      </c>
      <c r="AF73">
        <v>0</v>
      </c>
      <c r="AG73">
        <v>0</v>
      </c>
      <c r="AH73">
        <v>2</v>
      </c>
      <c r="AI73">
        <v>1</v>
      </c>
      <c r="AJ73">
        <v>0</v>
      </c>
      <c r="AK73">
        <v>0</v>
      </c>
      <c r="AL73">
        <v>1</v>
      </c>
      <c r="AM73">
        <v>4</v>
      </c>
      <c r="AN73">
        <v>0</v>
      </c>
      <c r="AO73">
        <v>0</v>
      </c>
      <c r="AP73">
        <v>1</v>
      </c>
      <c r="AQ73">
        <v>1</v>
      </c>
      <c r="AR73">
        <v>8</v>
      </c>
      <c r="AS73">
        <v>4</v>
      </c>
      <c r="AT73">
        <v>0</v>
      </c>
      <c r="AU73">
        <v>0</v>
      </c>
      <c r="AV73">
        <v>23</v>
      </c>
      <c r="AW73">
        <v>0</v>
      </c>
      <c r="AX73">
        <v>0</v>
      </c>
      <c r="AY73">
        <v>2</v>
      </c>
      <c r="AZ73">
        <v>1</v>
      </c>
      <c r="BA73">
        <v>0</v>
      </c>
      <c r="BB73">
        <v>122</v>
      </c>
      <c r="BC73">
        <v>32</v>
      </c>
      <c r="BD73">
        <v>4</v>
      </c>
      <c r="BE73">
        <v>0</v>
      </c>
      <c r="BF73">
        <v>4</v>
      </c>
      <c r="BG73">
        <v>0</v>
      </c>
      <c r="BH73">
        <v>10</v>
      </c>
      <c r="BI73">
        <v>1</v>
      </c>
      <c r="BJ73">
        <v>24</v>
      </c>
      <c r="BK73">
        <v>0</v>
      </c>
      <c r="BL73">
        <v>0</v>
      </c>
      <c r="BM73">
        <v>24</v>
      </c>
      <c r="BN73">
        <v>1</v>
      </c>
      <c r="BO73">
        <v>0</v>
      </c>
      <c r="BP73">
        <v>94</v>
      </c>
      <c r="BQ73">
        <v>20</v>
      </c>
      <c r="BR73">
        <v>39</v>
      </c>
      <c r="BS73">
        <v>0</v>
      </c>
    </row>
    <row r="74" spans="1:71" x14ac:dyDescent="0.3">
      <c r="A74">
        <v>5</v>
      </c>
      <c r="B74">
        <v>0</v>
      </c>
      <c r="C74">
        <v>0</v>
      </c>
      <c r="D74">
        <v>1</v>
      </c>
      <c r="E74">
        <v>2</v>
      </c>
      <c r="F74">
        <v>3</v>
      </c>
      <c r="G74">
        <v>26</v>
      </c>
      <c r="H74">
        <v>0</v>
      </c>
      <c r="I74">
        <v>0</v>
      </c>
      <c r="J74">
        <v>7</v>
      </c>
      <c r="K74">
        <v>0</v>
      </c>
      <c r="L74">
        <v>23</v>
      </c>
      <c r="M74">
        <v>20</v>
      </c>
      <c r="N74">
        <v>0</v>
      </c>
      <c r="O74">
        <v>2</v>
      </c>
      <c r="P74">
        <v>55</v>
      </c>
      <c r="Q74">
        <v>68</v>
      </c>
      <c r="R74">
        <v>5</v>
      </c>
      <c r="S74">
        <v>3</v>
      </c>
      <c r="T74">
        <v>13</v>
      </c>
      <c r="U74">
        <v>31</v>
      </c>
      <c r="V74">
        <v>7</v>
      </c>
      <c r="W74">
        <v>24</v>
      </c>
      <c r="X74">
        <v>6</v>
      </c>
      <c r="Y74">
        <v>2</v>
      </c>
      <c r="Z74">
        <v>0</v>
      </c>
      <c r="AA74">
        <v>18</v>
      </c>
      <c r="AB74">
        <v>4</v>
      </c>
      <c r="AC74">
        <v>0</v>
      </c>
      <c r="AD74">
        <v>1</v>
      </c>
      <c r="AE74">
        <v>9</v>
      </c>
      <c r="AF74">
        <v>2</v>
      </c>
      <c r="AG74">
        <v>28</v>
      </c>
      <c r="AH74">
        <v>9</v>
      </c>
      <c r="AI74">
        <v>2</v>
      </c>
      <c r="AJ74">
        <v>0</v>
      </c>
      <c r="AK74">
        <v>60</v>
      </c>
      <c r="AL74">
        <v>2</v>
      </c>
      <c r="AM74">
        <v>13</v>
      </c>
      <c r="AN74">
        <v>2</v>
      </c>
      <c r="AO74">
        <v>30</v>
      </c>
      <c r="AP74">
        <v>16</v>
      </c>
      <c r="AQ74">
        <v>1</v>
      </c>
      <c r="AR74">
        <v>38</v>
      </c>
      <c r="AS74">
        <v>3</v>
      </c>
      <c r="AT74">
        <v>0</v>
      </c>
      <c r="AU74">
        <v>0</v>
      </c>
      <c r="AV74">
        <v>43</v>
      </c>
      <c r="AW74">
        <v>18</v>
      </c>
      <c r="AX74">
        <v>0</v>
      </c>
      <c r="AY74">
        <v>1</v>
      </c>
      <c r="AZ74">
        <v>1</v>
      </c>
      <c r="BA74">
        <v>4</v>
      </c>
      <c r="BB74">
        <v>61</v>
      </c>
      <c r="BC74">
        <v>35</v>
      </c>
      <c r="BD74">
        <v>28</v>
      </c>
      <c r="BE74">
        <v>0</v>
      </c>
      <c r="BF74">
        <v>30</v>
      </c>
      <c r="BG74">
        <v>4</v>
      </c>
      <c r="BH74">
        <v>41</v>
      </c>
      <c r="BI74">
        <v>107</v>
      </c>
      <c r="BJ74">
        <v>25</v>
      </c>
      <c r="BK74">
        <v>244</v>
      </c>
      <c r="BL74">
        <v>15</v>
      </c>
      <c r="BM74">
        <v>10</v>
      </c>
      <c r="BN74">
        <v>2</v>
      </c>
      <c r="BO74">
        <v>0</v>
      </c>
      <c r="BP74">
        <v>77</v>
      </c>
      <c r="BQ74">
        <v>13</v>
      </c>
      <c r="BR74">
        <v>19</v>
      </c>
      <c r="BS74">
        <v>22</v>
      </c>
    </row>
    <row r="75" spans="1:7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24</v>
      </c>
      <c r="R75">
        <v>0</v>
      </c>
      <c r="S75">
        <v>1</v>
      </c>
      <c r="T75">
        <v>5</v>
      </c>
      <c r="U75">
        <v>4</v>
      </c>
      <c r="V75">
        <v>2</v>
      </c>
      <c r="W75">
        <v>0</v>
      </c>
      <c r="X75">
        <v>1</v>
      </c>
      <c r="Y75">
        <v>0</v>
      </c>
      <c r="Z75">
        <v>0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221</v>
      </c>
      <c r="BC75">
        <v>0</v>
      </c>
      <c r="BD75">
        <v>4</v>
      </c>
      <c r="BE75">
        <v>0</v>
      </c>
      <c r="BF75">
        <v>27</v>
      </c>
      <c r="BG75">
        <v>13</v>
      </c>
      <c r="BH75">
        <v>5</v>
      </c>
      <c r="BI75">
        <v>30</v>
      </c>
      <c r="BJ75">
        <v>8</v>
      </c>
      <c r="BK75">
        <v>4</v>
      </c>
      <c r="BL75">
        <v>0</v>
      </c>
      <c r="BM75">
        <v>0</v>
      </c>
      <c r="BN75">
        <v>0</v>
      </c>
      <c r="BO75">
        <v>0</v>
      </c>
      <c r="BP75">
        <v>86</v>
      </c>
      <c r="BQ75">
        <v>0</v>
      </c>
      <c r="BR75">
        <v>3</v>
      </c>
      <c r="BS75">
        <v>0</v>
      </c>
    </row>
    <row r="76" spans="1:7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197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</v>
      </c>
      <c r="BI76">
        <v>0</v>
      </c>
      <c r="BJ76">
        <v>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61</v>
      </c>
      <c r="BQ76">
        <v>0</v>
      </c>
      <c r="BR76">
        <v>4</v>
      </c>
      <c r="BS76">
        <v>0</v>
      </c>
    </row>
    <row r="77" spans="1:7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2</v>
      </c>
      <c r="BI77">
        <v>0</v>
      </c>
      <c r="BJ77">
        <v>0</v>
      </c>
      <c r="BK77">
        <v>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">
      <c r="A79">
        <v>22</v>
      </c>
      <c r="B79">
        <v>2</v>
      </c>
      <c r="C79">
        <v>1</v>
      </c>
      <c r="D79">
        <v>0</v>
      </c>
      <c r="E79">
        <v>8</v>
      </c>
      <c r="F79">
        <v>45</v>
      </c>
      <c r="G79">
        <v>14</v>
      </c>
      <c r="H79">
        <v>0</v>
      </c>
      <c r="I79">
        <v>0</v>
      </c>
      <c r="J79">
        <v>0</v>
      </c>
      <c r="K79">
        <v>3</v>
      </c>
      <c r="L79">
        <v>43</v>
      </c>
      <c r="M79">
        <v>43</v>
      </c>
      <c r="N79">
        <v>1</v>
      </c>
      <c r="O79">
        <v>0</v>
      </c>
      <c r="P79">
        <v>75</v>
      </c>
      <c r="Q79">
        <v>6</v>
      </c>
      <c r="R79">
        <v>0</v>
      </c>
      <c r="S79">
        <v>0</v>
      </c>
      <c r="T79">
        <v>0</v>
      </c>
      <c r="U79">
        <v>0</v>
      </c>
      <c r="V79">
        <v>1</v>
      </c>
      <c r="W79">
        <v>25</v>
      </c>
      <c r="X79">
        <v>0</v>
      </c>
      <c r="Y79">
        <v>5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17</v>
      </c>
      <c r="AH79">
        <v>16</v>
      </c>
      <c r="AI79">
        <v>0</v>
      </c>
      <c r="AJ79">
        <v>2</v>
      </c>
      <c r="AK79">
        <v>1</v>
      </c>
      <c r="AL79">
        <v>0</v>
      </c>
      <c r="AM79">
        <v>0</v>
      </c>
      <c r="AN79">
        <v>6</v>
      </c>
      <c r="AO79">
        <v>2</v>
      </c>
      <c r="AP79">
        <v>0</v>
      </c>
      <c r="AQ79">
        <v>2</v>
      </c>
      <c r="AR79">
        <v>0</v>
      </c>
      <c r="AS79">
        <v>11</v>
      </c>
      <c r="AT79">
        <v>0</v>
      </c>
      <c r="AU79">
        <v>0</v>
      </c>
      <c r="AV79">
        <v>0</v>
      </c>
      <c r="AW79">
        <v>81</v>
      </c>
      <c r="AX79">
        <v>1</v>
      </c>
      <c r="AY79">
        <v>2</v>
      </c>
      <c r="AZ79">
        <v>0</v>
      </c>
      <c r="BA79">
        <v>0</v>
      </c>
      <c r="BB79">
        <v>0</v>
      </c>
      <c r="BC79">
        <v>70</v>
      </c>
      <c r="BD79">
        <v>2</v>
      </c>
      <c r="BE79">
        <v>0</v>
      </c>
      <c r="BF79">
        <v>0</v>
      </c>
      <c r="BG79">
        <v>0</v>
      </c>
      <c r="BH79">
        <v>12</v>
      </c>
      <c r="BI79">
        <v>0</v>
      </c>
      <c r="BJ79">
        <v>0</v>
      </c>
      <c r="BK79">
        <v>29</v>
      </c>
      <c r="BL79">
        <v>19</v>
      </c>
      <c r="BM79">
        <v>0</v>
      </c>
      <c r="BN79">
        <v>0</v>
      </c>
      <c r="BO79">
        <v>0</v>
      </c>
      <c r="BP79">
        <v>0</v>
      </c>
      <c r="BQ79">
        <v>35</v>
      </c>
      <c r="BR79">
        <v>0</v>
      </c>
      <c r="BS79">
        <v>2</v>
      </c>
    </row>
    <row r="80" spans="1:7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14</v>
      </c>
      <c r="H80">
        <v>2</v>
      </c>
      <c r="I80">
        <v>48</v>
      </c>
      <c r="J80">
        <v>0</v>
      </c>
      <c r="K80">
        <v>0</v>
      </c>
      <c r="L80">
        <v>0</v>
      </c>
      <c r="M80">
        <v>0</v>
      </c>
      <c r="N80">
        <v>0</v>
      </c>
      <c r="O80">
        <v>8</v>
      </c>
      <c r="P80">
        <v>25</v>
      </c>
      <c r="Q80">
        <v>0</v>
      </c>
      <c r="R80">
        <v>20</v>
      </c>
      <c r="S80">
        <v>0</v>
      </c>
      <c r="T80">
        <v>56</v>
      </c>
      <c r="U80">
        <v>23</v>
      </c>
      <c r="V80">
        <v>2</v>
      </c>
      <c r="W80">
        <v>0</v>
      </c>
      <c r="X80">
        <v>6</v>
      </c>
      <c r="Y80">
        <v>0</v>
      </c>
      <c r="Z80">
        <v>12</v>
      </c>
      <c r="AA80">
        <v>4</v>
      </c>
      <c r="AB80">
        <v>14</v>
      </c>
      <c r="AC80">
        <v>2</v>
      </c>
      <c r="AD80">
        <v>16</v>
      </c>
      <c r="AE80">
        <v>0</v>
      </c>
      <c r="AF80">
        <v>0</v>
      </c>
      <c r="AG80">
        <v>1</v>
      </c>
      <c r="AH80">
        <v>0</v>
      </c>
      <c r="AI80">
        <v>4</v>
      </c>
      <c r="AJ80">
        <v>0</v>
      </c>
      <c r="AK80">
        <v>29</v>
      </c>
      <c r="AL80">
        <v>2</v>
      </c>
      <c r="AM80">
        <v>20</v>
      </c>
      <c r="AN80">
        <v>0</v>
      </c>
      <c r="AO80">
        <v>13</v>
      </c>
      <c r="AP80">
        <v>48</v>
      </c>
      <c r="AQ80">
        <v>0</v>
      </c>
      <c r="AR80">
        <v>32</v>
      </c>
      <c r="AS80">
        <v>0</v>
      </c>
      <c r="AT80">
        <v>0</v>
      </c>
      <c r="AU80">
        <v>4</v>
      </c>
      <c r="AV80">
        <v>95</v>
      </c>
      <c r="AW80">
        <v>0</v>
      </c>
      <c r="AX80">
        <v>0</v>
      </c>
      <c r="AY80">
        <v>0</v>
      </c>
      <c r="AZ80">
        <v>3</v>
      </c>
      <c r="BA80">
        <v>8</v>
      </c>
      <c r="BB80">
        <v>72</v>
      </c>
      <c r="BC80">
        <v>0</v>
      </c>
      <c r="BD80">
        <v>26</v>
      </c>
      <c r="BE80">
        <v>0</v>
      </c>
      <c r="BF80">
        <v>75</v>
      </c>
      <c r="BG80">
        <v>0</v>
      </c>
      <c r="BH80">
        <v>47</v>
      </c>
      <c r="BI80">
        <v>274</v>
      </c>
      <c r="BJ80">
        <v>9</v>
      </c>
      <c r="BK80">
        <v>1021</v>
      </c>
      <c r="BL80">
        <v>0</v>
      </c>
      <c r="BM80">
        <v>47</v>
      </c>
      <c r="BN80">
        <v>3</v>
      </c>
      <c r="BO80">
        <v>0</v>
      </c>
      <c r="BP80">
        <v>598</v>
      </c>
      <c r="BQ80">
        <v>1</v>
      </c>
      <c r="BR80">
        <v>178</v>
      </c>
      <c r="BS80">
        <v>0</v>
      </c>
    </row>
    <row r="81" spans="1:71" x14ac:dyDescent="0.3">
      <c r="A81">
        <v>0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</v>
      </c>
      <c r="M81">
        <v>3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11</v>
      </c>
      <c r="X81">
        <v>0</v>
      </c>
      <c r="Y81">
        <v>3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203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4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8</v>
      </c>
      <c r="BR81">
        <v>0</v>
      </c>
      <c r="BS81">
        <v>0</v>
      </c>
    </row>
    <row r="82" spans="1:71" x14ac:dyDescent="0.3">
      <c r="A82">
        <v>5</v>
      </c>
      <c r="B82">
        <v>1</v>
      </c>
      <c r="C82">
        <v>0</v>
      </c>
      <c r="D82">
        <v>1</v>
      </c>
      <c r="E82">
        <v>4</v>
      </c>
      <c r="F82">
        <v>15</v>
      </c>
      <c r="G82">
        <v>17</v>
      </c>
      <c r="H82">
        <v>0</v>
      </c>
      <c r="I82">
        <v>6</v>
      </c>
      <c r="J82">
        <v>7</v>
      </c>
      <c r="K82">
        <v>1</v>
      </c>
      <c r="L82">
        <v>11</v>
      </c>
      <c r="M82">
        <v>8</v>
      </c>
      <c r="N82">
        <v>0</v>
      </c>
      <c r="O82">
        <v>0</v>
      </c>
      <c r="P82">
        <v>102</v>
      </c>
      <c r="Q82">
        <v>2</v>
      </c>
      <c r="R82">
        <v>7</v>
      </c>
      <c r="S82">
        <v>0</v>
      </c>
      <c r="T82">
        <v>11</v>
      </c>
      <c r="U82">
        <v>9</v>
      </c>
      <c r="V82">
        <v>4</v>
      </c>
      <c r="W82">
        <v>8</v>
      </c>
      <c r="X82">
        <v>1</v>
      </c>
      <c r="Y82">
        <v>3</v>
      </c>
      <c r="Z82">
        <v>11</v>
      </c>
      <c r="AA82">
        <v>12</v>
      </c>
      <c r="AB82">
        <v>2</v>
      </c>
      <c r="AC82">
        <v>2</v>
      </c>
      <c r="AD82">
        <v>8</v>
      </c>
      <c r="AE82">
        <v>7</v>
      </c>
      <c r="AF82">
        <v>2</v>
      </c>
      <c r="AG82">
        <v>56</v>
      </c>
      <c r="AH82">
        <v>5</v>
      </c>
      <c r="AI82">
        <v>3</v>
      </c>
      <c r="AJ82">
        <v>0</v>
      </c>
      <c r="AK82">
        <v>17</v>
      </c>
      <c r="AL82">
        <v>0</v>
      </c>
      <c r="AM82">
        <v>2</v>
      </c>
      <c r="AN82">
        <v>1</v>
      </c>
      <c r="AO82">
        <v>2</v>
      </c>
      <c r="AP82">
        <v>2</v>
      </c>
      <c r="AQ82">
        <v>3</v>
      </c>
      <c r="AR82">
        <v>22</v>
      </c>
      <c r="AS82">
        <v>2</v>
      </c>
      <c r="AT82">
        <v>1</v>
      </c>
      <c r="AU82">
        <v>1</v>
      </c>
      <c r="AV82">
        <v>26</v>
      </c>
      <c r="AW82">
        <v>23</v>
      </c>
      <c r="AX82">
        <v>0</v>
      </c>
      <c r="AY82">
        <v>2</v>
      </c>
      <c r="AZ82">
        <v>9</v>
      </c>
      <c r="BA82">
        <v>2</v>
      </c>
      <c r="BB82">
        <v>8</v>
      </c>
      <c r="BC82">
        <v>62</v>
      </c>
      <c r="BD82">
        <v>15</v>
      </c>
      <c r="BE82">
        <v>0</v>
      </c>
      <c r="BF82">
        <v>3</v>
      </c>
      <c r="BG82">
        <v>1</v>
      </c>
      <c r="BH82">
        <v>44</v>
      </c>
      <c r="BI82">
        <v>3</v>
      </c>
      <c r="BJ82">
        <v>9</v>
      </c>
      <c r="BK82">
        <v>78</v>
      </c>
      <c r="BL82">
        <v>17</v>
      </c>
      <c r="BM82">
        <v>3</v>
      </c>
      <c r="BN82">
        <v>1</v>
      </c>
      <c r="BO82">
        <v>1</v>
      </c>
      <c r="BP82">
        <v>3</v>
      </c>
      <c r="BQ82">
        <v>7</v>
      </c>
      <c r="BR82">
        <v>27</v>
      </c>
      <c r="BS82">
        <v>6</v>
      </c>
    </row>
    <row r="83" spans="1:71" x14ac:dyDescent="0.3">
      <c r="A83">
        <v>13</v>
      </c>
      <c r="B83">
        <v>0</v>
      </c>
      <c r="C83">
        <v>0</v>
      </c>
      <c r="D83">
        <v>0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5</v>
      </c>
      <c r="AX83">
        <v>1</v>
      </c>
      <c r="AY83">
        <v>4</v>
      </c>
      <c r="AZ83">
        <v>0</v>
      </c>
      <c r="BA83">
        <v>0</v>
      </c>
      <c r="BB83">
        <v>0</v>
      </c>
      <c r="BC83">
        <v>58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2</v>
      </c>
      <c r="BR83">
        <v>0</v>
      </c>
      <c r="BS83">
        <v>0</v>
      </c>
    </row>
    <row r="84" spans="1:7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</row>
    <row r="85" spans="1:71" x14ac:dyDescent="0.3">
      <c r="A85">
        <v>5</v>
      </c>
      <c r="B85">
        <v>1</v>
      </c>
      <c r="C85">
        <v>1</v>
      </c>
      <c r="D85">
        <v>1</v>
      </c>
      <c r="E85">
        <v>0</v>
      </c>
      <c r="F85">
        <v>17</v>
      </c>
      <c r="G85">
        <v>13</v>
      </c>
      <c r="H85">
        <v>0</v>
      </c>
      <c r="I85">
        <v>9</v>
      </c>
      <c r="J85">
        <v>0</v>
      </c>
      <c r="K85">
        <v>1</v>
      </c>
      <c r="L85">
        <v>6</v>
      </c>
      <c r="M85">
        <v>10</v>
      </c>
      <c r="N85">
        <v>0</v>
      </c>
      <c r="O85">
        <v>0</v>
      </c>
      <c r="P85">
        <v>38</v>
      </c>
      <c r="Q85">
        <v>16</v>
      </c>
      <c r="R85">
        <v>5</v>
      </c>
      <c r="S85">
        <v>0</v>
      </c>
      <c r="T85">
        <v>8</v>
      </c>
      <c r="U85">
        <v>11</v>
      </c>
      <c r="V85">
        <v>3</v>
      </c>
      <c r="W85">
        <v>15</v>
      </c>
      <c r="X85">
        <v>0</v>
      </c>
      <c r="Y85">
        <v>1</v>
      </c>
      <c r="Z85">
        <v>11</v>
      </c>
      <c r="AA85">
        <v>4</v>
      </c>
      <c r="AB85">
        <v>1</v>
      </c>
      <c r="AC85">
        <v>7</v>
      </c>
      <c r="AD85">
        <v>3</v>
      </c>
      <c r="AE85">
        <v>2</v>
      </c>
      <c r="AF85">
        <v>0</v>
      </c>
      <c r="AG85">
        <v>8</v>
      </c>
      <c r="AH85">
        <v>1</v>
      </c>
      <c r="AI85">
        <v>1</v>
      </c>
      <c r="AJ85">
        <v>0</v>
      </c>
      <c r="AK85">
        <v>13</v>
      </c>
      <c r="AL85">
        <v>0</v>
      </c>
      <c r="AM85">
        <v>4</v>
      </c>
      <c r="AN85">
        <v>0</v>
      </c>
      <c r="AO85">
        <v>10</v>
      </c>
      <c r="AP85">
        <v>1</v>
      </c>
      <c r="AQ85">
        <v>1</v>
      </c>
      <c r="AR85">
        <v>10</v>
      </c>
      <c r="AS85">
        <v>4</v>
      </c>
      <c r="AT85">
        <v>0</v>
      </c>
      <c r="AU85">
        <v>0</v>
      </c>
      <c r="AV85">
        <v>32</v>
      </c>
      <c r="AW85">
        <v>19</v>
      </c>
      <c r="AX85">
        <v>0</v>
      </c>
      <c r="AY85">
        <v>2</v>
      </c>
      <c r="AZ85">
        <v>2</v>
      </c>
      <c r="BA85">
        <v>1</v>
      </c>
      <c r="BB85">
        <v>16</v>
      </c>
      <c r="BC85">
        <v>28</v>
      </c>
      <c r="BD85">
        <v>9</v>
      </c>
      <c r="BE85">
        <v>0</v>
      </c>
      <c r="BF85">
        <v>20</v>
      </c>
      <c r="BG85">
        <v>4</v>
      </c>
      <c r="BH85">
        <v>21</v>
      </c>
      <c r="BI85">
        <v>12</v>
      </c>
      <c r="BJ85">
        <v>3</v>
      </c>
      <c r="BK85">
        <v>113</v>
      </c>
      <c r="BL85">
        <v>4</v>
      </c>
      <c r="BM85">
        <v>7</v>
      </c>
      <c r="BN85">
        <v>0</v>
      </c>
      <c r="BO85">
        <v>1</v>
      </c>
      <c r="BP85">
        <v>6</v>
      </c>
      <c r="BQ85">
        <v>1</v>
      </c>
      <c r="BR85">
        <v>25</v>
      </c>
      <c r="BS85">
        <v>4</v>
      </c>
    </row>
    <row r="86" spans="1:71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3</v>
      </c>
      <c r="BR88">
        <v>2</v>
      </c>
      <c r="BS88">
        <v>0</v>
      </c>
    </row>
    <row r="89" spans="1:71" x14ac:dyDescent="0.3">
      <c r="A89">
        <v>2</v>
      </c>
      <c r="B89">
        <v>2</v>
      </c>
      <c r="C89">
        <v>3</v>
      </c>
      <c r="D89">
        <v>0</v>
      </c>
      <c r="E89">
        <v>3</v>
      </c>
      <c r="F89">
        <v>25</v>
      </c>
      <c r="G89">
        <v>35</v>
      </c>
      <c r="H89">
        <v>0</v>
      </c>
      <c r="I89">
        <v>12</v>
      </c>
      <c r="J89">
        <v>1</v>
      </c>
      <c r="K89">
        <v>0</v>
      </c>
      <c r="L89">
        <v>7</v>
      </c>
      <c r="M89">
        <v>8</v>
      </c>
      <c r="N89">
        <v>1</v>
      </c>
      <c r="O89">
        <v>1</v>
      </c>
      <c r="P89">
        <v>156</v>
      </c>
      <c r="Q89">
        <v>10</v>
      </c>
      <c r="R89">
        <v>5</v>
      </c>
      <c r="S89">
        <v>4</v>
      </c>
      <c r="T89">
        <v>24</v>
      </c>
      <c r="U89">
        <v>7</v>
      </c>
      <c r="V89">
        <v>2</v>
      </c>
      <c r="W89">
        <v>14</v>
      </c>
      <c r="X89">
        <v>0</v>
      </c>
      <c r="Y89">
        <v>19</v>
      </c>
      <c r="Z89">
        <v>6</v>
      </c>
      <c r="AA89">
        <v>4</v>
      </c>
      <c r="AB89">
        <v>1</v>
      </c>
      <c r="AC89">
        <v>1</v>
      </c>
      <c r="AD89">
        <v>7</v>
      </c>
      <c r="AE89">
        <v>2</v>
      </c>
      <c r="AF89">
        <v>1</v>
      </c>
      <c r="AG89">
        <v>66</v>
      </c>
      <c r="AH89">
        <v>0</v>
      </c>
      <c r="AI89">
        <v>1</v>
      </c>
      <c r="AJ89">
        <v>0</v>
      </c>
      <c r="AK89">
        <v>55</v>
      </c>
      <c r="AL89">
        <v>0</v>
      </c>
      <c r="AM89">
        <v>3</v>
      </c>
      <c r="AN89">
        <v>0</v>
      </c>
      <c r="AO89">
        <v>41</v>
      </c>
      <c r="AP89">
        <v>3</v>
      </c>
      <c r="AQ89">
        <v>1</v>
      </c>
      <c r="AR89">
        <v>33</v>
      </c>
      <c r="AS89">
        <v>4</v>
      </c>
      <c r="AT89">
        <v>7</v>
      </c>
      <c r="AU89">
        <v>4</v>
      </c>
      <c r="AV89">
        <v>20</v>
      </c>
      <c r="AW89">
        <v>79</v>
      </c>
      <c r="AX89">
        <v>0</v>
      </c>
      <c r="AY89">
        <v>1</v>
      </c>
      <c r="AZ89">
        <v>4</v>
      </c>
      <c r="BA89">
        <v>1</v>
      </c>
      <c r="BB89">
        <v>9</v>
      </c>
      <c r="BC89">
        <v>48</v>
      </c>
      <c r="BD89">
        <v>19</v>
      </c>
      <c r="BE89">
        <v>0</v>
      </c>
      <c r="BF89">
        <v>104</v>
      </c>
      <c r="BG89">
        <v>1</v>
      </c>
      <c r="BH89">
        <v>117</v>
      </c>
      <c r="BI89">
        <v>7</v>
      </c>
      <c r="BJ89">
        <v>1</v>
      </c>
      <c r="BK89">
        <v>424</v>
      </c>
      <c r="BL89">
        <v>14</v>
      </c>
      <c r="BM89">
        <v>19</v>
      </c>
      <c r="BN89">
        <v>0</v>
      </c>
      <c r="BO89">
        <v>1</v>
      </c>
      <c r="BP89">
        <v>14</v>
      </c>
      <c r="BQ89">
        <v>8</v>
      </c>
      <c r="BR89">
        <v>46</v>
      </c>
      <c r="BS89">
        <v>14</v>
      </c>
    </row>
    <row r="90" spans="1:71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</row>
    <row r="91" spans="1:7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128</v>
      </c>
      <c r="R91">
        <v>0</v>
      </c>
      <c r="S91">
        <v>1</v>
      </c>
      <c r="T91">
        <v>2</v>
      </c>
      <c r="U91">
        <v>1</v>
      </c>
      <c r="V91">
        <v>9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3</v>
      </c>
      <c r="AN91">
        <v>0</v>
      </c>
      <c r="AO91">
        <v>0</v>
      </c>
      <c r="AP91">
        <v>0</v>
      </c>
      <c r="AQ91">
        <v>0</v>
      </c>
      <c r="AR91">
        <v>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221</v>
      </c>
      <c r="BC91">
        <v>0</v>
      </c>
      <c r="BD91">
        <v>17</v>
      </c>
      <c r="BE91">
        <v>0</v>
      </c>
      <c r="BF91">
        <v>16</v>
      </c>
      <c r="BG91">
        <v>2</v>
      </c>
      <c r="BH91">
        <v>6</v>
      </c>
      <c r="BI91">
        <v>308</v>
      </c>
      <c r="BJ91">
        <v>32</v>
      </c>
      <c r="BK91">
        <v>13</v>
      </c>
      <c r="BL91">
        <v>0</v>
      </c>
      <c r="BM91">
        <v>2</v>
      </c>
      <c r="BN91">
        <v>1</v>
      </c>
      <c r="BO91">
        <v>0</v>
      </c>
      <c r="BP91">
        <v>360</v>
      </c>
      <c r="BQ91">
        <v>0</v>
      </c>
      <c r="BR91">
        <v>7</v>
      </c>
      <c r="BS91">
        <v>0</v>
      </c>
    </row>
    <row r="92" spans="1:71" x14ac:dyDescent="0.3">
      <c r="A92">
        <v>0</v>
      </c>
      <c r="B92">
        <v>0</v>
      </c>
      <c r="C92">
        <v>0</v>
      </c>
      <c r="D92">
        <v>0</v>
      </c>
      <c r="E92">
        <v>1</v>
      </c>
      <c r="F92">
        <v>8</v>
      </c>
      <c r="G92">
        <v>0</v>
      </c>
      <c r="H92">
        <v>0</v>
      </c>
      <c r="I92">
        <v>48</v>
      </c>
      <c r="J92">
        <v>0</v>
      </c>
      <c r="K92">
        <v>0</v>
      </c>
      <c r="L92">
        <v>5</v>
      </c>
      <c r="M92">
        <v>6</v>
      </c>
      <c r="N92">
        <v>0</v>
      </c>
      <c r="O92">
        <v>0</v>
      </c>
      <c r="P92">
        <v>0</v>
      </c>
      <c r="Q92">
        <v>0</v>
      </c>
      <c r="R92">
        <v>24</v>
      </c>
      <c r="S92">
        <v>0</v>
      </c>
      <c r="T92">
        <v>15</v>
      </c>
      <c r="U92">
        <v>0</v>
      </c>
      <c r="V92">
        <v>0</v>
      </c>
      <c r="W92">
        <v>15</v>
      </c>
      <c r="X92">
        <v>3</v>
      </c>
      <c r="Y92">
        <v>0</v>
      </c>
      <c r="Z92">
        <v>15</v>
      </c>
      <c r="AA92">
        <v>6</v>
      </c>
      <c r="AB92">
        <v>14</v>
      </c>
      <c r="AC92">
        <v>0</v>
      </c>
      <c r="AD92">
        <v>23</v>
      </c>
      <c r="AE92">
        <v>2</v>
      </c>
      <c r="AF92">
        <v>2</v>
      </c>
      <c r="AG92">
        <v>0</v>
      </c>
      <c r="AH92">
        <v>0</v>
      </c>
      <c r="AI92">
        <v>3</v>
      </c>
      <c r="AJ92">
        <v>0</v>
      </c>
      <c r="AK92">
        <v>0</v>
      </c>
      <c r="AL92">
        <v>6</v>
      </c>
      <c r="AM92">
        <v>5</v>
      </c>
      <c r="AN92">
        <v>0</v>
      </c>
      <c r="AO92">
        <v>2</v>
      </c>
      <c r="AP92">
        <v>36</v>
      </c>
      <c r="AQ92">
        <v>1</v>
      </c>
      <c r="AR92">
        <v>4</v>
      </c>
      <c r="AS92">
        <v>8</v>
      </c>
      <c r="AT92">
        <v>0</v>
      </c>
      <c r="AU92">
        <v>3</v>
      </c>
      <c r="AV92">
        <v>127</v>
      </c>
      <c r="AW92">
        <v>0</v>
      </c>
      <c r="AX92">
        <v>0</v>
      </c>
      <c r="AY92">
        <v>1</v>
      </c>
      <c r="AZ92">
        <v>1</v>
      </c>
      <c r="BA92">
        <v>6</v>
      </c>
      <c r="BB92">
        <v>38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25</v>
      </c>
      <c r="BK92">
        <v>90</v>
      </c>
      <c r="BL92">
        <v>0</v>
      </c>
      <c r="BM92">
        <v>28</v>
      </c>
      <c r="BN92">
        <v>8</v>
      </c>
      <c r="BO92">
        <v>0</v>
      </c>
      <c r="BP92">
        <v>541</v>
      </c>
      <c r="BQ92">
        <v>39</v>
      </c>
      <c r="BR92">
        <v>186</v>
      </c>
      <c r="BS92">
        <v>0</v>
      </c>
    </row>
    <row r="93" spans="1:71" x14ac:dyDescent="0.3">
      <c r="A93">
        <v>24</v>
      </c>
      <c r="B93">
        <v>2</v>
      </c>
      <c r="C93">
        <v>7</v>
      </c>
      <c r="D93">
        <v>2</v>
      </c>
      <c r="E93">
        <v>6</v>
      </c>
      <c r="F93">
        <v>19</v>
      </c>
      <c r="G93">
        <v>2</v>
      </c>
      <c r="H93">
        <v>0</v>
      </c>
      <c r="I93">
        <v>36</v>
      </c>
      <c r="J93">
        <v>0</v>
      </c>
      <c r="K93">
        <v>2</v>
      </c>
      <c r="L93">
        <v>10</v>
      </c>
      <c r="M93">
        <v>8</v>
      </c>
      <c r="N93">
        <v>0</v>
      </c>
      <c r="O93">
        <v>0</v>
      </c>
      <c r="P93">
        <v>73</v>
      </c>
      <c r="Q93">
        <v>2</v>
      </c>
      <c r="R93">
        <v>19</v>
      </c>
      <c r="S93">
        <v>5</v>
      </c>
      <c r="T93">
        <v>14</v>
      </c>
      <c r="U93">
        <v>3</v>
      </c>
      <c r="V93">
        <v>1</v>
      </c>
      <c r="W93">
        <v>23</v>
      </c>
      <c r="X93">
        <v>1</v>
      </c>
      <c r="Y93">
        <v>0</v>
      </c>
      <c r="Z93">
        <v>2</v>
      </c>
      <c r="AA93">
        <v>0</v>
      </c>
      <c r="AB93">
        <v>4</v>
      </c>
      <c r="AC93">
        <v>14</v>
      </c>
      <c r="AD93">
        <v>2</v>
      </c>
      <c r="AE93">
        <v>4</v>
      </c>
      <c r="AF93">
        <v>0</v>
      </c>
      <c r="AG93">
        <v>8</v>
      </c>
      <c r="AH93">
        <v>3</v>
      </c>
      <c r="AI93">
        <v>1</v>
      </c>
      <c r="AJ93">
        <v>0</v>
      </c>
      <c r="AK93">
        <v>8</v>
      </c>
      <c r="AL93">
        <v>0</v>
      </c>
      <c r="AM93">
        <v>1</v>
      </c>
      <c r="AN93">
        <v>2</v>
      </c>
      <c r="AO93">
        <v>3</v>
      </c>
      <c r="AP93">
        <v>2</v>
      </c>
      <c r="AQ93">
        <v>1</v>
      </c>
      <c r="AR93">
        <v>8</v>
      </c>
      <c r="AS93">
        <v>6</v>
      </c>
      <c r="AT93">
        <v>2</v>
      </c>
      <c r="AU93">
        <v>1</v>
      </c>
      <c r="AV93">
        <v>9</v>
      </c>
      <c r="AW93">
        <v>53</v>
      </c>
      <c r="AX93">
        <v>1</v>
      </c>
      <c r="AY93">
        <v>2</v>
      </c>
      <c r="AZ93">
        <v>0</v>
      </c>
      <c r="BA93">
        <v>0</v>
      </c>
      <c r="BB93">
        <v>3</v>
      </c>
      <c r="BC93">
        <v>97</v>
      </c>
      <c r="BD93">
        <v>1</v>
      </c>
      <c r="BE93">
        <v>0</v>
      </c>
      <c r="BF93">
        <v>9</v>
      </c>
      <c r="BG93">
        <v>0</v>
      </c>
      <c r="BH93">
        <v>4</v>
      </c>
      <c r="BI93">
        <v>0</v>
      </c>
      <c r="BJ93">
        <v>3</v>
      </c>
      <c r="BK93">
        <v>54</v>
      </c>
      <c r="BL93">
        <v>8</v>
      </c>
      <c r="BM93">
        <v>0</v>
      </c>
      <c r="BN93">
        <v>1</v>
      </c>
      <c r="BO93">
        <v>0</v>
      </c>
      <c r="BP93">
        <v>6</v>
      </c>
      <c r="BQ93">
        <v>37</v>
      </c>
      <c r="BR93">
        <v>17</v>
      </c>
      <c r="BS93">
        <v>5</v>
      </c>
    </row>
    <row r="94" spans="1:71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6</v>
      </c>
      <c r="S94">
        <v>0</v>
      </c>
      <c r="T94">
        <v>12</v>
      </c>
      <c r="U94">
        <v>0</v>
      </c>
      <c r="V94">
        <v>0</v>
      </c>
      <c r="W94">
        <v>0</v>
      </c>
      <c r="X94">
        <v>0</v>
      </c>
      <c r="Y94">
        <v>0</v>
      </c>
      <c r="Z94">
        <v>2</v>
      </c>
      <c r="AA94">
        <v>0</v>
      </c>
      <c r="AB94">
        <v>2</v>
      </c>
      <c r="AC94">
        <v>0</v>
      </c>
      <c r="AD94">
        <v>10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46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4</v>
      </c>
      <c r="BL94">
        <v>0</v>
      </c>
      <c r="BM94">
        <v>2</v>
      </c>
      <c r="BN94">
        <v>0</v>
      </c>
      <c r="BO94">
        <v>0</v>
      </c>
      <c r="BP94">
        <v>0</v>
      </c>
      <c r="BQ94">
        <v>0</v>
      </c>
      <c r="BR94">
        <v>19</v>
      </c>
      <c r="BS94">
        <v>0</v>
      </c>
    </row>
    <row r="95" spans="1:71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25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2</v>
      </c>
      <c r="BS96">
        <v>0</v>
      </c>
    </row>
    <row r="97" spans="1:7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0</v>
      </c>
      <c r="T97">
        <v>16</v>
      </c>
      <c r="U97">
        <v>0</v>
      </c>
      <c r="V97">
        <v>0</v>
      </c>
      <c r="W97">
        <v>2</v>
      </c>
      <c r="X97">
        <v>0</v>
      </c>
      <c r="Y97">
        <v>0</v>
      </c>
      <c r="Z97">
        <v>2</v>
      </c>
      <c r="AA97">
        <v>0</v>
      </c>
      <c r="AB97">
        <v>7</v>
      </c>
      <c r="AC97">
        <v>0</v>
      </c>
      <c r="AD97">
        <v>16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38</v>
      </c>
      <c r="AW97">
        <v>19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38</v>
      </c>
      <c r="BS97">
        <v>0</v>
      </c>
    </row>
    <row r="98" spans="1:7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>
        <v>0</v>
      </c>
      <c r="B99">
        <v>0</v>
      </c>
      <c r="C99">
        <v>0</v>
      </c>
      <c r="D99">
        <v>0</v>
      </c>
      <c r="E99">
        <v>3</v>
      </c>
      <c r="F99">
        <v>0</v>
      </c>
      <c r="G99">
        <v>0</v>
      </c>
      <c r="H99">
        <v>0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16</v>
      </c>
      <c r="AW99">
        <v>73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24</v>
      </c>
      <c r="BL99">
        <v>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3</v>
      </c>
      <c r="BS99">
        <v>0</v>
      </c>
    </row>
    <row r="100" spans="1:7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</v>
      </c>
      <c r="AW101">
        <v>5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</v>
      </c>
      <c r="BS102">
        <v>0</v>
      </c>
    </row>
    <row r="103" spans="1:71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7</v>
      </c>
      <c r="AW103">
        <v>5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9</v>
      </c>
      <c r="BS103">
        <v>0</v>
      </c>
    </row>
    <row r="104" spans="1:71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4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3</v>
      </c>
      <c r="N104">
        <v>0</v>
      </c>
      <c r="O104">
        <v>0</v>
      </c>
      <c r="P104">
        <v>8</v>
      </c>
      <c r="Q104">
        <v>10</v>
      </c>
      <c r="R104">
        <v>0</v>
      </c>
      <c r="S104">
        <v>6</v>
      </c>
      <c r="T104">
        <v>10</v>
      </c>
      <c r="U104">
        <v>1</v>
      </c>
      <c r="V104">
        <v>5</v>
      </c>
      <c r="W104">
        <v>11</v>
      </c>
      <c r="X104">
        <v>1</v>
      </c>
      <c r="Y104">
        <v>0</v>
      </c>
      <c r="Z104">
        <v>0</v>
      </c>
      <c r="AA104">
        <v>7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7</v>
      </c>
      <c r="AH104">
        <v>2</v>
      </c>
      <c r="AI104">
        <v>0</v>
      </c>
      <c r="AJ104">
        <v>0</v>
      </c>
      <c r="AK104">
        <v>7</v>
      </c>
      <c r="AL104">
        <v>0</v>
      </c>
      <c r="AM104">
        <v>10</v>
      </c>
      <c r="AN104">
        <v>0</v>
      </c>
      <c r="AO104">
        <v>8</v>
      </c>
      <c r="AP104">
        <v>5</v>
      </c>
      <c r="AQ104">
        <v>2</v>
      </c>
      <c r="AR104">
        <v>34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77</v>
      </c>
      <c r="BC104">
        <v>30</v>
      </c>
      <c r="BD104">
        <v>11</v>
      </c>
      <c r="BE104">
        <v>0</v>
      </c>
      <c r="BF104">
        <v>3</v>
      </c>
      <c r="BG104">
        <v>1</v>
      </c>
      <c r="BH104">
        <v>16</v>
      </c>
      <c r="BI104">
        <v>362</v>
      </c>
      <c r="BJ104">
        <v>9</v>
      </c>
      <c r="BK104">
        <v>21</v>
      </c>
      <c r="BL104">
        <v>1</v>
      </c>
      <c r="BM104">
        <v>0</v>
      </c>
      <c r="BN104">
        <v>1</v>
      </c>
      <c r="BO104">
        <v>0</v>
      </c>
      <c r="BP104">
        <v>45</v>
      </c>
      <c r="BQ104">
        <v>0</v>
      </c>
      <c r="BR104">
        <v>70</v>
      </c>
      <c r="BS104">
        <v>2</v>
      </c>
    </row>
    <row r="105" spans="1:71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7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30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>
        <v>0</v>
      </c>
      <c r="B108">
        <v>0</v>
      </c>
      <c r="C108">
        <v>1</v>
      </c>
      <c r="D108">
        <v>0</v>
      </c>
      <c r="E108">
        <v>1</v>
      </c>
      <c r="F108">
        <v>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</row>
    <row r="109" spans="1:71" x14ac:dyDescent="0.3">
      <c r="A109">
        <v>5</v>
      </c>
      <c r="B109">
        <v>1</v>
      </c>
      <c r="C109">
        <v>0</v>
      </c>
      <c r="D109">
        <v>2</v>
      </c>
      <c r="E109">
        <v>3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11</v>
      </c>
      <c r="M109">
        <v>4</v>
      </c>
      <c r="N109">
        <v>0</v>
      </c>
      <c r="O109">
        <v>0</v>
      </c>
      <c r="P109">
        <v>4</v>
      </c>
      <c r="Q109">
        <v>160</v>
      </c>
      <c r="R109">
        <v>13</v>
      </c>
      <c r="S109">
        <v>4</v>
      </c>
      <c r="T109">
        <v>7</v>
      </c>
      <c r="U109">
        <v>11</v>
      </c>
      <c r="V109">
        <v>3</v>
      </c>
      <c r="W109">
        <v>2</v>
      </c>
      <c r="X109">
        <v>5</v>
      </c>
      <c r="Y109">
        <v>0</v>
      </c>
      <c r="Z109">
        <v>0</v>
      </c>
      <c r="AA109">
        <v>5</v>
      </c>
      <c r="AB109">
        <v>4</v>
      </c>
      <c r="AC109">
        <v>0</v>
      </c>
      <c r="AD109">
        <v>28</v>
      </c>
      <c r="AE109">
        <v>2</v>
      </c>
      <c r="AF109">
        <v>1</v>
      </c>
      <c r="AG109">
        <v>2</v>
      </c>
      <c r="AH109">
        <v>1</v>
      </c>
      <c r="AI109">
        <v>2</v>
      </c>
      <c r="AJ109">
        <v>0</v>
      </c>
      <c r="AK109">
        <v>4</v>
      </c>
      <c r="AL109">
        <v>0</v>
      </c>
      <c r="AM109">
        <v>11</v>
      </c>
      <c r="AN109">
        <v>0</v>
      </c>
      <c r="AO109">
        <v>0</v>
      </c>
      <c r="AP109">
        <v>6</v>
      </c>
      <c r="AQ109">
        <v>2</v>
      </c>
      <c r="AR109">
        <v>12</v>
      </c>
      <c r="AS109">
        <v>0</v>
      </c>
      <c r="AT109">
        <v>0</v>
      </c>
      <c r="AU109">
        <v>2</v>
      </c>
      <c r="AV109">
        <v>84</v>
      </c>
      <c r="AW109">
        <v>6</v>
      </c>
      <c r="AX109">
        <v>0</v>
      </c>
      <c r="AY109">
        <v>0</v>
      </c>
      <c r="AZ109">
        <v>0</v>
      </c>
      <c r="BA109">
        <v>0</v>
      </c>
      <c r="BB109">
        <v>46</v>
      </c>
      <c r="BC109">
        <v>27</v>
      </c>
      <c r="BD109">
        <v>0</v>
      </c>
      <c r="BE109">
        <v>0</v>
      </c>
      <c r="BF109">
        <v>0</v>
      </c>
      <c r="BG109">
        <v>3</v>
      </c>
      <c r="BH109">
        <v>4</v>
      </c>
      <c r="BI109">
        <v>2</v>
      </c>
      <c r="BJ109">
        <v>22</v>
      </c>
      <c r="BK109">
        <v>0</v>
      </c>
      <c r="BL109">
        <v>1</v>
      </c>
      <c r="BM109">
        <v>1</v>
      </c>
      <c r="BN109">
        <v>2</v>
      </c>
      <c r="BO109">
        <v>0</v>
      </c>
      <c r="BP109">
        <v>175</v>
      </c>
      <c r="BQ109">
        <v>0</v>
      </c>
      <c r="BR109">
        <v>56</v>
      </c>
      <c r="BS109">
        <v>0</v>
      </c>
    </row>
    <row r="110" spans="1:71" x14ac:dyDescent="0.3">
      <c r="A110">
        <v>1</v>
      </c>
      <c r="B110">
        <v>0</v>
      </c>
      <c r="C110">
        <v>0</v>
      </c>
      <c r="D110">
        <v>1</v>
      </c>
      <c r="E110">
        <v>1</v>
      </c>
      <c r="F110">
        <v>23</v>
      </c>
      <c r="G110">
        <v>7</v>
      </c>
      <c r="H110">
        <v>0</v>
      </c>
      <c r="I110">
        <v>6</v>
      </c>
      <c r="J110">
        <v>1</v>
      </c>
      <c r="K110">
        <v>1</v>
      </c>
      <c r="L110">
        <v>16</v>
      </c>
      <c r="M110">
        <v>12</v>
      </c>
      <c r="N110">
        <v>0</v>
      </c>
      <c r="O110">
        <v>0</v>
      </c>
      <c r="P110">
        <v>73</v>
      </c>
      <c r="Q110">
        <v>35</v>
      </c>
      <c r="R110">
        <v>1</v>
      </c>
      <c r="S110">
        <v>3</v>
      </c>
      <c r="T110">
        <v>14</v>
      </c>
      <c r="U110">
        <v>11</v>
      </c>
      <c r="V110">
        <v>3</v>
      </c>
      <c r="W110">
        <v>15</v>
      </c>
      <c r="X110">
        <v>1</v>
      </c>
      <c r="Y110">
        <v>2</v>
      </c>
      <c r="Z110">
        <v>2</v>
      </c>
      <c r="AA110">
        <v>17</v>
      </c>
      <c r="AB110">
        <v>3</v>
      </c>
      <c r="AC110">
        <v>7</v>
      </c>
      <c r="AD110">
        <v>15</v>
      </c>
      <c r="AE110">
        <v>4</v>
      </c>
      <c r="AF110">
        <v>1</v>
      </c>
      <c r="AG110">
        <v>36</v>
      </c>
      <c r="AH110">
        <v>6</v>
      </c>
      <c r="AI110">
        <v>0</v>
      </c>
      <c r="AJ110">
        <v>1</v>
      </c>
      <c r="AK110">
        <v>44</v>
      </c>
      <c r="AL110">
        <v>2</v>
      </c>
      <c r="AM110">
        <v>5</v>
      </c>
      <c r="AN110">
        <v>1</v>
      </c>
      <c r="AO110">
        <v>22</v>
      </c>
      <c r="AP110">
        <v>0</v>
      </c>
      <c r="AQ110">
        <v>5</v>
      </c>
      <c r="AR110">
        <v>36</v>
      </c>
      <c r="AS110">
        <v>7</v>
      </c>
      <c r="AT110">
        <v>1</v>
      </c>
      <c r="AU110">
        <v>0</v>
      </c>
      <c r="AV110">
        <v>35</v>
      </c>
      <c r="AW110">
        <v>23</v>
      </c>
      <c r="AX110">
        <v>1</v>
      </c>
      <c r="AY110">
        <v>1</v>
      </c>
      <c r="AZ110">
        <v>3</v>
      </c>
      <c r="BA110">
        <v>0</v>
      </c>
      <c r="BB110">
        <v>30</v>
      </c>
      <c r="BC110">
        <v>36</v>
      </c>
      <c r="BD110">
        <v>19</v>
      </c>
      <c r="BE110">
        <v>0</v>
      </c>
      <c r="BF110">
        <v>22</v>
      </c>
      <c r="BG110">
        <v>1</v>
      </c>
      <c r="BH110">
        <v>42</v>
      </c>
      <c r="BI110">
        <v>17</v>
      </c>
      <c r="BJ110">
        <v>10</v>
      </c>
      <c r="BK110">
        <v>117</v>
      </c>
      <c r="BL110">
        <v>8</v>
      </c>
      <c r="BM110">
        <v>12</v>
      </c>
      <c r="BN110">
        <v>0</v>
      </c>
      <c r="BO110">
        <v>0</v>
      </c>
      <c r="BP110">
        <v>5</v>
      </c>
      <c r="BQ110">
        <v>16</v>
      </c>
      <c r="BR110">
        <v>27</v>
      </c>
      <c r="BS110">
        <v>16</v>
      </c>
    </row>
    <row r="111" spans="1:71" x14ac:dyDescent="0.3">
      <c r="A111">
        <v>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4</v>
      </c>
      <c r="AX111">
        <v>0</v>
      </c>
      <c r="AY111">
        <v>0</v>
      </c>
      <c r="AZ111">
        <v>0</v>
      </c>
      <c r="BA111">
        <v>0</v>
      </c>
      <c r="BB111">
        <v>37</v>
      </c>
      <c r="BC111">
        <v>0</v>
      </c>
      <c r="BD111">
        <v>2</v>
      </c>
      <c r="BE111">
        <v>0</v>
      </c>
      <c r="BF111">
        <v>0</v>
      </c>
      <c r="BG111">
        <v>8</v>
      </c>
      <c r="BH111">
        <v>31</v>
      </c>
      <c r="BI111">
        <v>10</v>
      </c>
      <c r="BJ111">
        <v>2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20</v>
      </c>
      <c r="BQ111">
        <v>0</v>
      </c>
      <c r="BR111">
        <v>1</v>
      </c>
      <c r="BS111">
        <v>0</v>
      </c>
    </row>
    <row r="112" spans="1:71" x14ac:dyDescent="0.3">
      <c r="A112">
        <v>0</v>
      </c>
      <c r="B112">
        <v>0</v>
      </c>
      <c r="C112">
        <v>5</v>
      </c>
      <c r="D112">
        <v>0</v>
      </c>
      <c r="E112">
        <v>0</v>
      </c>
      <c r="F112">
        <v>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23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0</v>
      </c>
      <c r="AS112">
        <v>5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2</v>
      </c>
      <c r="AZ112">
        <v>0</v>
      </c>
      <c r="BA112">
        <v>1</v>
      </c>
      <c r="BB112">
        <v>0</v>
      </c>
      <c r="BC112">
        <v>30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4</v>
      </c>
      <c r="P113">
        <v>0</v>
      </c>
      <c r="Q113">
        <v>0</v>
      </c>
      <c r="R113">
        <v>33</v>
      </c>
      <c r="S113">
        <v>0</v>
      </c>
      <c r="T113">
        <v>45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0</v>
      </c>
      <c r="AB113">
        <v>17</v>
      </c>
      <c r="AC113">
        <v>0</v>
      </c>
      <c r="AD113">
        <v>50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5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179</v>
      </c>
      <c r="AW113">
        <v>0</v>
      </c>
      <c r="AX113">
        <v>0</v>
      </c>
      <c r="AY113">
        <v>0</v>
      </c>
      <c r="AZ113">
        <v>3</v>
      </c>
      <c r="BA113">
        <v>12</v>
      </c>
      <c r="BB113">
        <v>0</v>
      </c>
      <c r="BC113">
        <v>0</v>
      </c>
      <c r="BD113">
        <v>0</v>
      </c>
      <c r="BE113">
        <v>0</v>
      </c>
      <c r="BF113">
        <v>14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37</v>
      </c>
      <c r="BN113">
        <v>9</v>
      </c>
      <c r="BO113">
        <v>0</v>
      </c>
      <c r="BP113">
        <v>1</v>
      </c>
      <c r="BQ113">
        <v>0</v>
      </c>
      <c r="BR113">
        <v>153</v>
      </c>
      <c r="BS113">
        <v>0</v>
      </c>
    </row>
    <row r="114" spans="1:71" x14ac:dyDescent="0.3">
      <c r="A114">
        <v>10</v>
      </c>
      <c r="B114">
        <v>0</v>
      </c>
      <c r="C114">
        <v>0</v>
      </c>
      <c r="D114">
        <v>0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</v>
      </c>
      <c r="M114">
        <v>0</v>
      </c>
      <c r="N114">
        <v>0</v>
      </c>
      <c r="O114">
        <v>0</v>
      </c>
      <c r="P114">
        <v>0</v>
      </c>
      <c r="Q114">
        <v>2</v>
      </c>
      <c r="R114">
        <v>0</v>
      </c>
      <c r="S114">
        <v>0</v>
      </c>
      <c r="T114">
        <v>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17</v>
      </c>
      <c r="AX114">
        <v>0</v>
      </c>
      <c r="AY114">
        <v>0</v>
      </c>
      <c r="AZ114">
        <v>0</v>
      </c>
      <c r="BA114">
        <v>3</v>
      </c>
      <c r="BB114">
        <v>0</v>
      </c>
      <c r="BC114">
        <v>36</v>
      </c>
      <c r="BD114">
        <v>71</v>
      </c>
      <c r="BE114">
        <v>0</v>
      </c>
      <c r="BF114">
        <v>1</v>
      </c>
      <c r="BG114">
        <v>7</v>
      </c>
      <c r="BH114">
        <v>20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3</v>
      </c>
      <c r="BR114">
        <v>64</v>
      </c>
      <c r="BS114">
        <v>0</v>
      </c>
    </row>
    <row r="115" spans="1:71" x14ac:dyDescent="0.3">
      <c r="A115">
        <v>11</v>
      </c>
      <c r="B115">
        <v>6</v>
      </c>
      <c r="C115">
        <v>2</v>
      </c>
      <c r="D115">
        <v>5</v>
      </c>
      <c r="E115">
        <v>3</v>
      </c>
      <c r="F115">
        <v>41</v>
      </c>
      <c r="G115">
        <v>20</v>
      </c>
      <c r="H115">
        <v>0</v>
      </c>
      <c r="I115">
        <v>35</v>
      </c>
      <c r="J115">
        <v>4</v>
      </c>
      <c r="K115">
        <v>2</v>
      </c>
      <c r="L115">
        <v>26</v>
      </c>
      <c r="M115">
        <v>12</v>
      </c>
      <c r="N115">
        <v>0</v>
      </c>
      <c r="O115">
        <v>0</v>
      </c>
      <c r="P115">
        <v>154</v>
      </c>
      <c r="Q115">
        <v>63</v>
      </c>
      <c r="R115">
        <v>17</v>
      </c>
      <c r="S115">
        <v>6</v>
      </c>
      <c r="T115">
        <v>90</v>
      </c>
      <c r="U115">
        <v>14</v>
      </c>
      <c r="V115">
        <v>8</v>
      </c>
      <c r="W115">
        <v>13</v>
      </c>
      <c r="X115">
        <v>0</v>
      </c>
      <c r="Y115">
        <v>2</v>
      </c>
      <c r="Z115">
        <v>32</v>
      </c>
      <c r="AA115">
        <v>9</v>
      </c>
      <c r="AB115">
        <v>9</v>
      </c>
      <c r="AC115">
        <v>11</v>
      </c>
      <c r="AD115">
        <v>24</v>
      </c>
      <c r="AE115">
        <v>16</v>
      </c>
      <c r="AF115">
        <v>5</v>
      </c>
      <c r="AG115">
        <v>33</v>
      </c>
      <c r="AH115">
        <v>28</v>
      </c>
      <c r="AI115">
        <v>1</v>
      </c>
      <c r="AJ115">
        <v>2</v>
      </c>
      <c r="AK115">
        <v>53</v>
      </c>
      <c r="AL115">
        <v>1</v>
      </c>
      <c r="AM115">
        <v>5</v>
      </c>
      <c r="AN115">
        <v>3</v>
      </c>
      <c r="AO115">
        <v>20</v>
      </c>
      <c r="AP115">
        <v>4</v>
      </c>
      <c r="AQ115">
        <v>7</v>
      </c>
      <c r="AR115">
        <v>56</v>
      </c>
      <c r="AS115">
        <v>8</v>
      </c>
      <c r="AT115">
        <v>1</v>
      </c>
      <c r="AU115">
        <v>1</v>
      </c>
      <c r="AV115">
        <v>79</v>
      </c>
      <c r="AW115">
        <v>108</v>
      </c>
      <c r="AX115">
        <v>2</v>
      </c>
      <c r="AY115">
        <v>7</v>
      </c>
      <c r="AZ115">
        <v>8</v>
      </c>
      <c r="BA115">
        <v>4</v>
      </c>
      <c r="BB115">
        <v>19</v>
      </c>
      <c r="BC115">
        <v>40</v>
      </c>
      <c r="BD115">
        <v>41</v>
      </c>
      <c r="BE115">
        <v>4</v>
      </c>
      <c r="BF115">
        <v>24</v>
      </c>
      <c r="BG115">
        <v>1</v>
      </c>
      <c r="BH115">
        <v>95</v>
      </c>
      <c r="BI115">
        <v>29</v>
      </c>
      <c r="BJ115">
        <v>6</v>
      </c>
      <c r="BK115">
        <v>347</v>
      </c>
      <c r="BL115">
        <v>22</v>
      </c>
      <c r="BM115">
        <v>38</v>
      </c>
      <c r="BN115">
        <v>0</v>
      </c>
      <c r="BO115">
        <v>4</v>
      </c>
      <c r="BP115">
        <v>13</v>
      </c>
      <c r="BQ115">
        <v>17</v>
      </c>
      <c r="BR115">
        <v>72</v>
      </c>
      <c r="BS115">
        <v>7</v>
      </c>
    </row>
    <row r="116" spans="1:71" x14ac:dyDescent="0.3">
      <c r="A116">
        <v>4</v>
      </c>
      <c r="B116">
        <v>2</v>
      </c>
      <c r="C116">
        <v>0</v>
      </c>
      <c r="D116">
        <v>4</v>
      </c>
      <c r="E116">
        <v>5</v>
      </c>
      <c r="F116">
        <v>15</v>
      </c>
      <c r="G116">
        <v>12</v>
      </c>
      <c r="H116">
        <v>0</v>
      </c>
      <c r="I116">
        <v>0</v>
      </c>
      <c r="J116">
        <v>0</v>
      </c>
      <c r="K116">
        <v>2</v>
      </c>
      <c r="L116">
        <v>27</v>
      </c>
      <c r="M116">
        <v>44</v>
      </c>
      <c r="N116">
        <v>1</v>
      </c>
      <c r="O116">
        <v>0</v>
      </c>
      <c r="P116">
        <v>67</v>
      </c>
      <c r="Q116">
        <v>23</v>
      </c>
      <c r="R116">
        <v>0</v>
      </c>
      <c r="S116">
        <v>5</v>
      </c>
      <c r="T116">
        <v>0</v>
      </c>
      <c r="U116">
        <v>0</v>
      </c>
      <c r="V116">
        <v>15</v>
      </c>
      <c r="W116">
        <v>39</v>
      </c>
      <c r="X116">
        <v>0</v>
      </c>
      <c r="Y116">
        <v>3</v>
      </c>
      <c r="Z116">
        <v>0</v>
      </c>
      <c r="AA116">
        <v>0</v>
      </c>
      <c r="AB116">
        <v>0</v>
      </c>
      <c r="AC116">
        <v>4</v>
      </c>
      <c r="AD116">
        <v>0</v>
      </c>
      <c r="AE116">
        <v>8</v>
      </c>
      <c r="AF116">
        <v>2</v>
      </c>
      <c r="AG116">
        <v>29</v>
      </c>
      <c r="AH116">
        <v>28</v>
      </c>
      <c r="AI116">
        <v>0</v>
      </c>
      <c r="AJ116">
        <v>1</v>
      </c>
      <c r="AK116">
        <v>23</v>
      </c>
      <c r="AL116">
        <v>0</v>
      </c>
      <c r="AM116">
        <v>0</v>
      </c>
      <c r="AN116">
        <v>0</v>
      </c>
      <c r="AO116">
        <v>5</v>
      </c>
      <c r="AP116">
        <v>0</v>
      </c>
      <c r="AQ116">
        <v>4</v>
      </c>
      <c r="AR116">
        <v>6</v>
      </c>
      <c r="AS116">
        <v>2</v>
      </c>
      <c r="AT116">
        <v>0</v>
      </c>
      <c r="AU116">
        <v>0</v>
      </c>
      <c r="AV116">
        <v>0</v>
      </c>
      <c r="AW116">
        <v>49</v>
      </c>
      <c r="AX116">
        <v>0</v>
      </c>
      <c r="AY116">
        <v>4</v>
      </c>
      <c r="AZ116">
        <v>0</v>
      </c>
      <c r="BA116">
        <v>0</v>
      </c>
      <c r="BB116">
        <v>10</v>
      </c>
      <c r="BC116">
        <v>10</v>
      </c>
      <c r="BD116">
        <v>20</v>
      </c>
      <c r="BE116">
        <v>1</v>
      </c>
      <c r="BF116">
        <v>0</v>
      </c>
      <c r="BG116">
        <v>0</v>
      </c>
      <c r="BH116">
        <v>31</v>
      </c>
      <c r="BI116">
        <v>32</v>
      </c>
      <c r="BJ116">
        <v>49</v>
      </c>
      <c r="BK116">
        <v>1</v>
      </c>
      <c r="BL116">
        <v>14</v>
      </c>
      <c r="BM116">
        <v>0</v>
      </c>
      <c r="BN116">
        <v>2</v>
      </c>
      <c r="BO116">
        <v>1</v>
      </c>
      <c r="BP116">
        <v>1</v>
      </c>
      <c r="BQ116">
        <v>12</v>
      </c>
      <c r="BR116">
        <v>7</v>
      </c>
      <c r="BS116">
        <v>8</v>
      </c>
    </row>
    <row r="117" spans="1:71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</v>
      </c>
      <c r="T117">
        <v>11</v>
      </c>
      <c r="U117">
        <v>47</v>
      </c>
      <c r="V117">
        <v>14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0</v>
      </c>
      <c r="AC117">
        <v>0</v>
      </c>
      <c r="AD117">
        <v>4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</v>
      </c>
      <c r="AN117">
        <v>0</v>
      </c>
      <c r="AO117">
        <v>0</v>
      </c>
      <c r="AP117">
        <v>2</v>
      </c>
      <c r="AQ117">
        <v>0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234</v>
      </c>
      <c r="BC117">
        <v>0</v>
      </c>
      <c r="BD117">
        <v>15</v>
      </c>
      <c r="BE117">
        <v>0</v>
      </c>
      <c r="BF117">
        <v>29</v>
      </c>
      <c r="BG117">
        <v>0</v>
      </c>
      <c r="BH117">
        <v>0</v>
      </c>
      <c r="BI117">
        <v>182</v>
      </c>
      <c r="BJ117">
        <v>31</v>
      </c>
      <c r="BK117">
        <v>15</v>
      </c>
      <c r="BL117">
        <v>0</v>
      </c>
      <c r="BM117">
        <v>2</v>
      </c>
      <c r="BN117">
        <v>3</v>
      </c>
      <c r="BO117">
        <v>0</v>
      </c>
      <c r="BP117">
        <v>84</v>
      </c>
      <c r="BQ117">
        <v>0</v>
      </c>
      <c r="BR117">
        <v>18</v>
      </c>
      <c r="BS117">
        <v>0</v>
      </c>
    </row>
    <row r="118" spans="1:71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0</v>
      </c>
      <c r="T118">
        <v>0</v>
      </c>
      <c r="U118">
        <v>4</v>
      </c>
      <c r="V118">
        <v>0</v>
      </c>
      <c r="W118">
        <v>0</v>
      </c>
      <c r="X118">
        <v>7</v>
      </c>
      <c r="Y118">
        <v>0</v>
      </c>
      <c r="Z118">
        <v>0</v>
      </c>
      <c r="AA118">
        <v>21</v>
      </c>
      <c r="AB118">
        <v>1</v>
      </c>
      <c r="AC118">
        <v>0</v>
      </c>
      <c r="AD118">
        <v>7</v>
      </c>
      <c r="AE118">
        <v>0</v>
      </c>
      <c r="AF118">
        <v>0</v>
      </c>
      <c r="AG118">
        <v>0</v>
      </c>
      <c r="AH118">
        <v>0</v>
      </c>
      <c r="AI118">
        <v>2</v>
      </c>
      <c r="AJ118">
        <v>0</v>
      </c>
      <c r="AK118">
        <v>0</v>
      </c>
      <c r="AL118">
        <v>2</v>
      </c>
      <c r="AM118">
        <v>3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</v>
      </c>
      <c r="AW118">
        <v>0</v>
      </c>
      <c r="AX118">
        <v>0</v>
      </c>
      <c r="AY118">
        <v>0</v>
      </c>
      <c r="AZ118">
        <v>0</v>
      </c>
      <c r="BA118">
        <v>23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14</v>
      </c>
      <c r="BO118">
        <v>0</v>
      </c>
      <c r="BP118">
        <v>53</v>
      </c>
      <c r="BQ118">
        <v>0</v>
      </c>
      <c r="BR118">
        <v>0</v>
      </c>
      <c r="BS118">
        <v>0</v>
      </c>
    </row>
    <row r="119" spans="1:71" x14ac:dyDescent="0.3">
      <c r="A119">
        <v>0</v>
      </c>
      <c r="B119">
        <v>0</v>
      </c>
      <c r="C119">
        <v>4</v>
      </c>
      <c r="D119">
        <v>0</v>
      </c>
      <c r="E119">
        <v>0</v>
      </c>
      <c r="F119">
        <v>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123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15</v>
      </c>
      <c r="BR119">
        <v>0</v>
      </c>
      <c r="BS119">
        <v>0</v>
      </c>
    </row>
    <row r="120" spans="1:71" x14ac:dyDescent="0.3">
      <c r="A120">
        <v>2</v>
      </c>
      <c r="B120">
        <v>1</v>
      </c>
      <c r="C120">
        <v>1</v>
      </c>
      <c r="D120">
        <v>2</v>
      </c>
      <c r="E120">
        <v>4</v>
      </c>
      <c r="F120">
        <v>4</v>
      </c>
      <c r="G120">
        <v>14</v>
      </c>
      <c r="H120">
        <v>2</v>
      </c>
      <c r="I120">
        <v>19</v>
      </c>
      <c r="J120">
        <v>2</v>
      </c>
      <c r="K120">
        <v>0</v>
      </c>
      <c r="L120">
        <v>6</v>
      </c>
      <c r="M120">
        <v>6</v>
      </c>
      <c r="N120">
        <v>0</v>
      </c>
      <c r="O120">
        <v>4</v>
      </c>
      <c r="P120">
        <v>31</v>
      </c>
      <c r="Q120">
        <v>5</v>
      </c>
      <c r="R120">
        <v>36</v>
      </c>
      <c r="S120">
        <v>0</v>
      </c>
      <c r="T120">
        <v>9</v>
      </c>
      <c r="U120">
        <v>2</v>
      </c>
      <c r="V120">
        <v>14</v>
      </c>
      <c r="W120">
        <v>5</v>
      </c>
      <c r="X120">
        <v>5</v>
      </c>
      <c r="Y120">
        <v>1</v>
      </c>
      <c r="Z120">
        <v>5</v>
      </c>
      <c r="AA120">
        <v>3</v>
      </c>
      <c r="AB120">
        <v>5</v>
      </c>
      <c r="AC120">
        <v>18</v>
      </c>
      <c r="AD120">
        <v>10</v>
      </c>
      <c r="AE120">
        <v>4</v>
      </c>
      <c r="AF120">
        <v>1</v>
      </c>
      <c r="AG120">
        <v>6</v>
      </c>
      <c r="AH120">
        <v>6</v>
      </c>
      <c r="AI120">
        <v>1</v>
      </c>
      <c r="AJ120">
        <v>0</v>
      </c>
      <c r="AK120">
        <v>17</v>
      </c>
      <c r="AL120">
        <v>0</v>
      </c>
      <c r="AM120">
        <v>0</v>
      </c>
      <c r="AN120">
        <v>4</v>
      </c>
      <c r="AO120">
        <v>8</v>
      </c>
      <c r="AP120">
        <v>8</v>
      </c>
      <c r="AQ120">
        <v>1</v>
      </c>
      <c r="AR120">
        <v>7</v>
      </c>
      <c r="AS120">
        <v>3</v>
      </c>
      <c r="AT120">
        <v>0</v>
      </c>
      <c r="AU120">
        <v>4</v>
      </c>
      <c r="AV120">
        <v>109</v>
      </c>
      <c r="AW120">
        <v>17</v>
      </c>
      <c r="AX120">
        <v>0</v>
      </c>
      <c r="AY120">
        <v>5</v>
      </c>
      <c r="AZ120">
        <v>8</v>
      </c>
      <c r="BA120">
        <v>0</v>
      </c>
      <c r="BB120">
        <v>15</v>
      </c>
      <c r="BC120">
        <v>17</v>
      </c>
      <c r="BD120">
        <v>23</v>
      </c>
      <c r="BE120">
        <v>0</v>
      </c>
      <c r="BF120">
        <v>4</v>
      </c>
      <c r="BG120">
        <v>4</v>
      </c>
      <c r="BH120">
        <v>29</v>
      </c>
      <c r="BI120">
        <v>35</v>
      </c>
      <c r="BJ120">
        <v>10</v>
      </c>
      <c r="BK120">
        <v>11</v>
      </c>
      <c r="BL120">
        <v>4</v>
      </c>
      <c r="BM120">
        <v>6</v>
      </c>
      <c r="BN120">
        <v>0</v>
      </c>
      <c r="BO120">
        <v>0</v>
      </c>
      <c r="BP120">
        <v>13</v>
      </c>
      <c r="BQ120">
        <v>41</v>
      </c>
      <c r="BR120">
        <v>39</v>
      </c>
      <c r="BS120">
        <v>1</v>
      </c>
    </row>
    <row r="121" spans="1:71" x14ac:dyDescent="0.3">
      <c r="A121">
        <v>0</v>
      </c>
      <c r="B121">
        <v>0</v>
      </c>
      <c r="C121">
        <v>0</v>
      </c>
      <c r="D121">
        <v>0</v>
      </c>
      <c r="E121">
        <v>1</v>
      </c>
      <c r="F121">
        <v>5</v>
      </c>
      <c r="G121">
        <v>2</v>
      </c>
      <c r="H121">
        <v>0</v>
      </c>
      <c r="I121">
        <v>3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23</v>
      </c>
      <c r="Q121">
        <v>0</v>
      </c>
      <c r="R121">
        <v>0</v>
      </c>
      <c r="S121">
        <v>0</v>
      </c>
      <c r="T121">
        <v>14</v>
      </c>
      <c r="U121">
        <v>0</v>
      </c>
      <c r="V121">
        <v>2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0</v>
      </c>
      <c r="AE121">
        <v>2</v>
      </c>
      <c r="AF121">
        <v>0</v>
      </c>
      <c r="AG121">
        <v>7</v>
      </c>
      <c r="AH121">
        <v>11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15</v>
      </c>
      <c r="AS121">
        <v>6</v>
      </c>
      <c r="AT121">
        <v>0</v>
      </c>
      <c r="AU121">
        <v>0</v>
      </c>
      <c r="AV121">
        <v>0</v>
      </c>
      <c r="AW121">
        <v>6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2</v>
      </c>
      <c r="BD121">
        <v>17</v>
      </c>
      <c r="BE121">
        <v>1</v>
      </c>
      <c r="BF121">
        <v>5</v>
      </c>
      <c r="BG121">
        <v>3</v>
      </c>
      <c r="BH121">
        <v>35</v>
      </c>
      <c r="BI121">
        <v>1</v>
      </c>
      <c r="BJ121">
        <v>1</v>
      </c>
      <c r="BK121">
        <v>0</v>
      </c>
      <c r="BL121">
        <v>2</v>
      </c>
      <c r="BM121">
        <v>2</v>
      </c>
      <c r="BN121">
        <v>0</v>
      </c>
      <c r="BO121">
        <v>0</v>
      </c>
      <c r="BP121">
        <v>0</v>
      </c>
      <c r="BQ121">
        <v>20</v>
      </c>
      <c r="BR121">
        <v>20</v>
      </c>
      <c r="BS121">
        <v>0</v>
      </c>
    </row>
    <row r="122" spans="1:7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">
      <c r="A124">
        <v>0</v>
      </c>
      <c r="B124">
        <v>0</v>
      </c>
      <c r="C124">
        <v>0</v>
      </c>
      <c r="D124">
        <v>2</v>
      </c>
      <c r="E124">
        <v>0</v>
      </c>
      <c r="F124">
        <v>0</v>
      </c>
      <c r="G124">
        <v>7</v>
      </c>
      <c r="H124">
        <v>1</v>
      </c>
      <c r="I124">
        <v>79</v>
      </c>
      <c r="J124">
        <v>3</v>
      </c>
      <c r="K124">
        <v>0</v>
      </c>
      <c r="L124">
        <v>2</v>
      </c>
      <c r="M124">
        <v>0</v>
      </c>
      <c r="N124">
        <v>0</v>
      </c>
      <c r="O124">
        <v>1</v>
      </c>
      <c r="P124">
        <v>34</v>
      </c>
      <c r="Q124">
        <v>0</v>
      </c>
      <c r="R124">
        <v>14</v>
      </c>
      <c r="S124">
        <v>2</v>
      </c>
      <c r="T124">
        <v>47</v>
      </c>
      <c r="U124">
        <v>15</v>
      </c>
      <c r="V124">
        <v>1</v>
      </c>
      <c r="W124">
        <v>0</v>
      </c>
      <c r="X124">
        <v>5</v>
      </c>
      <c r="Y124">
        <v>0</v>
      </c>
      <c r="Z124">
        <v>8</v>
      </c>
      <c r="AA124">
        <v>8</v>
      </c>
      <c r="AB124">
        <v>5</v>
      </c>
      <c r="AC124">
        <v>1</v>
      </c>
      <c r="AD124">
        <v>32</v>
      </c>
      <c r="AE124">
        <v>8</v>
      </c>
      <c r="AF124">
        <v>1</v>
      </c>
      <c r="AG124">
        <v>21</v>
      </c>
      <c r="AH124">
        <v>0</v>
      </c>
      <c r="AI124">
        <v>2</v>
      </c>
      <c r="AJ124">
        <v>0</v>
      </c>
      <c r="AK124">
        <v>22</v>
      </c>
      <c r="AL124">
        <v>4</v>
      </c>
      <c r="AM124">
        <v>0</v>
      </c>
      <c r="AN124">
        <v>0</v>
      </c>
      <c r="AO124">
        <v>11</v>
      </c>
      <c r="AP124">
        <v>10</v>
      </c>
      <c r="AQ124">
        <v>0</v>
      </c>
      <c r="AR124">
        <v>14</v>
      </c>
      <c r="AS124">
        <v>0</v>
      </c>
      <c r="AT124">
        <v>0</v>
      </c>
      <c r="AU124">
        <v>4</v>
      </c>
      <c r="AV124">
        <v>285</v>
      </c>
      <c r="AW124">
        <v>1</v>
      </c>
      <c r="AX124">
        <v>0</v>
      </c>
      <c r="AY124">
        <v>0</v>
      </c>
      <c r="AZ124">
        <v>10</v>
      </c>
      <c r="BA124">
        <v>4</v>
      </c>
      <c r="BB124">
        <v>38</v>
      </c>
      <c r="BC124">
        <v>1</v>
      </c>
      <c r="BD124">
        <v>10</v>
      </c>
      <c r="BE124">
        <v>0</v>
      </c>
      <c r="BF124">
        <v>5</v>
      </c>
      <c r="BG124">
        <v>0</v>
      </c>
      <c r="BH124">
        <v>35</v>
      </c>
      <c r="BI124">
        <v>7</v>
      </c>
      <c r="BJ124">
        <v>70</v>
      </c>
      <c r="BK124">
        <v>675</v>
      </c>
      <c r="BL124">
        <v>2</v>
      </c>
      <c r="BM124">
        <v>31</v>
      </c>
      <c r="BN124">
        <v>11</v>
      </c>
      <c r="BO124">
        <v>0</v>
      </c>
      <c r="BP124">
        <v>372</v>
      </c>
      <c r="BQ124">
        <v>20</v>
      </c>
      <c r="BR124">
        <v>202</v>
      </c>
      <c r="BS124">
        <v>9</v>
      </c>
    </row>
    <row r="125" spans="1:7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101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62</v>
      </c>
      <c r="BQ125">
        <v>0</v>
      </c>
      <c r="BR125">
        <v>0</v>
      </c>
      <c r="BS125">
        <v>0</v>
      </c>
    </row>
    <row r="126" spans="1:71" x14ac:dyDescent="0.3">
      <c r="A126">
        <v>12</v>
      </c>
      <c r="B126">
        <v>1</v>
      </c>
      <c r="C126">
        <v>1</v>
      </c>
      <c r="D126">
        <v>0</v>
      </c>
      <c r="E126">
        <v>2</v>
      </c>
      <c r="F126">
        <v>27</v>
      </c>
      <c r="G126">
        <v>10</v>
      </c>
      <c r="H126">
        <v>0</v>
      </c>
      <c r="I126">
        <v>11</v>
      </c>
      <c r="J126">
        <v>0</v>
      </c>
      <c r="K126">
        <v>1</v>
      </c>
      <c r="L126">
        <v>14</v>
      </c>
      <c r="M126">
        <v>17</v>
      </c>
      <c r="N126">
        <v>1</v>
      </c>
      <c r="O126">
        <v>1</v>
      </c>
      <c r="P126">
        <v>45</v>
      </c>
      <c r="Q126">
        <v>2</v>
      </c>
      <c r="R126">
        <v>3</v>
      </c>
      <c r="S126">
        <v>1</v>
      </c>
      <c r="T126">
        <v>25</v>
      </c>
      <c r="U126">
        <v>3</v>
      </c>
      <c r="V126">
        <v>8</v>
      </c>
      <c r="W126">
        <v>7</v>
      </c>
      <c r="X126">
        <v>0</v>
      </c>
      <c r="Y126">
        <v>2</v>
      </c>
      <c r="Z126">
        <v>5</v>
      </c>
      <c r="AA126">
        <v>5</v>
      </c>
      <c r="AB126">
        <v>6</v>
      </c>
      <c r="AC126">
        <v>1</v>
      </c>
      <c r="AD126">
        <v>18</v>
      </c>
      <c r="AE126">
        <v>5</v>
      </c>
      <c r="AF126">
        <v>1</v>
      </c>
      <c r="AG126">
        <v>83</v>
      </c>
      <c r="AH126">
        <v>6</v>
      </c>
      <c r="AI126">
        <v>1</v>
      </c>
      <c r="AJ126">
        <v>1</v>
      </c>
      <c r="AK126">
        <v>26</v>
      </c>
      <c r="AL126">
        <v>2</v>
      </c>
      <c r="AM126">
        <v>1</v>
      </c>
      <c r="AN126">
        <v>8</v>
      </c>
      <c r="AO126">
        <v>16</v>
      </c>
      <c r="AP126">
        <v>3</v>
      </c>
      <c r="AQ126">
        <v>3</v>
      </c>
      <c r="AR126">
        <v>66</v>
      </c>
      <c r="AS126">
        <v>9</v>
      </c>
      <c r="AT126">
        <v>2</v>
      </c>
      <c r="AU126">
        <v>2</v>
      </c>
      <c r="AV126">
        <v>21</v>
      </c>
      <c r="AW126">
        <v>90</v>
      </c>
      <c r="AX126">
        <v>2</v>
      </c>
      <c r="AY126">
        <v>2</v>
      </c>
      <c r="AZ126">
        <v>10</v>
      </c>
      <c r="BA126">
        <v>9</v>
      </c>
      <c r="BB126">
        <v>10</v>
      </c>
      <c r="BC126">
        <v>53</v>
      </c>
      <c r="BD126">
        <v>27</v>
      </c>
      <c r="BE126">
        <v>0</v>
      </c>
      <c r="BF126">
        <v>43</v>
      </c>
      <c r="BG126">
        <v>0</v>
      </c>
      <c r="BH126">
        <v>37</v>
      </c>
      <c r="BI126">
        <v>25</v>
      </c>
      <c r="BJ126">
        <v>2</v>
      </c>
      <c r="BK126">
        <v>162</v>
      </c>
      <c r="BL126">
        <v>10</v>
      </c>
      <c r="BM126">
        <v>1</v>
      </c>
      <c r="BN126">
        <v>0</v>
      </c>
      <c r="BO126">
        <v>0</v>
      </c>
      <c r="BP126">
        <v>3</v>
      </c>
      <c r="BQ126">
        <v>10</v>
      </c>
      <c r="BR126">
        <v>38</v>
      </c>
      <c r="BS126">
        <v>4</v>
      </c>
    </row>
    <row r="127" spans="1:71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0</v>
      </c>
      <c r="W127">
        <v>0</v>
      </c>
      <c r="X127">
        <v>2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28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10</v>
      </c>
      <c r="BC127">
        <v>0</v>
      </c>
      <c r="BD127">
        <v>1</v>
      </c>
      <c r="BE127">
        <v>0</v>
      </c>
      <c r="BF127">
        <v>13</v>
      </c>
      <c r="BG127">
        <v>0</v>
      </c>
      <c r="BH127">
        <v>0</v>
      </c>
      <c r="BI127">
        <v>2</v>
      </c>
      <c r="BJ127">
        <v>1</v>
      </c>
      <c r="BK127">
        <v>2</v>
      </c>
      <c r="BL127">
        <v>0</v>
      </c>
      <c r="BM127">
        <v>4</v>
      </c>
      <c r="BN127">
        <v>6</v>
      </c>
      <c r="BO127">
        <v>0</v>
      </c>
      <c r="BP127">
        <v>35</v>
      </c>
      <c r="BQ127">
        <v>0</v>
      </c>
      <c r="BR127">
        <v>9</v>
      </c>
      <c r="BS127">
        <v>0</v>
      </c>
    </row>
    <row r="128" spans="1:71" x14ac:dyDescent="0.3">
      <c r="A128">
        <v>0</v>
      </c>
      <c r="B128">
        <v>0</v>
      </c>
      <c r="C128">
        <v>0</v>
      </c>
      <c r="D128">
        <v>0</v>
      </c>
      <c r="E128">
        <v>1</v>
      </c>
      <c r="F128">
        <v>5</v>
      </c>
      <c r="G128">
        <v>8</v>
      </c>
      <c r="H128">
        <v>0</v>
      </c>
      <c r="I128">
        <v>5</v>
      </c>
      <c r="J128">
        <v>0</v>
      </c>
      <c r="K128">
        <v>1</v>
      </c>
      <c r="L128">
        <v>3</v>
      </c>
      <c r="M128">
        <v>7</v>
      </c>
      <c r="N128">
        <v>0</v>
      </c>
      <c r="O128">
        <v>0</v>
      </c>
      <c r="P128">
        <v>18</v>
      </c>
      <c r="Q128">
        <v>3</v>
      </c>
      <c r="R128">
        <v>0</v>
      </c>
      <c r="S128">
        <v>0</v>
      </c>
      <c r="T128">
        <v>8</v>
      </c>
      <c r="U128">
        <v>7</v>
      </c>
      <c r="V128">
        <v>3</v>
      </c>
      <c r="W128">
        <v>3</v>
      </c>
      <c r="X128">
        <v>0</v>
      </c>
      <c r="Y128">
        <v>0</v>
      </c>
      <c r="Z128">
        <v>2</v>
      </c>
      <c r="AA128">
        <v>4</v>
      </c>
      <c r="AB128">
        <v>1</v>
      </c>
      <c r="AC128">
        <v>0</v>
      </c>
      <c r="AD128">
        <v>2</v>
      </c>
      <c r="AE128">
        <v>1</v>
      </c>
      <c r="AF128">
        <v>0</v>
      </c>
      <c r="AG128">
        <v>10</v>
      </c>
      <c r="AH128">
        <v>0</v>
      </c>
      <c r="AI128">
        <v>0</v>
      </c>
      <c r="AJ128">
        <v>0</v>
      </c>
      <c r="AK128">
        <v>5</v>
      </c>
      <c r="AL128">
        <v>0</v>
      </c>
      <c r="AM128">
        <v>0</v>
      </c>
      <c r="AN128">
        <v>0</v>
      </c>
      <c r="AO128">
        <v>4</v>
      </c>
      <c r="AP128">
        <v>0</v>
      </c>
      <c r="AQ128">
        <v>1</v>
      </c>
      <c r="AR128">
        <v>10</v>
      </c>
      <c r="AS128">
        <v>0</v>
      </c>
      <c r="AT128">
        <v>0</v>
      </c>
      <c r="AU128">
        <v>0</v>
      </c>
      <c r="AV128">
        <v>30</v>
      </c>
      <c r="AW128">
        <v>9</v>
      </c>
      <c r="AX128">
        <v>0</v>
      </c>
      <c r="AY128">
        <v>2</v>
      </c>
      <c r="AZ128">
        <v>0</v>
      </c>
      <c r="BA128">
        <v>0</v>
      </c>
      <c r="BB128">
        <v>0</v>
      </c>
      <c r="BC128">
        <v>20</v>
      </c>
      <c r="BD128">
        <v>6</v>
      </c>
      <c r="BE128">
        <v>0</v>
      </c>
      <c r="BF128">
        <v>10</v>
      </c>
      <c r="BG128">
        <v>0</v>
      </c>
      <c r="BH128">
        <v>9</v>
      </c>
      <c r="BI128">
        <v>14</v>
      </c>
      <c r="BJ128">
        <v>1</v>
      </c>
      <c r="BK128">
        <v>38</v>
      </c>
      <c r="BL128">
        <v>1</v>
      </c>
      <c r="BM128">
        <v>6</v>
      </c>
      <c r="BN128">
        <v>1</v>
      </c>
      <c r="BO128">
        <v>0</v>
      </c>
      <c r="BP128">
        <v>10</v>
      </c>
      <c r="BQ128">
        <v>0</v>
      </c>
      <c r="BR128">
        <v>15</v>
      </c>
      <c r="BS128">
        <v>0</v>
      </c>
    </row>
    <row r="129" spans="1:71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20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105</v>
      </c>
      <c r="BC129">
        <v>0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5</v>
      </c>
      <c r="BJ129">
        <v>11</v>
      </c>
      <c r="BK129">
        <v>2</v>
      </c>
      <c r="BL129">
        <v>0</v>
      </c>
      <c r="BM129">
        <v>0</v>
      </c>
      <c r="BN129">
        <v>0</v>
      </c>
      <c r="BO129">
        <v>0</v>
      </c>
      <c r="BP129">
        <v>21</v>
      </c>
      <c r="BQ129">
        <v>0</v>
      </c>
      <c r="BR129">
        <v>1</v>
      </c>
      <c r="BS129">
        <v>0</v>
      </c>
    </row>
    <row r="130" spans="1:71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9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12</v>
      </c>
      <c r="BJ130">
        <v>0</v>
      </c>
      <c r="BK130">
        <v>9</v>
      </c>
      <c r="BL130">
        <v>0</v>
      </c>
      <c r="BM130">
        <v>0</v>
      </c>
      <c r="BN130">
        <v>0</v>
      </c>
      <c r="BO130">
        <v>0</v>
      </c>
      <c r="BP130">
        <v>59</v>
      </c>
      <c r="BQ130">
        <v>0</v>
      </c>
      <c r="BR130">
        <v>3</v>
      </c>
      <c r="BS130">
        <v>0</v>
      </c>
    </row>
    <row r="131" spans="1:71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140</v>
      </c>
      <c r="R131">
        <v>0</v>
      </c>
      <c r="S131">
        <v>0</v>
      </c>
      <c r="T131">
        <v>0</v>
      </c>
      <c r="U131">
        <v>0</v>
      </c>
      <c r="V131">
        <v>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6</v>
      </c>
      <c r="BH131">
        <v>2</v>
      </c>
      <c r="BI131">
        <v>8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65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10</v>
      </c>
      <c r="U132">
        <v>0</v>
      </c>
      <c r="V132">
        <v>0</v>
      </c>
      <c r="W132">
        <v>2</v>
      </c>
      <c r="X132">
        <v>0</v>
      </c>
      <c r="Y132">
        <v>0</v>
      </c>
      <c r="Z132">
        <v>1</v>
      </c>
      <c r="AA132">
        <v>0</v>
      </c>
      <c r="AB132">
        <v>9</v>
      </c>
      <c r="AC132">
        <v>0</v>
      </c>
      <c r="AD132">
        <v>13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27</v>
      </c>
      <c r="AW132">
        <v>6</v>
      </c>
      <c r="AX132">
        <v>0</v>
      </c>
      <c r="AY132">
        <v>0</v>
      </c>
      <c r="AZ132">
        <v>4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2</v>
      </c>
      <c r="BL132">
        <v>0</v>
      </c>
      <c r="BM132">
        <v>4</v>
      </c>
      <c r="BN132">
        <v>0</v>
      </c>
      <c r="BO132">
        <v>0</v>
      </c>
      <c r="BP132">
        <v>0</v>
      </c>
      <c r="BQ132">
        <v>0</v>
      </c>
      <c r="BR132">
        <v>19</v>
      </c>
      <c r="BS132">
        <v>0</v>
      </c>
    </row>
    <row r="133" spans="1:71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21</v>
      </c>
      <c r="S135">
        <v>0</v>
      </c>
      <c r="T135">
        <v>50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7</v>
      </c>
      <c r="AA135">
        <v>0</v>
      </c>
      <c r="AB135">
        <v>12</v>
      </c>
      <c r="AC135">
        <v>0</v>
      </c>
      <c r="AD135">
        <v>54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169</v>
      </c>
      <c r="AW135">
        <v>4</v>
      </c>
      <c r="AX135">
        <v>0</v>
      </c>
      <c r="AY135">
        <v>0</v>
      </c>
      <c r="AZ135">
        <v>10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</v>
      </c>
      <c r="BL135">
        <v>0</v>
      </c>
      <c r="BM135">
        <v>16</v>
      </c>
      <c r="BN135">
        <v>0</v>
      </c>
      <c r="BO135">
        <v>0</v>
      </c>
      <c r="BP135">
        <v>0</v>
      </c>
      <c r="BQ135">
        <v>0</v>
      </c>
      <c r="BR135">
        <v>110</v>
      </c>
      <c r="BS135">
        <v>0</v>
      </c>
    </row>
    <row r="136" spans="1:7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">
      <c r="A138">
        <v>0</v>
      </c>
      <c r="B138">
        <v>0</v>
      </c>
      <c r="C138">
        <v>0</v>
      </c>
      <c r="D138">
        <v>1</v>
      </c>
      <c r="E138">
        <v>11</v>
      </c>
      <c r="F138">
        <v>0</v>
      </c>
      <c r="G138">
        <v>9</v>
      </c>
      <c r="H138">
        <v>2</v>
      </c>
      <c r="I138">
        <v>38</v>
      </c>
      <c r="J138">
        <v>8</v>
      </c>
      <c r="K138">
        <v>0</v>
      </c>
      <c r="L138">
        <v>25</v>
      </c>
      <c r="M138">
        <v>10</v>
      </c>
      <c r="N138">
        <v>0</v>
      </c>
      <c r="O138">
        <v>1</v>
      </c>
      <c r="P138">
        <v>14</v>
      </c>
      <c r="Q138">
        <v>114</v>
      </c>
      <c r="R138">
        <v>26</v>
      </c>
      <c r="S138">
        <v>10</v>
      </c>
      <c r="T138">
        <v>42</v>
      </c>
      <c r="U138">
        <v>44</v>
      </c>
      <c r="V138">
        <v>17</v>
      </c>
      <c r="W138">
        <v>8</v>
      </c>
      <c r="X138">
        <v>5</v>
      </c>
      <c r="Y138">
        <v>1</v>
      </c>
      <c r="Z138">
        <v>11</v>
      </c>
      <c r="AA138">
        <v>21</v>
      </c>
      <c r="AB138">
        <v>9</v>
      </c>
      <c r="AC138">
        <v>1</v>
      </c>
      <c r="AD138">
        <v>16</v>
      </c>
      <c r="AE138">
        <v>8</v>
      </c>
      <c r="AF138">
        <v>1</v>
      </c>
      <c r="AG138">
        <v>5</v>
      </c>
      <c r="AH138">
        <v>2</v>
      </c>
      <c r="AI138">
        <v>1</v>
      </c>
      <c r="AJ138">
        <v>0</v>
      </c>
      <c r="AK138">
        <v>96</v>
      </c>
      <c r="AL138">
        <v>4</v>
      </c>
      <c r="AM138">
        <v>21</v>
      </c>
      <c r="AN138">
        <v>3</v>
      </c>
      <c r="AO138">
        <v>28</v>
      </c>
      <c r="AP138">
        <v>23</v>
      </c>
      <c r="AQ138">
        <v>1</v>
      </c>
      <c r="AR138">
        <v>43</v>
      </c>
      <c r="AS138">
        <v>1</v>
      </c>
      <c r="AT138">
        <v>0</v>
      </c>
      <c r="AU138">
        <v>6</v>
      </c>
      <c r="AV138">
        <v>84</v>
      </c>
      <c r="AW138">
        <v>1</v>
      </c>
      <c r="AX138">
        <v>0</v>
      </c>
      <c r="AY138">
        <v>10</v>
      </c>
      <c r="AZ138">
        <v>6</v>
      </c>
      <c r="BA138">
        <v>5</v>
      </c>
      <c r="BB138">
        <v>133</v>
      </c>
      <c r="BC138">
        <v>15</v>
      </c>
      <c r="BD138">
        <v>46</v>
      </c>
      <c r="BE138">
        <v>0</v>
      </c>
      <c r="BF138">
        <v>65</v>
      </c>
      <c r="BG138">
        <v>3</v>
      </c>
      <c r="BH138">
        <v>45</v>
      </c>
      <c r="BI138">
        <v>181</v>
      </c>
      <c r="BJ138">
        <v>75</v>
      </c>
      <c r="BK138">
        <v>161</v>
      </c>
      <c r="BL138">
        <v>1</v>
      </c>
      <c r="BM138">
        <v>30</v>
      </c>
      <c r="BN138">
        <v>3</v>
      </c>
      <c r="BO138">
        <v>0</v>
      </c>
      <c r="BP138">
        <v>171</v>
      </c>
      <c r="BQ138">
        <v>0</v>
      </c>
      <c r="BR138">
        <v>152</v>
      </c>
      <c r="BS138">
        <v>3</v>
      </c>
    </row>
    <row r="139" spans="1:7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</v>
      </c>
      <c r="BL139">
        <v>0</v>
      </c>
      <c r="BM139">
        <v>5</v>
      </c>
      <c r="BN139">
        <v>0</v>
      </c>
      <c r="BO139">
        <v>0</v>
      </c>
      <c r="BP139">
        <v>0</v>
      </c>
      <c r="BQ139">
        <v>0</v>
      </c>
      <c r="BR139">
        <v>34</v>
      </c>
      <c r="BS139">
        <v>0</v>
      </c>
    </row>
    <row r="140" spans="1:71" x14ac:dyDescent="0.3">
      <c r="A140">
        <v>1</v>
      </c>
      <c r="B140">
        <v>1</v>
      </c>
      <c r="C140">
        <v>1</v>
      </c>
      <c r="D140">
        <v>1</v>
      </c>
      <c r="E140">
        <v>0</v>
      </c>
      <c r="F140">
        <v>22</v>
      </c>
      <c r="G140">
        <v>12</v>
      </c>
      <c r="H140">
        <v>0</v>
      </c>
      <c r="I140">
        <v>0</v>
      </c>
      <c r="J140">
        <v>2</v>
      </c>
      <c r="K140">
        <v>1</v>
      </c>
      <c r="L140">
        <v>8</v>
      </c>
      <c r="M140">
        <v>16</v>
      </c>
      <c r="N140">
        <v>0</v>
      </c>
      <c r="O140">
        <v>0</v>
      </c>
      <c r="P140">
        <v>88</v>
      </c>
      <c r="Q140">
        <v>4</v>
      </c>
      <c r="R140">
        <v>7</v>
      </c>
      <c r="S140">
        <v>4</v>
      </c>
      <c r="T140">
        <v>14</v>
      </c>
      <c r="U140">
        <v>4</v>
      </c>
      <c r="V140">
        <v>1</v>
      </c>
      <c r="W140">
        <v>4</v>
      </c>
      <c r="X140">
        <v>0</v>
      </c>
      <c r="Y140">
        <v>9</v>
      </c>
      <c r="Z140">
        <v>0</v>
      </c>
      <c r="AA140">
        <v>4</v>
      </c>
      <c r="AB140">
        <v>3</v>
      </c>
      <c r="AC140">
        <v>5</v>
      </c>
      <c r="AD140">
        <v>0</v>
      </c>
      <c r="AE140">
        <v>2</v>
      </c>
      <c r="AF140">
        <v>0</v>
      </c>
      <c r="AG140">
        <v>31</v>
      </c>
      <c r="AH140">
        <v>1</v>
      </c>
      <c r="AI140">
        <v>0</v>
      </c>
      <c r="AJ140">
        <v>0</v>
      </c>
      <c r="AK140">
        <v>44</v>
      </c>
      <c r="AL140">
        <v>0</v>
      </c>
      <c r="AM140">
        <v>2</v>
      </c>
      <c r="AN140">
        <v>0</v>
      </c>
      <c r="AO140">
        <v>15</v>
      </c>
      <c r="AP140">
        <v>2</v>
      </c>
      <c r="AQ140">
        <v>1</v>
      </c>
      <c r="AR140">
        <v>25</v>
      </c>
      <c r="AS140">
        <v>4</v>
      </c>
      <c r="AT140">
        <v>1</v>
      </c>
      <c r="AU140">
        <v>0</v>
      </c>
      <c r="AV140">
        <v>5</v>
      </c>
      <c r="AW140">
        <v>55</v>
      </c>
      <c r="AX140">
        <v>0</v>
      </c>
      <c r="AY140">
        <v>2</v>
      </c>
      <c r="AZ140">
        <v>0</v>
      </c>
      <c r="BA140">
        <v>0</v>
      </c>
      <c r="BB140">
        <v>9</v>
      </c>
      <c r="BC140">
        <v>23</v>
      </c>
      <c r="BD140">
        <v>11</v>
      </c>
      <c r="BE140">
        <v>1</v>
      </c>
      <c r="BF140">
        <v>53</v>
      </c>
      <c r="BG140">
        <v>1</v>
      </c>
      <c r="BH140">
        <v>34</v>
      </c>
      <c r="BI140">
        <v>1</v>
      </c>
      <c r="BJ140">
        <v>0</v>
      </c>
      <c r="BK140">
        <v>169</v>
      </c>
      <c r="BL140">
        <v>2</v>
      </c>
      <c r="BM140">
        <v>2</v>
      </c>
      <c r="BN140">
        <v>1</v>
      </c>
      <c r="BO140">
        <v>0</v>
      </c>
      <c r="BP140">
        <v>5</v>
      </c>
      <c r="BQ140">
        <v>7</v>
      </c>
      <c r="BR140">
        <v>19</v>
      </c>
      <c r="BS140">
        <v>3</v>
      </c>
    </row>
    <row r="141" spans="1:71" x14ac:dyDescent="0.3">
      <c r="A141">
        <v>1</v>
      </c>
      <c r="B141">
        <v>0</v>
      </c>
      <c r="C141">
        <v>0</v>
      </c>
      <c r="D141">
        <v>0</v>
      </c>
      <c r="E141">
        <v>0</v>
      </c>
      <c r="F141">
        <v>2</v>
      </c>
      <c r="G141">
        <v>7</v>
      </c>
      <c r="H141">
        <v>0</v>
      </c>
      <c r="I141">
        <v>9</v>
      </c>
      <c r="J141">
        <v>1</v>
      </c>
      <c r="K141">
        <v>0</v>
      </c>
      <c r="L141">
        <v>6</v>
      </c>
      <c r="M141">
        <v>3</v>
      </c>
      <c r="N141">
        <v>0</v>
      </c>
      <c r="O141">
        <v>0</v>
      </c>
      <c r="P141">
        <v>60</v>
      </c>
      <c r="Q141">
        <v>11</v>
      </c>
      <c r="R141">
        <v>15</v>
      </c>
      <c r="S141">
        <v>2</v>
      </c>
      <c r="T141">
        <v>12</v>
      </c>
      <c r="U141">
        <v>6</v>
      </c>
      <c r="V141">
        <v>1</v>
      </c>
      <c r="W141">
        <v>9</v>
      </c>
      <c r="X141">
        <v>1</v>
      </c>
      <c r="Y141">
        <v>1</v>
      </c>
      <c r="Z141">
        <v>3</v>
      </c>
      <c r="AA141">
        <v>21</v>
      </c>
      <c r="AB141">
        <v>5</v>
      </c>
      <c r="AC141">
        <v>0</v>
      </c>
      <c r="AD141">
        <v>1</v>
      </c>
      <c r="AE141">
        <v>2</v>
      </c>
      <c r="AF141">
        <v>1</v>
      </c>
      <c r="AG141">
        <v>6</v>
      </c>
      <c r="AH141">
        <v>1</v>
      </c>
      <c r="AI141">
        <v>3</v>
      </c>
      <c r="AJ141">
        <v>0</v>
      </c>
      <c r="AK141">
        <v>12</v>
      </c>
      <c r="AL141">
        <v>0</v>
      </c>
      <c r="AM141">
        <v>5</v>
      </c>
      <c r="AN141">
        <v>0</v>
      </c>
      <c r="AO141">
        <v>7</v>
      </c>
      <c r="AP141">
        <v>1</v>
      </c>
      <c r="AQ141">
        <v>2</v>
      </c>
      <c r="AR141">
        <v>18</v>
      </c>
      <c r="AS141">
        <v>4</v>
      </c>
      <c r="AT141">
        <v>1</v>
      </c>
      <c r="AU141">
        <v>0</v>
      </c>
      <c r="AV141">
        <v>30</v>
      </c>
      <c r="AW141">
        <v>50</v>
      </c>
      <c r="AX141">
        <v>0</v>
      </c>
      <c r="AY141">
        <v>0</v>
      </c>
      <c r="AZ141">
        <v>11</v>
      </c>
      <c r="BA141">
        <v>0</v>
      </c>
      <c r="BB141">
        <v>9</v>
      </c>
      <c r="BC141">
        <v>20</v>
      </c>
      <c r="BD141">
        <v>8</v>
      </c>
      <c r="BE141">
        <v>1</v>
      </c>
      <c r="BF141">
        <v>6</v>
      </c>
      <c r="BG141">
        <v>0</v>
      </c>
      <c r="BH141">
        <v>6</v>
      </c>
      <c r="BI141">
        <v>9</v>
      </c>
      <c r="BJ141">
        <v>3</v>
      </c>
      <c r="BK141">
        <v>56</v>
      </c>
      <c r="BL141">
        <v>2</v>
      </c>
      <c r="BM141">
        <v>2</v>
      </c>
      <c r="BN141">
        <v>1</v>
      </c>
      <c r="BO141">
        <v>0</v>
      </c>
      <c r="BP141">
        <v>22</v>
      </c>
      <c r="BQ141">
        <v>6</v>
      </c>
      <c r="BR141">
        <v>53</v>
      </c>
      <c r="BS141">
        <v>4</v>
      </c>
    </row>
    <row r="142" spans="1:71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6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23</v>
      </c>
      <c r="BQ142">
        <v>0</v>
      </c>
      <c r="BR142">
        <v>10</v>
      </c>
      <c r="BS142">
        <v>0</v>
      </c>
    </row>
    <row r="143" spans="1:71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11</v>
      </c>
      <c r="S143">
        <v>0</v>
      </c>
      <c r="T143">
        <v>59</v>
      </c>
      <c r="U143">
        <v>0</v>
      </c>
      <c r="V143">
        <v>0</v>
      </c>
      <c r="W143">
        <v>0</v>
      </c>
      <c r="X143">
        <v>6</v>
      </c>
      <c r="Y143">
        <v>0</v>
      </c>
      <c r="Z143">
        <v>3</v>
      </c>
      <c r="AA143">
        <v>0</v>
      </c>
      <c r="AB143">
        <v>2</v>
      </c>
      <c r="AC143">
        <v>0</v>
      </c>
      <c r="AD143">
        <v>17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6</v>
      </c>
      <c r="AM143">
        <v>14</v>
      </c>
      <c r="AN143">
        <v>0</v>
      </c>
      <c r="AO143">
        <v>0</v>
      </c>
      <c r="AP143">
        <v>47</v>
      </c>
      <c r="AQ143">
        <v>0</v>
      </c>
      <c r="AR143">
        <v>2</v>
      </c>
      <c r="AS143">
        <v>0</v>
      </c>
      <c r="AT143">
        <v>0</v>
      </c>
      <c r="AU143">
        <v>2</v>
      </c>
      <c r="AV143">
        <v>274</v>
      </c>
      <c r="AW143">
        <v>0</v>
      </c>
      <c r="AX143">
        <v>0</v>
      </c>
      <c r="AY143">
        <v>0</v>
      </c>
      <c r="AZ143">
        <v>1</v>
      </c>
      <c r="BA143">
        <v>2</v>
      </c>
      <c r="BB143">
        <v>10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17</v>
      </c>
      <c r="BJ143">
        <v>0</v>
      </c>
      <c r="BK143">
        <v>3</v>
      </c>
      <c r="BL143">
        <v>0</v>
      </c>
      <c r="BM143">
        <v>16</v>
      </c>
      <c r="BN143">
        <v>5</v>
      </c>
      <c r="BO143">
        <v>0</v>
      </c>
      <c r="BP143">
        <v>94</v>
      </c>
      <c r="BQ143">
        <v>0</v>
      </c>
      <c r="BR143">
        <v>1113</v>
      </c>
      <c r="BS143">
        <v>0</v>
      </c>
    </row>
    <row r="144" spans="1:71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</v>
      </c>
      <c r="H144">
        <v>0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4</v>
      </c>
      <c r="Q144">
        <v>155</v>
      </c>
      <c r="R144">
        <v>2</v>
      </c>
      <c r="S144">
        <v>0</v>
      </c>
      <c r="T144">
        <v>1</v>
      </c>
      <c r="U144">
        <v>4</v>
      </c>
      <c r="V144">
        <v>1</v>
      </c>
      <c r="W144">
        <v>0</v>
      </c>
      <c r="X144">
        <v>8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5</v>
      </c>
      <c r="AH144">
        <v>1</v>
      </c>
      <c r="AI144">
        <v>0</v>
      </c>
      <c r="AJ144">
        <v>0</v>
      </c>
      <c r="AK144">
        <v>19</v>
      </c>
      <c r="AL144">
        <v>2</v>
      </c>
      <c r="AM144">
        <v>3</v>
      </c>
      <c r="AN144">
        <v>0</v>
      </c>
      <c r="AO144">
        <v>4</v>
      </c>
      <c r="AP144">
        <v>4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8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8</v>
      </c>
      <c r="BC144">
        <v>0</v>
      </c>
      <c r="BD144">
        <v>8</v>
      </c>
      <c r="BE144">
        <v>0</v>
      </c>
      <c r="BF144">
        <v>1</v>
      </c>
      <c r="BG144">
        <v>2</v>
      </c>
      <c r="BH144">
        <v>9</v>
      </c>
      <c r="BI144">
        <v>13</v>
      </c>
      <c r="BJ144">
        <v>0</v>
      </c>
      <c r="BK144">
        <v>135</v>
      </c>
      <c r="BL144">
        <v>0</v>
      </c>
      <c r="BM144">
        <v>5</v>
      </c>
      <c r="BN144">
        <v>0</v>
      </c>
      <c r="BO144">
        <v>0</v>
      </c>
      <c r="BP144">
        <v>4</v>
      </c>
      <c r="BQ144">
        <v>0</v>
      </c>
      <c r="BR144">
        <v>39</v>
      </c>
      <c r="BS144">
        <v>1</v>
      </c>
    </row>
    <row r="145" spans="1:71" x14ac:dyDescent="0.3">
      <c r="A145">
        <v>2</v>
      </c>
      <c r="B145">
        <v>3</v>
      </c>
      <c r="C145">
        <v>3</v>
      </c>
      <c r="D145">
        <v>3</v>
      </c>
      <c r="E145">
        <v>2</v>
      </c>
      <c r="F145">
        <v>25</v>
      </c>
      <c r="G145">
        <v>21</v>
      </c>
      <c r="H145">
        <v>0</v>
      </c>
      <c r="I145">
        <v>2</v>
      </c>
      <c r="J145">
        <v>2</v>
      </c>
      <c r="K145">
        <v>1</v>
      </c>
      <c r="L145">
        <v>27</v>
      </c>
      <c r="M145">
        <v>22</v>
      </c>
      <c r="N145">
        <v>1</v>
      </c>
      <c r="O145">
        <v>0</v>
      </c>
      <c r="P145">
        <v>117</v>
      </c>
      <c r="Q145">
        <v>80</v>
      </c>
      <c r="R145">
        <v>7</v>
      </c>
      <c r="S145">
        <v>6</v>
      </c>
      <c r="T145">
        <v>4</v>
      </c>
      <c r="U145">
        <v>14</v>
      </c>
      <c r="V145">
        <v>4</v>
      </c>
      <c r="W145">
        <v>24</v>
      </c>
      <c r="X145">
        <v>0</v>
      </c>
      <c r="Y145">
        <v>12</v>
      </c>
      <c r="Z145">
        <v>0</v>
      </c>
      <c r="AA145">
        <v>33</v>
      </c>
      <c r="AB145">
        <v>0</v>
      </c>
      <c r="AC145">
        <v>7</v>
      </c>
      <c r="AD145">
        <v>0</v>
      </c>
      <c r="AE145">
        <v>10</v>
      </c>
      <c r="AF145">
        <v>4</v>
      </c>
      <c r="AG145">
        <v>41</v>
      </c>
      <c r="AH145">
        <v>14</v>
      </c>
      <c r="AI145">
        <v>1</v>
      </c>
      <c r="AJ145">
        <v>1</v>
      </c>
      <c r="AK145">
        <v>47</v>
      </c>
      <c r="AL145">
        <v>0</v>
      </c>
      <c r="AM145">
        <v>12</v>
      </c>
      <c r="AN145">
        <v>0</v>
      </c>
      <c r="AO145">
        <v>27</v>
      </c>
      <c r="AP145">
        <v>4</v>
      </c>
      <c r="AQ145">
        <v>5</v>
      </c>
      <c r="AR145">
        <v>52</v>
      </c>
      <c r="AS145">
        <v>5</v>
      </c>
      <c r="AT145">
        <v>3</v>
      </c>
      <c r="AU145">
        <v>0</v>
      </c>
      <c r="AV145">
        <v>2</v>
      </c>
      <c r="AW145">
        <v>44</v>
      </c>
      <c r="AX145">
        <v>1</v>
      </c>
      <c r="AY145">
        <v>2</v>
      </c>
      <c r="AZ145">
        <v>0</v>
      </c>
      <c r="BA145">
        <v>0</v>
      </c>
      <c r="BB145">
        <v>41</v>
      </c>
      <c r="BC145">
        <v>75</v>
      </c>
      <c r="BD145">
        <v>38</v>
      </c>
      <c r="BE145">
        <v>4</v>
      </c>
      <c r="BF145">
        <v>14</v>
      </c>
      <c r="BG145">
        <v>7</v>
      </c>
      <c r="BH145">
        <v>45</v>
      </c>
      <c r="BI145">
        <v>115</v>
      </c>
      <c r="BJ145">
        <v>17</v>
      </c>
      <c r="BK145">
        <v>63</v>
      </c>
      <c r="BL145">
        <v>17</v>
      </c>
      <c r="BM145">
        <v>5</v>
      </c>
      <c r="BN145">
        <v>0</v>
      </c>
      <c r="BO145">
        <v>2</v>
      </c>
      <c r="BP145">
        <v>2</v>
      </c>
      <c r="BQ145">
        <v>15</v>
      </c>
      <c r="BR145">
        <v>5</v>
      </c>
      <c r="BS145">
        <v>27</v>
      </c>
    </row>
    <row r="146" spans="1:71" x14ac:dyDescent="0.3">
      <c r="A146">
        <v>0</v>
      </c>
      <c r="B146">
        <v>0</v>
      </c>
      <c r="C146">
        <v>0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13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4</v>
      </c>
      <c r="U146">
        <v>0</v>
      </c>
      <c r="V146">
        <v>4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v>1</v>
      </c>
      <c r="AD146">
        <v>26</v>
      </c>
      <c r="AE146">
        <v>1</v>
      </c>
      <c r="AF146">
        <v>1</v>
      </c>
      <c r="AG146">
        <v>2</v>
      </c>
      <c r="AH146">
        <v>0</v>
      </c>
      <c r="AI146">
        <v>2</v>
      </c>
      <c r="AJ146">
        <v>0</v>
      </c>
      <c r="AK146">
        <v>3</v>
      </c>
      <c r="AL146">
        <v>5</v>
      </c>
      <c r="AM146">
        <v>0</v>
      </c>
      <c r="AN146">
        <v>2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108</v>
      </c>
      <c r="AW146">
        <v>0</v>
      </c>
      <c r="AX146">
        <v>0</v>
      </c>
      <c r="AY146">
        <v>0</v>
      </c>
      <c r="AZ146">
        <v>2</v>
      </c>
      <c r="BA146">
        <v>0</v>
      </c>
      <c r="BB146">
        <v>14</v>
      </c>
      <c r="BC146">
        <v>4</v>
      </c>
      <c r="BD146">
        <v>4</v>
      </c>
      <c r="BE146">
        <v>0</v>
      </c>
      <c r="BF146">
        <v>0</v>
      </c>
      <c r="BG146">
        <v>0</v>
      </c>
      <c r="BH146">
        <v>1</v>
      </c>
      <c r="BI146">
        <v>24</v>
      </c>
      <c r="BJ146">
        <v>0</v>
      </c>
      <c r="BK146">
        <v>3</v>
      </c>
      <c r="BL146">
        <v>0</v>
      </c>
      <c r="BM146">
        <v>23</v>
      </c>
      <c r="BN146">
        <v>0</v>
      </c>
      <c r="BO146">
        <v>0</v>
      </c>
      <c r="BP146">
        <v>0</v>
      </c>
      <c r="BQ146">
        <v>0</v>
      </c>
      <c r="BR146">
        <v>22</v>
      </c>
      <c r="BS146">
        <v>0</v>
      </c>
    </row>
    <row r="147" spans="1:71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38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6</v>
      </c>
      <c r="BN147">
        <v>0</v>
      </c>
      <c r="BO147">
        <v>0</v>
      </c>
      <c r="BP147">
        <v>0</v>
      </c>
      <c r="BQ147">
        <v>0</v>
      </c>
      <c r="BR147">
        <v>94</v>
      </c>
      <c r="BS147">
        <v>0</v>
      </c>
    </row>
    <row r="148" spans="1:71" x14ac:dyDescent="0.3">
      <c r="A148">
        <v>54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15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10</v>
      </c>
      <c r="AW150">
        <v>4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5</v>
      </c>
      <c r="BS151">
        <v>0</v>
      </c>
    </row>
    <row r="152" spans="1:71" x14ac:dyDescent="0.3">
      <c r="A152">
        <v>20</v>
      </c>
      <c r="B152">
        <v>0</v>
      </c>
      <c r="C152">
        <v>7</v>
      </c>
      <c r="D152">
        <v>5</v>
      </c>
      <c r="E152">
        <v>5</v>
      </c>
      <c r="F152">
        <v>29</v>
      </c>
      <c r="G152">
        <v>37</v>
      </c>
      <c r="H152">
        <v>0</v>
      </c>
      <c r="I152">
        <v>2</v>
      </c>
      <c r="J152">
        <v>5</v>
      </c>
      <c r="K152">
        <v>1</v>
      </c>
      <c r="L152">
        <v>16</v>
      </c>
      <c r="M152">
        <v>8</v>
      </c>
      <c r="N152">
        <v>1</v>
      </c>
      <c r="O152">
        <v>0</v>
      </c>
      <c r="P152">
        <v>185</v>
      </c>
      <c r="Q152">
        <v>3</v>
      </c>
      <c r="R152">
        <v>1</v>
      </c>
      <c r="S152">
        <v>8</v>
      </c>
      <c r="T152">
        <v>38</v>
      </c>
      <c r="U152">
        <v>8</v>
      </c>
      <c r="V152">
        <v>3</v>
      </c>
      <c r="W152">
        <v>14</v>
      </c>
      <c r="X152">
        <v>0</v>
      </c>
      <c r="Y152">
        <v>6</v>
      </c>
      <c r="Z152">
        <v>0</v>
      </c>
      <c r="AA152">
        <v>11</v>
      </c>
      <c r="AB152">
        <v>10</v>
      </c>
      <c r="AC152">
        <v>16</v>
      </c>
      <c r="AD152">
        <v>1</v>
      </c>
      <c r="AE152">
        <v>22</v>
      </c>
      <c r="AF152">
        <v>1</v>
      </c>
      <c r="AG152">
        <v>194</v>
      </c>
      <c r="AH152">
        <v>3</v>
      </c>
      <c r="AI152">
        <v>0</v>
      </c>
      <c r="AJ152">
        <v>0</v>
      </c>
      <c r="AK152">
        <v>78</v>
      </c>
      <c r="AL152">
        <v>0</v>
      </c>
      <c r="AM152">
        <v>3</v>
      </c>
      <c r="AN152">
        <v>1</v>
      </c>
      <c r="AO152">
        <v>13</v>
      </c>
      <c r="AP152">
        <v>0</v>
      </c>
      <c r="AQ152">
        <v>3</v>
      </c>
      <c r="AR152">
        <v>94</v>
      </c>
      <c r="AS152">
        <v>10</v>
      </c>
      <c r="AT152">
        <v>3</v>
      </c>
      <c r="AU152">
        <v>0</v>
      </c>
      <c r="AV152">
        <v>2</v>
      </c>
      <c r="AW152">
        <v>130</v>
      </c>
      <c r="AX152">
        <v>1</v>
      </c>
      <c r="AY152">
        <v>0</v>
      </c>
      <c r="AZ152">
        <v>0</v>
      </c>
      <c r="BA152">
        <v>0</v>
      </c>
      <c r="BB152">
        <v>19</v>
      </c>
      <c r="BC152">
        <v>71</v>
      </c>
      <c r="BD152">
        <v>32</v>
      </c>
      <c r="BE152">
        <v>2</v>
      </c>
      <c r="BF152">
        <v>13</v>
      </c>
      <c r="BG152">
        <v>1</v>
      </c>
      <c r="BH152">
        <v>50</v>
      </c>
      <c r="BI152">
        <v>9</v>
      </c>
      <c r="BJ152">
        <v>12</v>
      </c>
      <c r="BK152">
        <v>81</v>
      </c>
      <c r="BL152">
        <v>24</v>
      </c>
      <c r="BM152">
        <v>4</v>
      </c>
      <c r="BN152">
        <v>0</v>
      </c>
      <c r="BO152">
        <v>1</v>
      </c>
      <c r="BP152">
        <v>0</v>
      </c>
      <c r="BQ152">
        <v>10</v>
      </c>
      <c r="BR152">
        <v>5</v>
      </c>
      <c r="BS152">
        <v>5</v>
      </c>
    </row>
    <row r="153" spans="1:71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19</v>
      </c>
      <c r="R153">
        <v>0</v>
      </c>
      <c r="S153">
        <v>0</v>
      </c>
      <c r="T153">
        <v>8</v>
      </c>
      <c r="U153">
        <v>0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6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5</v>
      </c>
      <c r="AQ153">
        <v>0</v>
      </c>
      <c r="AR153">
        <v>2</v>
      </c>
      <c r="AS153">
        <v>0</v>
      </c>
      <c r="AT153">
        <v>0</v>
      </c>
      <c r="AU153">
        <v>0</v>
      </c>
      <c r="AV153">
        <v>3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57</v>
      </c>
      <c r="BC153">
        <v>0</v>
      </c>
      <c r="BD153">
        <v>1</v>
      </c>
      <c r="BE153">
        <v>0</v>
      </c>
      <c r="BF153">
        <v>5</v>
      </c>
      <c r="BG153">
        <v>6</v>
      </c>
      <c r="BH153">
        <v>1</v>
      </c>
      <c r="BI153">
        <v>41</v>
      </c>
      <c r="BJ153">
        <v>9</v>
      </c>
      <c r="BK153">
        <v>1</v>
      </c>
      <c r="BL153">
        <v>0</v>
      </c>
      <c r="BM153">
        <v>1</v>
      </c>
      <c r="BN153">
        <v>1</v>
      </c>
      <c r="BO153">
        <v>0</v>
      </c>
      <c r="BP153">
        <v>130</v>
      </c>
      <c r="BQ153">
        <v>0</v>
      </c>
      <c r="BR153">
        <v>35</v>
      </c>
      <c r="BS153">
        <v>0</v>
      </c>
    </row>
    <row r="154" spans="1:71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2</v>
      </c>
      <c r="BS154">
        <v>0</v>
      </c>
    </row>
    <row r="155" spans="1:71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5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">
      <c r="A156">
        <v>0</v>
      </c>
      <c r="B156">
        <v>0</v>
      </c>
      <c r="C156">
        <v>0</v>
      </c>
      <c r="D156">
        <v>0</v>
      </c>
      <c r="E156">
        <v>1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6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3</v>
      </c>
      <c r="X156">
        <v>0</v>
      </c>
      <c r="Y156">
        <v>1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142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>
        <v>0</v>
      </c>
      <c r="BJ156">
        <v>0</v>
      </c>
      <c r="BK156">
        <v>4</v>
      </c>
      <c r="BL156">
        <v>11</v>
      </c>
      <c r="BM156">
        <v>0</v>
      </c>
      <c r="BN156">
        <v>0</v>
      </c>
      <c r="BO156">
        <v>0</v>
      </c>
      <c r="BP156">
        <v>0</v>
      </c>
      <c r="BQ156">
        <v>15</v>
      </c>
      <c r="BR156">
        <v>0</v>
      </c>
      <c r="BS156">
        <v>0</v>
      </c>
    </row>
    <row r="157" spans="1:71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</v>
      </c>
      <c r="S157">
        <v>0</v>
      </c>
      <c r="T157">
        <v>0</v>
      </c>
      <c r="U157">
        <v>0</v>
      </c>
      <c r="V157">
        <v>0</v>
      </c>
      <c r="W157">
        <v>31</v>
      </c>
      <c r="X157">
        <v>14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2</v>
      </c>
      <c r="AM157">
        <v>0</v>
      </c>
      <c r="AN157">
        <v>0</v>
      </c>
      <c r="AO157">
        <v>0</v>
      </c>
      <c r="AP157">
        <v>2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97</v>
      </c>
      <c r="BC157">
        <v>0</v>
      </c>
      <c r="BD157">
        <v>0</v>
      </c>
      <c r="BE157">
        <v>0</v>
      </c>
      <c r="BF157">
        <v>0</v>
      </c>
      <c r="BG157">
        <v>3</v>
      </c>
      <c r="BH157">
        <v>6</v>
      </c>
      <c r="BI157">
        <v>2</v>
      </c>
      <c r="BJ157">
        <v>98</v>
      </c>
      <c r="BK157">
        <v>0</v>
      </c>
      <c r="BL157">
        <v>0</v>
      </c>
      <c r="BM157">
        <v>0</v>
      </c>
      <c r="BN157">
        <v>2</v>
      </c>
      <c r="BO157">
        <v>0</v>
      </c>
      <c r="BP157">
        <v>661</v>
      </c>
      <c r="BQ157">
        <v>7</v>
      </c>
      <c r="BR157">
        <v>6</v>
      </c>
      <c r="BS157">
        <v>0</v>
      </c>
    </row>
    <row r="158" spans="1:71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9</v>
      </c>
      <c r="U158">
        <v>0</v>
      </c>
      <c r="V158">
        <v>0</v>
      </c>
      <c r="W158">
        <v>12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</v>
      </c>
      <c r="BC158">
        <v>0</v>
      </c>
      <c r="BD158">
        <v>2</v>
      </c>
      <c r="BE158">
        <v>0</v>
      </c>
      <c r="BF158">
        <v>0</v>
      </c>
      <c r="BG158">
        <v>0</v>
      </c>
      <c r="BH158">
        <v>1</v>
      </c>
      <c r="BI158">
        <v>2</v>
      </c>
      <c r="BJ158">
        <v>0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17</v>
      </c>
      <c r="BR158">
        <v>9</v>
      </c>
      <c r="BS158">
        <v>0</v>
      </c>
    </row>
    <row r="159" spans="1:71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4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4</v>
      </c>
      <c r="N159">
        <v>0</v>
      </c>
      <c r="O159">
        <v>0</v>
      </c>
      <c r="P159">
        <v>28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12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7</v>
      </c>
      <c r="AT159">
        <v>0</v>
      </c>
      <c r="AU159">
        <v>0</v>
      </c>
      <c r="AV159">
        <v>0</v>
      </c>
      <c r="AW159">
        <v>2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19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2</v>
      </c>
      <c r="BM159">
        <v>0</v>
      </c>
      <c r="BN159">
        <v>0</v>
      </c>
      <c r="BO159">
        <v>0</v>
      </c>
      <c r="BP159">
        <v>0</v>
      </c>
      <c r="BQ159">
        <v>8</v>
      </c>
      <c r="BR159">
        <v>0</v>
      </c>
      <c r="BS159">
        <v>0</v>
      </c>
    </row>
    <row r="160" spans="1:71" x14ac:dyDescent="0.3">
      <c r="A160">
        <v>0</v>
      </c>
      <c r="B160">
        <v>1</v>
      </c>
      <c r="C160">
        <v>1</v>
      </c>
      <c r="D160">
        <v>0</v>
      </c>
      <c r="E160">
        <v>3</v>
      </c>
      <c r="F160">
        <v>15</v>
      </c>
      <c r="G160">
        <v>0</v>
      </c>
      <c r="H160">
        <v>0</v>
      </c>
      <c r="I160">
        <v>2</v>
      </c>
      <c r="J160">
        <v>0</v>
      </c>
      <c r="K160">
        <v>0</v>
      </c>
      <c r="L160">
        <v>3</v>
      </c>
      <c r="M160">
        <v>18</v>
      </c>
      <c r="N160">
        <v>0</v>
      </c>
      <c r="O160">
        <v>0</v>
      </c>
      <c r="P160">
        <v>9</v>
      </c>
      <c r="Q160">
        <v>0</v>
      </c>
      <c r="R160">
        <v>7</v>
      </c>
      <c r="S160">
        <v>0</v>
      </c>
      <c r="T160">
        <v>6</v>
      </c>
      <c r="U160">
        <v>0</v>
      </c>
      <c r="V160">
        <v>0</v>
      </c>
      <c r="W160">
        <v>63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0</v>
      </c>
      <c r="AD160">
        <v>3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5</v>
      </c>
      <c r="AQ160">
        <v>1</v>
      </c>
      <c r="AR160">
        <v>0</v>
      </c>
      <c r="AS160">
        <v>3</v>
      </c>
      <c r="AT160">
        <v>0</v>
      </c>
      <c r="AU160">
        <v>0</v>
      </c>
      <c r="AV160">
        <v>6</v>
      </c>
      <c r="AW160">
        <v>6</v>
      </c>
      <c r="AX160">
        <v>1</v>
      </c>
      <c r="AY160">
        <v>4</v>
      </c>
      <c r="AZ160">
        <v>1</v>
      </c>
      <c r="BA160">
        <v>0</v>
      </c>
      <c r="BB160">
        <v>2</v>
      </c>
      <c r="BC160">
        <v>24</v>
      </c>
      <c r="BD160">
        <v>4</v>
      </c>
      <c r="BE160">
        <v>0</v>
      </c>
      <c r="BF160">
        <v>1</v>
      </c>
      <c r="BG160">
        <v>0</v>
      </c>
      <c r="BH160">
        <v>3</v>
      </c>
      <c r="BI160">
        <v>0</v>
      </c>
      <c r="BJ160">
        <v>0</v>
      </c>
      <c r="BK160">
        <v>3</v>
      </c>
      <c r="BL160">
        <v>3</v>
      </c>
      <c r="BM160">
        <v>0</v>
      </c>
      <c r="BN160">
        <v>0</v>
      </c>
      <c r="BO160">
        <v>0</v>
      </c>
      <c r="BP160">
        <v>0</v>
      </c>
      <c r="BQ160">
        <v>9</v>
      </c>
      <c r="BR160">
        <v>22</v>
      </c>
      <c r="BS160">
        <v>0</v>
      </c>
    </row>
    <row r="161" spans="1:71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11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2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3</v>
      </c>
      <c r="BR162">
        <v>0</v>
      </c>
      <c r="BS162">
        <v>0</v>
      </c>
    </row>
    <row r="163" spans="1:71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7</v>
      </c>
      <c r="BC163">
        <v>0</v>
      </c>
      <c r="BD163">
        <v>2</v>
      </c>
      <c r="BE163">
        <v>0</v>
      </c>
      <c r="BF163">
        <v>17</v>
      </c>
      <c r="BG163">
        <v>0</v>
      </c>
      <c r="BH163">
        <v>4</v>
      </c>
      <c r="BI163">
        <v>5</v>
      </c>
      <c r="BJ163">
        <v>0</v>
      </c>
      <c r="BK163">
        <v>10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2</v>
      </c>
      <c r="BS163">
        <v>0</v>
      </c>
    </row>
    <row r="164" spans="1:71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10</v>
      </c>
      <c r="G164">
        <v>0</v>
      </c>
      <c r="H164">
        <v>0</v>
      </c>
      <c r="I164">
        <v>2</v>
      </c>
      <c r="J164">
        <v>0</v>
      </c>
      <c r="K164">
        <v>1</v>
      </c>
      <c r="L164">
        <v>2</v>
      </c>
      <c r="M164">
        <v>1</v>
      </c>
      <c r="N164">
        <v>0</v>
      </c>
      <c r="O164">
        <v>0</v>
      </c>
      <c r="P164">
        <v>3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36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2</v>
      </c>
      <c r="AO164">
        <v>0</v>
      </c>
      <c r="AP164">
        <v>0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8</v>
      </c>
      <c r="AW164">
        <v>5</v>
      </c>
      <c r="AX164">
        <v>0</v>
      </c>
      <c r="AY164">
        <v>0</v>
      </c>
      <c r="AZ164">
        <v>1</v>
      </c>
      <c r="BA164">
        <v>0</v>
      </c>
      <c r="BB164">
        <v>8</v>
      </c>
      <c r="BC164">
        <v>11</v>
      </c>
      <c r="BD164">
        <v>2</v>
      </c>
      <c r="BE164">
        <v>0</v>
      </c>
      <c r="BF164">
        <v>0</v>
      </c>
      <c r="BG164">
        <v>0</v>
      </c>
      <c r="BH164">
        <v>5</v>
      </c>
      <c r="BI164">
        <v>3</v>
      </c>
      <c r="BJ164">
        <v>1</v>
      </c>
      <c r="BK164">
        <v>20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6</v>
      </c>
      <c r="BR164">
        <v>18</v>
      </c>
      <c r="BS164">
        <v>0</v>
      </c>
    </row>
    <row r="165" spans="1:71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21</v>
      </c>
      <c r="BL165">
        <v>0</v>
      </c>
      <c r="BM165">
        <v>1</v>
      </c>
      <c r="BN165">
        <v>1</v>
      </c>
      <c r="BO165">
        <v>0</v>
      </c>
      <c r="BP165">
        <v>0</v>
      </c>
      <c r="BQ165">
        <v>0</v>
      </c>
      <c r="BR165">
        <v>37</v>
      </c>
      <c r="BS165">
        <v>0</v>
      </c>
    </row>
    <row r="166" spans="1:71" x14ac:dyDescent="0.3">
      <c r="A166">
        <v>6</v>
      </c>
      <c r="B166">
        <v>0</v>
      </c>
      <c r="C166">
        <v>2</v>
      </c>
      <c r="D166">
        <v>2</v>
      </c>
      <c r="E166">
        <v>0</v>
      </c>
      <c r="F166">
        <v>35</v>
      </c>
      <c r="G166">
        <v>11</v>
      </c>
      <c r="H166">
        <v>0</v>
      </c>
      <c r="I166">
        <v>52</v>
      </c>
      <c r="J166">
        <v>3</v>
      </c>
      <c r="K166">
        <v>1</v>
      </c>
      <c r="L166">
        <v>24</v>
      </c>
      <c r="M166">
        <v>12</v>
      </c>
      <c r="N166">
        <v>0</v>
      </c>
      <c r="O166">
        <v>1</v>
      </c>
      <c r="P166">
        <v>107</v>
      </c>
      <c r="Q166">
        <v>23</v>
      </c>
      <c r="R166">
        <v>16</v>
      </c>
      <c r="S166">
        <v>4</v>
      </c>
      <c r="T166">
        <v>50</v>
      </c>
      <c r="U166">
        <v>11</v>
      </c>
      <c r="V166">
        <v>3</v>
      </c>
      <c r="W166">
        <v>19</v>
      </c>
      <c r="X166">
        <v>1</v>
      </c>
      <c r="Y166">
        <v>3</v>
      </c>
      <c r="Z166">
        <v>23</v>
      </c>
      <c r="AA166">
        <v>24</v>
      </c>
      <c r="AB166">
        <v>11</v>
      </c>
      <c r="AC166">
        <v>2</v>
      </c>
      <c r="AD166">
        <v>29</v>
      </c>
      <c r="AE166">
        <v>13</v>
      </c>
      <c r="AF166">
        <v>1</v>
      </c>
      <c r="AG166">
        <v>30</v>
      </c>
      <c r="AH166">
        <v>1</v>
      </c>
      <c r="AI166">
        <v>1</v>
      </c>
      <c r="AJ166">
        <v>0</v>
      </c>
      <c r="AK166">
        <v>38</v>
      </c>
      <c r="AL166">
        <v>2</v>
      </c>
      <c r="AM166">
        <v>7</v>
      </c>
      <c r="AN166">
        <v>8</v>
      </c>
      <c r="AO166">
        <v>41</v>
      </c>
      <c r="AP166">
        <v>22</v>
      </c>
      <c r="AQ166">
        <v>4</v>
      </c>
      <c r="AR166">
        <v>32</v>
      </c>
      <c r="AS166">
        <v>1</v>
      </c>
      <c r="AT166">
        <v>1</v>
      </c>
      <c r="AU166">
        <v>2</v>
      </c>
      <c r="AV166">
        <v>94</v>
      </c>
      <c r="AW166">
        <v>57</v>
      </c>
      <c r="AX166">
        <v>1</v>
      </c>
      <c r="AY166">
        <v>2</v>
      </c>
      <c r="AZ166">
        <v>22</v>
      </c>
      <c r="BA166">
        <v>10</v>
      </c>
      <c r="BB166">
        <v>17</v>
      </c>
      <c r="BC166">
        <v>33</v>
      </c>
      <c r="BD166">
        <v>41</v>
      </c>
      <c r="BE166">
        <v>2</v>
      </c>
      <c r="BF166">
        <v>33</v>
      </c>
      <c r="BG166">
        <v>2</v>
      </c>
      <c r="BH166">
        <v>41</v>
      </c>
      <c r="BI166">
        <v>69</v>
      </c>
      <c r="BJ166">
        <v>4</v>
      </c>
      <c r="BK166">
        <v>407</v>
      </c>
      <c r="BL166">
        <v>11</v>
      </c>
      <c r="BM166">
        <v>72</v>
      </c>
      <c r="BN166">
        <v>1</v>
      </c>
      <c r="BO166">
        <v>4</v>
      </c>
      <c r="BP166">
        <v>137</v>
      </c>
      <c r="BQ166">
        <v>4</v>
      </c>
      <c r="BR166">
        <v>234</v>
      </c>
      <c r="BS166">
        <v>15</v>
      </c>
    </row>
    <row r="167" spans="1:71" x14ac:dyDescent="0.3">
      <c r="A167">
        <v>4</v>
      </c>
      <c r="B167">
        <v>2</v>
      </c>
      <c r="C167">
        <v>5</v>
      </c>
      <c r="D167">
        <v>2</v>
      </c>
      <c r="E167">
        <v>2</v>
      </c>
      <c r="F167">
        <v>35</v>
      </c>
      <c r="G167">
        <v>28</v>
      </c>
      <c r="H167">
        <v>0</v>
      </c>
      <c r="I167">
        <v>23</v>
      </c>
      <c r="J167">
        <v>7</v>
      </c>
      <c r="K167">
        <v>1</v>
      </c>
      <c r="L167">
        <v>25</v>
      </c>
      <c r="M167">
        <v>10</v>
      </c>
      <c r="N167">
        <v>0</v>
      </c>
      <c r="O167">
        <v>0</v>
      </c>
      <c r="P167">
        <v>131</v>
      </c>
      <c r="Q167">
        <v>56</v>
      </c>
      <c r="R167">
        <v>8</v>
      </c>
      <c r="S167">
        <v>7</v>
      </c>
      <c r="T167">
        <v>44</v>
      </c>
      <c r="U167">
        <v>11</v>
      </c>
      <c r="V167">
        <v>4</v>
      </c>
      <c r="W167">
        <v>7</v>
      </c>
      <c r="X167">
        <v>0</v>
      </c>
      <c r="Y167">
        <v>6</v>
      </c>
      <c r="Z167">
        <v>2</v>
      </c>
      <c r="AA167">
        <v>20</v>
      </c>
      <c r="AB167">
        <v>4</v>
      </c>
      <c r="AC167">
        <v>15</v>
      </c>
      <c r="AD167">
        <v>9</v>
      </c>
      <c r="AE167">
        <v>14</v>
      </c>
      <c r="AF167">
        <v>4</v>
      </c>
      <c r="AG167">
        <v>32</v>
      </c>
      <c r="AH167">
        <v>9</v>
      </c>
      <c r="AI167">
        <v>1</v>
      </c>
      <c r="AJ167">
        <v>1</v>
      </c>
      <c r="AK167">
        <v>76</v>
      </c>
      <c r="AL167">
        <v>1</v>
      </c>
      <c r="AM167">
        <v>6</v>
      </c>
      <c r="AN167">
        <v>7</v>
      </c>
      <c r="AO167">
        <v>37</v>
      </c>
      <c r="AP167">
        <v>2</v>
      </c>
      <c r="AQ167">
        <v>1</v>
      </c>
      <c r="AR167">
        <v>31</v>
      </c>
      <c r="AS167">
        <v>6</v>
      </c>
      <c r="AT167">
        <v>2</v>
      </c>
      <c r="AU167">
        <v>2</v>
      </c>
      <c r="AV167">
        <v>42</v>
      </c>
      <c r="AW167">
        <v>37</v>
      </c>
      <c r="AX167">
        <v>1</v>
      </c>
      <c r="AY167">
        <v>5</v>
      </c>
      <c r="AZ167">
        <v>0</v>
      </c>
      <c r="BA167">
        <v>0</v>
      </c>
      <c r="BB167">
        <v>43</v>
      </c>
      <c r="BC167">
        <v>35</v>
      </c>
      <c r="BD167">
        <v>21</v>
      </c>
      <c r="BE167">
        <v>2</v>
      </c>
      <c r="BF167">
        <v>42</v>
      </c>
      <c r="BG167">
        <v>6</v>
      </c>
      <c r="BH167">
        <v>80</v>
      </c>
      <c r="BI167">
        <v>24</v>
      </c>
      <c r="BJ167">
        <v>7</v>
      </c>
      <c r="BK167">
        <v>193</v>
      </c>
      <c r="BL167">
        <v>18</v>
      </c>
      <c r="BM167">
        <v>10</v>
      </c>
      <c r="BN167">
        <v>0</v>
      </c>
      <c r="BO167">
        <v>2</v>
      </c>
      <c r="BP167">
        <v>1</v>
      </c>
      <c r="BQ167">
        <v>15</v>
      </c>
      <c r="BR167">
        <v>24</v>
      </c>
      <c r="BS167">
        <v>16</v>
      </c>
    </row>
    <row r="168" spans="1:71" x14ac:dyDescent="0.3">
      <c r="A168">
        <v>5</v>
      </c>
      <c r="B168">
        <v>1</v>
      </c>
      <c r="C168">
        <v>1</v>
      </c>
      <c r="D168">
        <v>1</v>
      </c>
      <c r="E168">
        <v>0</v>
      </c>
      <c r="F168">
        <v>44</v>
      </c>
      <c r="G168">
        <v>37</v>
      </c>
      <c r="H168">
        <v>0</v>
      </c>
      <c r="I168">
        <v>1</v>
      </c>
      <c r="J168">
        <v>1</v>
      </c>
      <c r="K168">
        <v>1</v>
      </c>
      <c r="L168">
        <v>25</v>
      </c>
      <c r="M168">
        <v>14</v>
      </c>
      <c r="N168">
        <v>1</v>
      </c>
      <c r="O168">
        <v>0</v>
      </c>
      <c r="P168">
        <v>164</v>
      </c>
      <c r="Q168">
        <v>13</v>
      </c>
      <c r="R168">
        <v>2</v>
      </c>
      <c r="S168">
        <v>4</v>
      </c>
      <c r="T168">
        <v>1</v>
      </c>
      <c r="U168">
        <v>14</v>
      </c>
      <c r="V168">
        <v>2</v>
      </c>
      <c r="W168">
        <v>12</v>
      </c>
      <c r="X168">
        <v>1</v>
      </c>
      <c r="Y168">
        <v>1</v>
      </c>
      <c r="Z168">
        <v>2</v>
      </c>
      <c r="AA168">
        <v>10</v>
      </c>
      <c r="AB168">
        <v>1</v>
      </c>
      <c r="AC168">
        <v>6</v>
      </c>
      <c r="AD168">
        <v>10</v>
      </c>
      <c r="AE168">
        <v>4</v>
      </c>
      <c r="AF168">
        <v>0</v>
      </c>
      <c r="AG168">
        <v>47</v>
      </c>
      <c r="AH168">
        <v>5</v>
      </c>
      <c r="AI168">
        <v>1</v>
      </c>
      <c r="AJ168">
        <v>2</v>
      </c>
      <c r="AK168">
        <v>47</v>
      </c>
      <c r="AL168">
        <v>2</v>
      </c>
      <c r="AM168">
        <v>1</v>
      </c>
      <c r="AN168">
        <v>2</v>
      </c>
      <c r="AO168">
        <v>47</v>
      </c>
      <c r="AP168">
        <v>4</v>
      </c>
      <c r="AQ168">
        <v>3</v>
      </c>
      <c r="AR168">
        <v>36</v>
      </c>
      <c r="AS168">
        <v>8</v>
      </c>
      <c r="AT168">
        <v>4</v>
      </c>
      <c r="AU168">
        <v>2</v>
      </c>
      <c r="AV168">
        <v>22</v>
      </c>
      <c r="AW168">
        <v>52</v>
      </c>
      <c r="AX168">
        <v>1</v>
      </c>
      <c r="AY168">
        <v>4</v>
      </c>
      <c r="AZ168">
        <v>0</v>
      </c>
      <c r="BA168">
        <v>10</v>
      </c>
      <c r="BB168">
        <v>12</v>
      </c>
      <c r="BC168">
        <v>54</v>
      </c>
      <c r="BD168">
        <v>52</v>
      </c>
      <c r="BE168">
        <v>2</v>
      </c>
      <c r="BF168">
        <v>31</v>
      </c>
      <c r="BG168">
        <v>1</v>
      </c>
      <c r="BH168">
        <v>66</v>
      </c>
      <c r="BI168">
        <v>13</v>
      </c>
      <c r="BJ168">
        <v>4</v>
      </c>
      <c r="BK168">
        <v>186</v>
      </c>
      <c r="BL168">
        <v>22</v>
      </c>
      <c r="BM168">
        <v>1</v>
      </c>
      <c r="BN168">
        <v>0</v>
      </c>
      <c r="BO168">
        <v>1</v>
      </c>
      <c r="BP168">
        <v>3</v>
      </c>
      <c r="BQ168">
        <v>20</v>
      </c>
      <c r="BR168">
        <v>17</v>
      </c>
      <c r="BS168">
        <v>17</v>
      </c>
    </row>
    <row r="169" spans="1:71" x14ac:dyDescent="0.3">
      <c r="A169">
        <v>0</v>
      </c>
      <c r="B169">
        <v>0</v>
      </c>
      <c r="C169">
        <v>0</v>
      </c>
      <c r="D169">
        <v>1</v>
      </c>
      <c r="E169">
        <v>0</v>
      </c>
      <c r="F169">
        <v>13</v>
      </c>
      <c r="G169">
        <v>4</v>
      </c>
      <c r="H169">
        <v>0</v>
      </c>
      <c r="I169">
        <v>1</v>
      </c>
      <c r="J169">
        <v>2</v>
      </c>
      <c r="K169">
        <v>0</v>
      </c>
      <c r="L169">
        <v>13</v>
      </c>
      <c r="M169">
        <v>13</v>
      </c>
      <c r="N169">
        <v>0</v>
      </c>
      <c r="O169">
        <v>0</v>
      </c>
      <c r="P169">
        <v>5</v>
      </c>
      <c r="Q169">
        <v>22</v>
      </c>
      <c r="R169">
        <v>0</v>
      </c>
      <c r="S169">
        <v>0</v>
      </c>
      <c r="T169">
        <v>15</v>
      </c>
      <c r="U169">
        <v>0</v>
      </c>
      <c r="V169">
        <v>9</v>
      </c>
      <c r="W169">
        <v>5</v>
      </c>
      <c r="X169">
        <v>0</v>
      </c>
      <c r="Y169">
        <v>0</v>
      </c>
      <c r="Z169">
        <v>0</v>
      </c>
      <c r="AA169">
        <v>13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12</v>
      </c>
      <c r="AH169">
        <v>12</v>
      </c>
      <c r="AI169">
        <v>0</v>
      </c>
      <c r="AJ169">
        <v>0</v>
      </c>
      <c r="AK169">
        <v>7</v>
      </c>
      <c r="AL169">
        <v>0</v>
      </c>
      <c r="AM169">
        <v>2</v>
      </c>
      <c r="AN169">
        <v>0</v>
      </c>
      <c r="AO169">
        <v>3</v>
      </c>
      <c r="AP169">
        <v>1</v>
      </c>
      <c r="AQ169">
        <v>1</v>
      </c>
      <c r="AR169">
        <v>55</v>
      </c>
      <c r="AS169">
        <v>1</v>
      </c>
      <c r="AT169">
        <v>0</v>
      </c>
      <c r="AU169">
        <v>0</v>
      </c>
      <c r="AV169">
        <v>1</v>
      </c>
      <c r="AW169">
        <v>2</v>
      </c>
      <c r="AX169">
        <v>0</v>
      </c>
      <c r="AY169">
        <v>0</v>
      </c>
      <c r="AZ169">
        <v>0</v>
      </c>
      <c r="BA169">
        <v>0</v>
      </c>
      <c r="BB169">
        <v>5</v>
      </c>
      <c r="BC169">
        <v>12</v>
      </c>
      <c r="BD169">
        <v>7</v>
      </c>
      <c r="BE169">
        <v>0</v>
      </c>
      <c r="BF169">
        <v>0</v>
      </c>
      <c r="BG169">
        <v>0</v>
      </c>
      <c r="BH169">
        <v>18</v>
      </c>
      <c r="BI169">
        <v>294</v>
      </c>
      <c r="BJ169">
        <v>1</v>
      </c>
      <c r="BK169">
        <v>13</v>
      </c>
      <c r="BL169">
        <v>1</v>
      </c>
      <c r="BM169">
        <v>6</v>
      </c>
      <c r="BN169">
        <v>0</v>
      </c>
      <c r="BO169">
        <v>0</v>
      </c>
      <c r="BP169">
        <v>2</v>
      </c>
      <c r="BQ169">
        <v>1</v>
      </c>
      <c r="BR169">
        <v>16</v>
      </c>
      <c r="BS169">
        <v>0</v>
      </c>
    </row>
    <row r="170" spans="1:71" x14ac:dyDescent="0.3">
      <c r="A170">
        <v>6</v>
      </c>
      <c r="B170">
        <v>1</v>
      </c>
      <c r="C170">
        <v>0</v>
      </c>
      <c r="D170">
        <v>1</v>
      </c>
      <c r="E170">
        <v>3</v>
      </c>
      <c r="F170">
        <v>13</v>
      </c>
      <c r="G170">
        <v>1</v>
      </c>
      <c r="H170">
        <v>4</v>
      </c>
      <c r="I170">
        <v>14</v>
      </c>
      <c r="J170">
        <v>0</v>
      </c>
      <c r="K170">
        <v>0</v>
      </c>
      <c r="L170">
        <v>22</v>
      </c>
      <c r="M170">
        <v>31</v>
      </c>
      <c r="N170">
        <v>0</v>
      </c>
      <c r="O170">
        <v>3</v>
      </c>
      <c r="P170">
        <v>6</v>
      </c>
      <c r="Q170">
        <v>9</v>
      </c>
      <c r="R170">
        <v>13</v>
      </c>
      <c r="S170">
        <v>7</v>
      </c>
      <c r="T170">
        <v>26</v>
      </c>
      <c r="U170">
        <v>2</v>
      </c>
      <c r="V170">
        <v>6</v>
      </c>
      <c r="W170">
        <v>33</v>
      </c>
      <c r="X170">
        <v>21</v>
      </c>
      <c r="Y170">
        <v>1</v>
      </c>
      <c r="Z170">
        <v>0</v>
      </c>
      <c r="AA170">
        <v>3</v>
      </c>
      <c r="AB170">
        <v>6</v>
      </c>
      <c r="AC170">
        <v>9</v>
      </c>
      <c r="AD170">
        <v>9</v>
      </c>
      <c r="AE170">
        <v>5</v>
      </c>
      <c r="AF170">
        <v>1</v>
      </c>
      <c r="AG170">
        <v>10</v>
      </c>
      <c r="AH170">
        <v>5</v>
      </c>
      <c r="AI170">
        <v>2</v>
      </c>
      <c r="AJ170">
        <v>0</v>
      </c>
      <c r="AK170">
        <v>11</v>
      </c>
      <c r="AL170">
        <v>2</v>
      </c>
      <c r="AM170">
        <v>2</v>
      </c>
      <c r="AN170">
        <v>2</v>
      </c>
      <c r="AO170">
        <v>0</v>
      </c>
      <c r="AP170">
        <v>17</v>
      </c>
      <c r="AQ170">
        <v>2</v>
      </c>
      <c r="AR170">
        <v>1</v>
      </c>
      <c r="AS170">
        <v>2</v>
      </c>
      <c r="AT170">
        <v>0</v>
      </c>
      <c r="AU170">
        <v>1</v>
      </c>
      <c r="AV170">
        <v>35</v>
      </c>
      <c r="AW170">
        <v>22</v>
      </c>
      <c r="AX170">
        <v>0</v>
      </c>
      <c r="AY170">
        <v>4</v>
      </c>
      <c r="AZ170">
        <v>0</v>
      </c>
      <c r="BA170">
        <v>2</v>
      </c>
      <c r="BB170">
        <v>22</v>
      </c>
      <c r="BC170">
        <v>38</v>
      </c>
      <c r="BD170">
        <v>19</v>
      </c>
      <c r="BE170">
        <v>0</v>
      </c>
      <c r="BF170">
        <v>1</v>
      </c>
      <c r="BG170">
        <v>5</v>
      </c>
      <c r="BH170">
        <v>29</v>
      </c>
      <c r="BI170">
        <v>53</v>
      </c>
      <c r="BJ170">
        <v>10</v>
      </c>
      <c r="BK170">
        <v>6</v>
      </c>
      <c r="BL170">
        <v>33</v>
      </c>
      <c r="BM170">
        <v>13</v>
      </c>
      <c r="BN170">
        <v>7</v>
      </c>
      <c r="BO170">
        <v>0</v>
      </c>
      <c r="BP170">
        <v>88</v>
      </c>
      <c r="BQ170">
        <v>16</v>
      </c>
      <c r="BR170">
        <v>91</v>
      </c>
      <c r="BS170">
        <v>1</v>
      </c>
    </row>
    <row r="171" spans="1:71" x14ac:dyDescent="0.3">
      <c r="A171">
        <v>0</v>
      </c>
      <c r="B171">
        <v>0</v>
      </c>
      <c r="C171">
        <v>0</v>
      </c>
      <c r="D171">
        <v>0</v>
      </c>
      <c r="E171">
        <v>1</v>
      </c>
      <c r="F171">
        <v>12</v>
      </c>
      <c r="G171">
        <v>17</v>
      </c>
      <c r="H171">
        <v>0</v>
      </c>
      <c r="I171">
        <v>5</v>
      </c>
      <c r="J171">
        <v>0</v>
      </c>
      <c r="K171">
        <v>0</v>
      </c>
      <c r="L171">
        <v>12</v>
      </c>
      <c r="M171">
        <v>1</v>
      </c>
      <c r="N171">
        <v>0</v>
      </c>
      <c r="O171">
        <v>0</v>
      </c>
      <c r="P171">
        <v>44</v>
      </c>
      <c r="Q171">
        <v>14</v>
      </c>
      <c r="R171">
        <v>3</v>
      </c>
      <c r="S171">
        <v>3</v>
      </c>
      <c r="T171">
        <v>15</v>
      </c>
      <c r="U171">
        <v>0</v>
      </c>
      <c r="V171">
        <v>1</v>
      </c>
      <c r="W171">
        <v>2</v>
      </c>
      <c r="X171">
        <v>0</v>
      </c>
      <c r="Y171">
        <v>3</v>
      </c>
      <c r="Z171">
        <v>14</v>
      </c>
      <c r="AA171">
        <v>0</v>
      </c>
      <c r="AB171">
        <v>0</v>
      </c>
      <c r="AC171">
        <v>1</v>
      </c>
      <c r="AD171">
        <v>9</v>
      </c>
      <c r="AE171">
        <v>5</v>
      </c>
      <c r="AF171">
        <v>1</v>
      </c>
      <c r="AG171">
        <v>5</v>
      </c>
      <c r="AH171">
        <v>0</v>
      </c>
      <c r="AI171">
        <v>0</v>
      </c>
      <c r="AJ171">
        <v>0</v>
      </c>
      <c r="AK171">
        <v>8</v>
      </c>
      <c r="AL171">
        <v>1</v>
      </c>
      <c r="AM171">
        <v>1</v>
      </c>
      <c r="AN171">
        <v>0</v>
      </c>
      <c r="AO171">
        <v>6</v>
      </c>
      <c r="AP171">
        <v>0</v>
      </c>
      <c r="AQ171">
        <v>1</v>
      </c>
      <c r="AR171">
        <v>19</v>
      </c>
      <c r="AS171">
        <v>0</v>
      </c>
      <c r="AT171">
        <v>0</v>
      </c>
      <c r="AU171">
        <v>0</v>
      </c>
      <c r="AV171">
        <v>15</v>
      </c>
      <c r="AW171">
        <v>12</v>
      </c>
      <c r="AX171">
        <v>1</v>
      </c>
      <c r="AY171">
        <v>0</v>
      </c>
      <c r="AZ171">
        <v>10</v>
      </c>
      <c r="BA171">
        <v>1</v>
      </c>
      <c r="BB171">
        <v>1</v>
      </c>
      <c r="BC171">
        <v>24</v>
      </c>
      <c r="BD171">
        <v>11</v>
      </c>
      <c r="BE171">
        <v>0</v>
      </c>
      <c r="BF171">
        <v>48</v>
      </c>
      <c r="BG171">
        <v>0</v>
      </c>
      <c r="BH171">
        <v>36</v>
      </c>
      <c r="BI171">
        <v>7</v>
      </c>
      <c r="BJ171">
        <v>0</v>
      </c>
      <c r="BK171">
        <v>259</v>
      </c>
      <c r="BL171">
        <v>7</v>
      </c>
      <c r="BM171">
        <v>13</v>
      </c>
      <c r="BN171">
        <v>0</v>
      </c>
      <c r="BO171">
        <v>0</v>
      </c>
      <c r="BP171">
        <v>0</v>
      </c>
      <c r="BQ171">
        <v>4</v>
      </c>
      <c r="BR171">
        <v>32</v>
      </c>
      <c r="BS171">
        <v>3</v>
      </c>
    </row>
    <row r="172" spans="1:71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2</v>
      </c>
      <c r="BS172">
        <v>0</v>
      </c>
    </row>
    <row r="173" spans="1:71" x14ac:dyDescent="0.3">
      <c r="A173">
        <v>0</v>
      </c>
      <c r="B173">
        <v>1</v>
      </c>
      <c r="C173">
        <v>0</v>
      </c>
      <c r="D173">
        <v>0</v>
      </c>
      <c r="E173">
        <v>0</v>
      </c>
      <c r="F173">
        <v>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4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3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26</v>
      </c>
    </row>
    <row r="174" spans="1:71" x14ac:dyDescent="0.3">
      <c r="A174">
        <v>0</v>
      </c>
      <c r="B174">
        <v>2</v>
      </c>
      <c r="C174">
        <v>1</v>
      </c>
      <c r="D174">
        <v>1</v>
      </c>
      <c r="E174">
        <v>0</v>
      </c>
      <c r="F174">
        <v>19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24</v>
      </c>
      <c r="M174">
        <v>24</v>
      </c>
      <c r="N174">
        <v>2</v>
      </c>
      <c r="O174">
        <v>0</v>
      </c>
      <c r="P174">
        <v>13</v>
      </c>
      <c r="Q174">
        <v>0</v>
      </c>
      <c r="R174">
        <v>0</v>
      </c>
      <c r="S174">
        <v>0</v>
      </c>
      <c r="T174">
        <v>2</v>
      </c>
      <c r="U174">
        <v>0</v>
      </c>
      <c r="V174">
        <v>0</v>
      </c>
      <c r="W174">
        <v>14</v>
      </c>
      <c r="X174">
        <v>0</v>
      </c>
      <c r="Y174">
        <v>7</v>
      </c>
      <c r="Z174">
        <v>0</v>
      </c>
      <c r="AA174">
        <v>0</v>
      </c>
      <c r="AB174">
        <v>0</v>
      </c>
      <c r="AC174">
        <v>3</v>
      </c>
      <c r="AD174">
        <v>0</v>
      </c>
      <c r="AE174">
        <v>4</v>
      </c>
      <c r="AF174">
        <v>1</v>
      </c>
      <c r="AG174">
        <v>0</v>
      </c>
      <c r="AH174">
        <v>10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</v>
      </c>
      <c r="AO174">
        <v>0</v>
      </c>
      <c r="AP174">
        <v>0</v>
      </c>
      <c r="AQ174">
        <v>3</v>
      </c>
      <c r="AR174">
        <v>0</v>
      </c>
      <c r="AS174">
        <v>3</v>
      </c>
      <c r="AT174">
        <v>1</v>
      </c>
      <c r="AU174">
        <v>0</v>
      </c>
      <c r="AV174">
        <v>0</v>
      </c>
      <c r="AW174">
        <v>19</v>
      </c>
      <c r="AX174">
        <v>0</v>
      </c>
      <c r="AY174">
        <v>0</v>
      </c>
      <c r="AZ174">
        <v>0</v>
      </c>
      <c r="BA174">
        <v>0</v>
      </c>
      <c r="BB174">
        <v>3</v>
      </c>
      <c r="BC174">
        <v>31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6</v>
      </c>
      <c r="BM174">
        <v>0</v>
      </c>
      <c r="BN174">
        <v>0</v>
      </c>
      <c r="BO174">
        <v>1</v>
      </c>
      <c r="BP174">
        <v>0</v>
      </c>
      <c r="BQ174">
        <v>19</v>
      </c>
      <c r="BR174">
        <v>0</v>
      </c>
      <c r="BS174">
        <v>0</v>
      </c>
    </row>
    <row r="175" spans="1:71" x14ac:dyDescent="0.3">
      <c r="A175">
        <v>8</v>
      </c>
      <c r="B175">
        <v>1</v>
      </c>
      <c r="C175">
        <v>1</v>
      </c>
      <c r="D175">
        <v>1</v>
      </c>
      <c r="E175">
        <v>1</v>
      </c>
      <c r="F175">
        <v>27</v>
      </c>
      <c r="G175">
        <v>13</v>
      </c>
      <c r="H175">
        <v>0</v>
      </c>
      <c r="I175">
        <v>18</v>
      </c>
      <c r="J175">
        <v>6</v>
      </c>
      <c r="K175">
        <v>1</v>
      </c>
      <c r="L175">
        <v>20</v>
      </c>
      <c r="M175">
        <v>11</v>
      </c>
      <c r="N175">
        <v>0</v>
      </c>
      <c r="O175">
        <v>0</v>
      </c>
      <c r="P175">
        <v>63</v>
      </c>
      <c r="Q175">
        <v>3</v>
      </c>
      <c r="R175">
        <v>13</v>
      </c>
      <c r="S175">
        <v>8</v>
      </c>
      <c r="T175">
        <v>32</v>
      </c>
      <c r="U175">
        <v>15</v>
      </c>
      <c r="V175">
        <v>3</v>
      </c>
      <c r="W175">
        <v>5</v>
      </c>
      <c r="X175">
        <v>1</v>
      </c>
      <c r="Y175">
        <v>2</v>
      </c>
      <c r="Z175">
        <v>17</v>
      </c>
      <c r="AA175">
        <v>28</v>
      </c>
      <c r="AB175">
        <v>1</v>
      </c>
      <c r="AC175">
        <v>3</v>
      </c>
      <c r="AD175">
        <v>14</v>
      </c>
      <c r="AE175">
        <v>6</v>
      </c>
      <c r="AF175">
        <v>1</v>
      </c>
      <c r="AG175">
        <v>23</v>
      </c>
      <c r="AH175">
        <v>3</v>
      </c>
      <c r="AI175">
        <v>2</v>
      </c>
      <c r="AJ175">
        <v>0</v>
      </c>
      <c r="AK175">
        <v>30</v>
      </c>
      <c r="AL175">
        <v>4</v>
      </c>
      <c r="AM175">
        <v>9</v>
      </c>
      <c r="AN175">
        <v>3</v>
      </c>
      <c r="AO175">
        <v>28</v>
      </c>
      <c r="AP175">
        <v>3</v>
      </c>
      <c r="AQ175">
        <v>2</v>
      </c>
      <c r="AR175">
        <v>31</v>
      </c>
      <c r="AS175">
        <v>3</v>
      </c>
      <c r="AT175">
        <v>9</v>
      </c>
      <c r="AU175">
        <v>3</v>
      </c>
      <c r="AV175">
        <v>39</v>
      </c>
      <c r="AW175">
        <v>32</v>
      </c>
      <c r="AX175">
        <v>1</v>
      </c>
      <c r="AY175">
        <v>2</v>
      </c>
      <c r="AZ175">
        <v>8</v>
      </c>
      <c r="BA175">
        <v>3</v>
      </c>
      <c r="BB175">
        <v>6</v>
      </c>
      <c r="BC175">
        <v>30</v>
      </c>
      <c r="BD175">
        <v>37</v>
      </c>
      <c r="BE175">
        <v>0</v>
      </c>
      <c r="BF175">
        <v>40</v>
      </c>
      <c r="BG175">
        <v>1</v>
      </c>
      <c r="BH175">
        <v>56</v>
      </c>
      <c r="BI175">
        <v>33</v>
      </c>
      <c r="BJ175">
        <v>4</v>
      </c>
      <c r="BK175">
        <v>343</v>
      </c>
      <c r="BL175">
        <v>17</v>
      </c>
      <c r="BM175">
        <v>20</v>
      </c>
      <c r="BN175">
        <v>0</v>
      </c>
      <c r="BO175">
        <v>3</v>
      </c>
      <c r="BP175">
        <v>4</v>
      </c>
      <c r="BQ175">
        <v>5</v>
      </c>
      <c r="BR175">
        <v>70</v>
      </c>
      <c r="BS175">
        <v>2</v>
      </c>
    </row>
    <row r="176" spans="1:71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4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7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7</v>
      </c>
      <c r="AA177">
        <v>0</v>
      </c>
      <c r="AB177">
        <v>4</v>
      </c>
      <c r="AC177">
        <v>0</v>
      </c>
      <c r="AD177">
        <v>8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238</v>
      </c>
      <c r="AW177">
        <v>0</v>
      </c>
      <c r="AX177">
        <v>0</v>
      </c>
      <c r="AY177">
        <v>0</v>
      </c>
      <c r="AZ177">
        <v>3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6</v>
      </c>
      <c r="BS177">
        <v>0</v>
      </c>
    </row>
    <row r="178" spans="1:71" x14ac:dyDescent="0.3">
      <c r="A178">
        <v>1</v>
      </c>
      <c r="B178">
        <v>0</v>
      </c>
      <c r="C178">
        <v>1</v>
      </c>
      <c r="D178">
        <v>0</v>
      </c>
      <c r="E178">
        <v>2</v>
      </c>
      <c r="F178">
        <v>35</v>
      </c>
      <c r="G178">
        <v>10</v>
      </c>
      <c r="H178">
        <v>0</v>
      </c>
      <c r="I178">
        <v>2</v>
      </c>
      <c r="J178">
        <v>0</v>
      </c>
      <c r="K178">
        <v>0</v>
      </c>
      <c r="L178">
        <v>5</v>
      </c>
      <c r="M178">
        <v>8</v>
      </c>
      <c r="N178">
        <v>0</v>
      </c>
      <c r="O178">
        <v>0</v>
      </c>
      <c r="P178">
        <v>61</v>
      </c>
      <c r="Q178">
        <v>9</v>
      </c>
      <c r="R178">
        <v>0</v>
      </c>
      <c r="S178">
        <v>0</v>
      </c>
      <c r="T178">
        <v>11</v>
      </c>
      <c r="U178">
        <v>15</v>
      </c>
      <c r="V178">
        <v>2</v>
      </c>
      <c r="W178">
        <v>17</v>
      </c>
      <c r="X178">
        <v>1</v>
      </c>
      <c r="Y178">
        <v>3</v>
      </c>
      <c r="Z178">
        <v>0</v>
      </c>
      <c r="AA178">
        <v>5</v>
      </c>
      <c r="AB178">
        <v>0</v>
      </c>
      <c r="AC178">
        <v>11</v>
      </c>
      <c r="AD178">
        <v>0</v>
      </c>
      <c r="AE178">
        <v>12</v>
      </c>
      <c r="AF178">
        <v>2</v>
      </c>
      <c r="AG178">
        <v>31</v>
      </c>
      <c r="AH178">
        <v>3</v>
      </c>
      <c r="AI178">
        <v>0</v>
      </c>
      <c r="AJ178">
        <v>0</v>
      </c>
      <c r="AK178">
        <v>40</v>
      </c>
      <c r="AL178">
        <v>0</v>
      </c>
      <c r="AM178">
        <v>2</v>
      </c>
      <c r="AN178">
        <v>4</v>
      </c>
      <c r="AO178">
        <v>14</v>
      </c>
      <c r="AP178">
        <v>3</v>
      </c>
      <c r="AQ178">
        <v>3</v>
      </c>
      <c r="AR178">
        <v>33</v>
      </c>
      <c r="AS178">
        <v>2</v>
      </c>
      <c r="AT178">
        <v>2</v>
      </c>
      <c r="AU178">
        <v>0</v>
      </c>
      <c r="AV178">
        <v>0</v>
      </c>
      <c r="AW178">
        <v>29</v>
      </c>
      <c r="AX178">
        <v>1</v>
      </c>
      <c r="AY178">
        <v>0</v>
      </c>
      <c r="AZ178">
        <v>0</v>
      </c>
      <c r="BA178">
        <v>0</v>
      </c>
      <c r="BB178">
        <v>5</v>
      </c>
      <c r="BC178">
        <v>60</v>
      </c>
      <c r="BD178">
        <v>28</v>
      </c>
      <c r="BE178">
        <v>0</v>
      </c>
      <c r="BF178">
        <v>18</v>
      </c>
      <c r="BG178">
        <v>1</v>
      </c>
      <c r="BH178">
        <v>71</v>
      </c>
      <c r="BI178">
        <v>3</v>
      </c>
      <c r="BJ178">
        <v>2</v>
      </c>
      <c r="BK178">
        <v>164</v>
      </c>
      <c r="BL178">
        <v>10</v>
      </c>
      <c r="BM178">
        <v>1</v>
      </c>
      <c r="BN178">
        <v>0</v>
      </c>
      <c r="BO178">
        <v>2</v>
      </c>
      <c r="BP178">
        <v>0</v>
      </c>
      <c r="BQ178">
        <v>20</v>
      </c>
      <c r="BR178">
        <v>14</v>
      </c>
      <c r="BS178">
        <v>5</v>
      </c>
    </row>
    <row r="179" spans="1:71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7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3</v>
      </c>
      <c r="AN179">
        <v>0</v>
      </c>
      <c r="AO179">
        <v>0</v>
      </c>
      <c r="AP179">
        <v>29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49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127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6</v>
      </c>
      <c r="BJ179">
        <v>8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56</v>
      </c>
      <c r="BQ179">
        <v>0</v>
      </c>
      <c r="BR179">
        <v>0</v>
      </c>
      <c r="BS179">
        <v>0</v>
      </c>
    </row>
    <row r="180" spans="1:71" x14ac:dyDescent="0.3">
      <c r="A180">
        <v>2</v>
      </c>
      <c r="B180">
        <v>0</v>
      </c>
      <c r="C180">
        <v>0</v>
      </c>
      <c r="D180">
        <v>0</v>
      </c>
      <c r="E180">
        <v>2</v>
      </c>
      <c r="F180">
        <v>6</v>
      </c>
      <c r="G180">
        <v>5</v>
      </c>
      <c r="H180">
        <v>0</v>
      </c>
      <c r="I180">
        <v>1</v>
      </c>
      <c r="J180">
        <v>2</v>
      </c>
      <c r="K180">
        <v>0</v>
      </c>
      <c r="L180">
        <v>12</v>
      </c>
      <c r="M180">
        <v>13</v>
      </c>
      <c r="N180">
        <v>0</v>
      </c>
      <c r="O180">
        <v>0</v>
      </c>
      <c r="P180">
        <v>23</v>
      </c>
      <c r="Q180">
        <v>30</v>
      </c>
      <c r="R180">
        <v>3</v>
      </c>
      <c r="S180">
        <v>0</v>
      </c>
      <c r="T180">
        <v>2</v>
      </c>
      <c r="U180">
        <v>17</v>
      </c>
      <c r="V180">
        <v>4</v>
      </c>
      <c r="W180">
        <v>12</v>
      </c>
      <c r="X180">
        <v>1</v>
      </c>
      <c r="Y180">
        <v>1</v>
      </c>
      <c r="Z180">
        <v>0</v>
      </c>
      <c r="AA180">
        <v>20</v>
      </c>
      <c r="AB180">
        <v>2</v>
      </c>
      <c r="AC180">
        <v>1</v>
      </c>
      <c r="AD180">
        <v>1</v>
      </c>
      <c r="AE180">
        <v>1</v>
      </c>
      <c r="AF180">
        <v>0</v>
      </c>
      <c r="AG180">
        <v>14</v>
      </c>
      <c r="AH180">
        <v>2</v>
      </c>
      <c r="AI180">
        <v>1</v>
      </c>
      <c r="AJ180">
        <v>0</v>
      </c>
      <c r="AK180">
        <v>32</v>
      </c>
      <c r="AL180">
        <v>2</v>
      </c>
      <c r="AM180">
        <v>6</v>
      </c>
      <c r="AN180">
        <v>0</v>
      </c>
      <c r="AO180">
        <v>16</v>
      </c>
      <c r="AP180">
        <v>9</v>
      </c>
      <c r="AQ180">
        <v>1</v>
      </c>
      <c r="AR180">
        <v>23</v>
      </c>
      <c r="AS180">
        <v>2</v>
      </c>
      <c r="AT180">
        <v>0</v>
      </c>
      <c r="AU180">
        <v>0</v>
      </c>
      <c r="AV180">
        <v>12</v>
      </c>
      <c r="AW180">
        <v>22</v>
      </c>
      <c r="AX180">
        <v>0</v>
      </c>
      <c r="AY180">
        <v>2</v>
      </c>
      <c r="AZ180">
        <v>0</v>
      </c>
      <c r="BA180">
        <v>0</v>
      </c>
      <c r="BB180">
        <v>94</v>
      </c>
      <c r="BC180">
        <v>32</v>
      </c>
      <c r="BD180">
        <v>30</v>
      </c>
      <c r="BE180">
        <v>0</v>
      </c>
      <c r="BF180">
        <v>21</v>
      </c>
      <c r="BG180">
        <v>3</v>
      </c>
      <c r="BH180">
        <v>17</v>
      </c>
      <c r="BI180">
        <v>123</v>
      </c>
      <c r="BJ180">
        <v>8</v>
      </c>
      <c r="BK180">
        <v>103</v>
      </c>
      <c r="BL180">
        <v>1</v>
      </c>
      <c r="BM180">
        <v>0</v>
      </c>
      <c r="BN180">
        <v>1</v>
      </c>
      <c r="BO180">
        <v>0</v>
      </c>
      <c r="BP180">
        <v>98</v>
      </c>
      <c r="BQ180">
        <v>3</v>
      </c>
      <c r="BR180">
        <v>17</v>
      </c>
      <c r="BS180">
        <v>0</v>
      </c>
    </row>
    <row r="181" spans="1:71" x14ac:dyDescent="0.3">
      <c r="A181">
        <v>0</v>
      </c>
      <c r="B181">
        <v>0</v>
      </c>
      <c r="C181">
        <v>0</v>
      </c>
      <c r="D181">
        <v>0</v>
      </c>
      <c r="E181">
        <v>5</v>
      </c>
      <c r="F181">
        <v>0</v>
      </c>
      <c r="G181">
        <v>0</v>
      </c>
      <c r="H181">
        <v>0</v>
      </c>
      <c r="I181">
        <v>36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</v>
      </c>
      <c r="S181">
        <v>0</v>
      </c>
      <c r="T181">
        <v>89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15</v>
      </c>
      <c r="AA181">
        <v>14</v>
      </c>
      <c r="AB181">
        <v>4</v>
      </c>
      <c r="AC181">
        <v>0</v>
      </c>
      <c r="AD181">
        <v>10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11</v>
      </c>
      <c r="AM181">
        <v>8</v>
      </c>
      <c r="AN181">
        <v>0</v>
      </c>
      <c r="AO181">
        <v>0</v>
      </c>
      <c r="AP181">
        <v>7</v>
      </c>
      <c r="AQ181">
        <v>0</v>
      </c>
      <c r="AR181">
        <v>18</v>
      </c>
      <c r="AS181">
        <v>0</v>
      </c>
      <c r="AT181">
        <v>0</v>
      </c>
      <c r="AU181">
        <v>0</v>
      </c>
      <c r="AV181">
        <v>127</v>
      </c>
      <c r="AW181">
        <v>0</v>
      </c>
      <c r="AX181">
        <v>0</v>
      </c>
      <c r="AY181">
        <v>0</v>
      </c>
      <c r="AZ181">
        <v>3</v>
      </c>
      <c r="BA181">
        <v>0</v>
      </c>
      <c r="BB181">
        <v>90</v>
      </c>
      <c r="BC181">
        <v>0</v>
      </c>
      <c r="BD181">
        <v>33</v>
      </c>
      <c r="BE181">
        <v>0</v>
      </c>
      <c r="BF181">
        <v>11</v>
      </c>
      <c r="BG181">
        <v>1</v>
      </c>
      <c r="BH181">
        <v>0</v>
      </c>
      <c r="BI181">
        <v>12</v>
      </c>
      <c r="BJ181">
        <v>15</v>
      </c>
      <c r="BK181">
        <v>0</v>
      </c>
      <c r="BL181">
        <v>0</v>
      </c>
      <c r="BM181">
        <v>36</v>
      </c>
      <c r="BN181">
        <v>3</v>
      </c>
      <c r="BO181">
        <v>0</v>
      </c>
      <c r="BP181">
        <v>46</v>
      </c>
      <c r="BQ181">
        <v>0</v>
      </c>
      <c r="BR181">
        <v>239</v>
      </c>
      <c r="BS181">
        <v>0</v>
      </c>
    </row>
    <row r="182" spans="1:71" x14ac:dyDescent="0.3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64</v>
      </c>
      <c r="R182">
        <v>8</v>
      </c>
      <c r="S182">
        <v>0</v>
      </c>
      <c r="T182">
        <v>41</v>
      </c>
      <c r="U182">
        <v>19</v>
      </c>
      <c r="V182">
        <v>1</v>
      </c>
      <c r="W182">
        <v>8</v>
      </c>
      <c r="X182">
        <v>3</v>
      </c>
      <c r="Y182">
        <v>0</v>
      </c>
      <c r="Z182">
        <v>0</v>
      </c>
      <c r="AA182">
        <v>4</v>
      </c>
      <c r="AB182">
        <v>3</v>
      </c>
      <c r="AC182">
        <v>1</v>
      </c>
      <c r="AD182">
        <v>13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16</v>
      </c>
      <c r="AL182">
        <v>1</v>
      </c>
      <c r="AM182">
        <v>0</v>
      </c>
      <c r="AN182">
        <v>0</v>
      </c>
      <c r="AO182">
        <v>0</v>
      </c>
      <c r="AP182">
        <v>2</v>
      </c>
      <c r="AQ182">
        <v>0</v>
      </c>
      <c r="AR182">
        <v>2</v>
      </c>
      <c r="AS182">
        <v>0</v>
      </c>
      <c r="AT182">
        <v>0</v>
      </c>
      <c r="AU182">
        <v>0</v>
      </c>
      <c r="AV182">
        <v>16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17</v>
      </c>
      <c r="BC182">
        <v>8</v>
      </c>
      <c r="BD182">
        <v>4</v>
      </c>
      <c r="BE182">
        <v>0</v>
      </c>
      <c r="BF182">
        <v>5</v>
      </c>
      <c r="BG182">
        <v>0</v>
      </c>
      <c r="BH182">
        <v>12</v>
      </c>
      <c r="BI182">
        <v>3</v>
      </c>
      <c r="BJ182">
        <v>3</v>
      </c>
      <c r="BK182">
        <v>33</v>
      </c>
      <c r="BL182">
        <v>0</v>
      </c>
      <c r="BM182">
        <v>4</v>
      </c>
      <c r="BN182">
        <v>3</v>
      </c>
      <c r="BO182">
        <v>0</v>
      </c>
      <c r="BP182">
        <v>86</v>
      </c>
      <c r="BQ182">
        <v>0</v>
      </c>
      <c r="BR182">
        <v>81</v>
      </c>
      <c r="BS182">
        <v>1</v>
      </c>
    </row>
    <row r="183" spans="1:71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2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</v>
      </c>
      <c r="BQ183">
        <v>0</v>
      </c>
      <c r="BR183">
        <v>0</v>
      </c>
      <c r="BS183">
        <v>0</v>
      </c>
    </row>
    <row r="184" spans="1:71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">
      <c r="A185">
        <v>8</v>
      </c>
      <c r="B185">
        <v>1</v>
      </c>
      <c r="C185">
        <v>2</v>
      </c>
      <c r="D185">
        <v>1</v>
      </c>
      <c r="E185">
        <v>3</v>
      </c>
      <c r="F185">
        <v>25</v>
      </c>
      <c r="G185">
        <v>29</v>
      </c>
      <c r="H185">
        <v>2</v>
      </c>
      <c r="I185">
        <v>48</v>
      </c>
      <c r="J185">
        <v>0</v>
      </c>
      <c r="K185">
        <v>1</v>
      </c>
      <c r="L185">
        <v>19</v>
      </c>
      <c r="M185">
        <v>9</v>
      </c>
      <c r="N185">
        <v>0</v>
      </c>
      <c r="O185">
        <v>1</v>
      </c>
      <c r="P185">
        <v>94</v>
      </c>
      <c r="Q185">
        <v>19</v>
      </c>
      <c r="R185">
        <v>26</v>
      </c>
      <c r="S185">
        <v>8</v>
      </c>
      <c r="T185">
        <v>49</v>
      </c>
      <c r="U185">
        <v>8</v>
      </c>
      <c r="V185">
        <v>3</v>
      </c>
      <c r="W185">
        <v>11</v>
      </c>
      <c r="X185">
        <v>1</v>
      </c>
      <c r="Y185">
        <v>2</v>
      </c>
      <c r="Z185">
        <v>30</v>
      </c>
      <c r="AA185">
        <v>10</v>
      </c>
      <c r="AB185">
        <v>4</v>
      </c>
      <c r="AC185">
        <v>24</v>
      </c>
      <c r="AD185">
        <v>31</v>
      </c>
      <c r="AE185">
        <v>7</v>
      </c>
      <c r="AF185">
        <v>5</v>
      </c>
      <c r="AG185">
        <v>18</v>
      </c>
      <c r="AH185">
        <v>10</v>
      </c>
      <c r="AI185">
        <v>1</v>
      </c>
      <c r="AJ185">
        <v>0</v>
      </c>
      <c r="AK185">
        <v>31</v>
      </c>
      <c r="AL185">
        <v>1</v>
      </c>
      <c r="AM185">
        <v>2</v>
      </c>
      <c r="AN185">
        <v>0</v>
      </c>
      <c r="AO185">
        <v>17</v>
      </c>
      <c r="AP185">
        <v>4</v>
      </c>
      <c r="AQ185">
        <v>1</v>
      </c>
      <c r="AR185">
        <v>30</v>
      </c>
      <c r="AS185">
        <v>4</v>
      </c>
      <c r="AT185">
        <v>2</v>
      </c>
      <c r="AU185">
        <v>1</v>
      </c>
      <c r="AV185">
        <v>48</v>
      </c>
      <c r="AW185">
        <v>57</v>
      </c>
      <c r="AX185">
        <v>1</v>
      </c>
      <c r="AY185">
        <v>0</v>
      </c>
      <c r="AZ185">
        <v>11</v>
      </c>
      <c r="BA185">
        <v>1</v>
      </c>
      <c r="BB185">
        <v>7</v>
      </c>
      <c r="BC185">
        <v>50</v>
      </c>
      <c r="BD185">
        <v>28</v>
      </c>
      <c r="BE185">
        <v>0</v>
      </c>
      <c r="BF185">
        <v>6</v>
      </c>
      <c r="BG185">
        <v>1</v>
      </c>
      <c r="BH185">
        <v>73</v>
      </c>
      <c r="BI185">
        <v>5</v>
      </c>
      <c r="BJ185">
        <v>2</v>
      </c>
      <c r="BK185">
        <v>396</v>
      </c>
      <c r="BL185">
        <v>12</v>
      </c>
      <c r="BM185">
        <v>40</v>
      </c>
      <c r="BN185">
        <v>2</v>
      </c>
      <c r="BO185">
        <v>1</v>
      </c>
      <c r="BP185">
        <v>2</v>
      </c>
      <c r="BQ185">
        <v>3</v>
      </c>
      <c r="BR185">
        <v>141</v>
      </c>
      <c r="BS185">
        <v>5</v>
      </c>
    </row>
    <row r="186" spans="1:71" x14ac:dyDescent="0.3">
      <c r="A186">
        <v>0</v>
      </c>
      <c r="B186">
        <v>1</v>
      </c>
      <c r="C186">
        <v>1</v>
      </c>
      <c r="D186">
        <v>3</v>
      </c>
      <c r="E186">
        <v>5</v>
      </c>
      <c r="F186">
        <v>37</v>
      </c>
      <c r="G186">
        <v>3</v>
      </c>
      <c r="H186">
        <v>0</v>
      </c>
      <c r="I186">
        <v>2</v>
      </c>
      <c r="J186">
        <v>0</v>
      </c>
      <c r="K186">
        <v>3</v>
      </c>
      <c r="L186">
        <v>33</v>
      </c>
      <c r="M186">
        <v>47</v>
      </c>
      <c r="N186">
        <v>0</v>
      </c>
      <c r="O186">
        <v>0</v>
      </c>
      <c r="P186">
        <v>51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55</v>
      </c>
      <c r="X186">
        <v>0</v>
      </c>
      <c r="Y186">
        <v>6</v>
      </c>
      <c r="Z186">
        <v>0</v>
      </c>
      <c r="AA186">
        <v>1</v>
      </c>
      <c r="AB186">
        <v>0</v>
      </c>
      <c r="AC186">
        <v>8</v>
      </c>
      <c r="AD186">
        <v>0</v>
      </c>
      <c r="AE186">
        <v>6</v>
      </c>
      <c r="AF186">
        <v>1</v>
      </c>
      <c r="AG186">
        <v>2</v>
      </c>
      <c r="AH186">
        <v>44</v>
      </c>
      <c r="AI186">
        <v>0</v>
      </c>
      <c r="AJ186">
        <v>0</v>
      </c>
      <c r="AK186">
        <v>44</v>
      </c>
      <c r="AL186">
        <v>0</v>
      </c>
      <c r="AM186">
        <v>0</v>
      </c>
      <c r="AN186">
        <v>1</v>
      </c>
      <c r="AO186">
        <v>2</v>
      </c>
      <c r="AP186">
        <v>0</v>
      </c>
      <c r="AQ186">
        <v>4</v>
      </c>
      <c r="AR186">
        <v>0</v>
      </c>
      <c r="AS186">
        <v>19</v>
      </c>
      <c r="AT186">
        <v>0</v>
      </c>
      <c r="AU186">
        <v>0</v>
      </c>
      <c r="AV186">
        <v>0</v>
      </c>
      <c r="AW186">
        <v>16</v>
      </c>
      <c r="AX186">
        <v>0</v>
      </c>
      <c r="AY186">
        <v>5</v>
      </c>
      <c r="AZ186">
        <v>0</v>
      </c>
      <c r="BA186">
        <v>0</v>
      </c>
      <c r="BB186">
        <v>0</v>
      </c>
      <c r="BC186">
        <v>37</v>
      </c>
      <c r="BD186">
        <v>0</v>
      </c>
      <c r="BE186">
        <v>2</v>
      </c>
      <c r="BF186">
        <v>0</v>
      </c>
      <c r="BG186">
        <v>0</v>
      </c>
      <c r="BH186">
        <v>4</v>
      </c>
      <c r="BI186">
        <v>3</v>
      </c>
      <c r="BJ186">
        <v>2</v>
      </c>
      <c r="BK186">
        <v>1</v>
      </c>
      <c r="BL186">
        <v>27</v>
      </c>
      <c r="BM186">
        <v>0</v>
      </c>
      <c r="BN186">
        <v>0</v>
      </c>
      <c r="BO186">
        <v>0</v>
      </c>
      <c r="BP186">
        <v>0</v>
      </c>
      <c r="BQ186">
        <v>27</v>
      </c>
      <c r="BR186">
        <v>0</v>
      </c>
      <c r="BS186">
        <v>9</v>
      </c>
    </row>
    <row r="187" spans="1:71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4</v>
      </c>
      <c r="BG187">
        <v>0</v>
      </c>
      <c r="BH187">
        <v>6</v>
      </c>
      <c r="BI187">
        <v>9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1</v>
      </c>
    </row>
    <row r="188" spans="1:71" x14ac:dyDescent="0.3">
      <c r="A188">
        <v>0</v>
      </c>
      <c r="B188">
        <v>0</v>
      </c>
      <c r="C188">
        <v>0</v>
      </c>
      <c r="D188">
        <v>4</v>
      </c>
      <c r="E188">
        <v>0</v>
      </c>
      <c r="F188">
        <v>0</v>
      </c>
      <c r="G188">
        <v>12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5</v>
      </c>
      <c r="N188">
        <v>0</v>
      </c>
      <c r="O188">
        <v>0</v>
      </c>
      <c r="P188">
        <v>14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6</v>
      </c>
      <c r="AD188">
        <v>0</v>
      </c>
      <c r="AE188">
        <v>2</v>
      </c>
      <c r="AF188">
        <v>1</v>
      </c>
      <c r="AG188">
        <v>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5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9</v>
      </c>
      <c r="AZ188">
        <v>0</v>
      </c>
      <c r="BA188">
        <v>0</v>
      </c>
      <c r="BB188">
        <v>3</v>
      </c>
      <c r="BC188">
        <v>23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19</v>
      </c>
      <c r="BR188">
        <v>0</v>
      </c>
      <c r="BS188">
        <v>1</v>
      </c>
    </row>
    <row r="189" spans="1:71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3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4</v>
      </c>
      <c r="BS189">
        <v>0</v>
      </c>
    </row>
    <row r="190" spans="1:71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">
      <c r="A191">
        <v>0</v>
      </c>
      <c r="B191">
        <v>0</v>
      </c>
      <c r="C191">
        <v>0</v>
      </c>
      <c r="D191">
        <v>2</v>
      </c>
      <c r="E191">
        <v>0</v>
      </c>
      <c r="F191">
        <v>0</v>
      </c>
      <c r="G191">
        <v>1</v>
      </c>
      <c r="H191">
        <v>4</v>
      </c>
      <c r="I191">
        <v>0</v>
      </c>
      <c r="J191">
        <v>1</v>
      </c>
      <c r="K191">
        <v>0</v>
      </c>
      <c r="L191">
        <v>7</v>
      </c>
      <c r="M191">
        <v>0</v>
      </c>
      <c r="N191">
        <v>0</v>
      </c>
      <c r="O191">
        <v>0</v>
      </c>
      <c r="P191">
        <v>4</v>
      </c>
      <c r="Q191">
        <v>172</v>
      </c>
      <c r="R191">
        <v>0</v>
      </c>
      <c r="S191">
        <v>0</v>
      </c>
      <c r="T191">
        <v>1</v>
      </c>
      <c r="U191">
        <v>10</v>
      </c>
      <c r="V191">
        <v>7</v>
      </c>
      <c r="W191">
        <v>0</v>
      </c>
      <c r="X191">
        <v>0</v>
      </c>
      <c r="Y191">
        <v>0</v>
      </c>
      <c r="Z191">
        <v>0</v>
      </c>
      <c r="AA191">
        <v>29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10</v>
      </c>
      <c r="AN191">
        <v>0</v>
      </c>
      <c r="AO191">
        <v>14</v>
      </c>
      <c r="AP191">
        <v>0</v>
      </c>
      <c r="AQ191">
        <v>0</v>
      </c>
      <c r="AR191">
        <v>19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128</v>
      </c>
      <c r="BC191">
        <v>0</v>
      </c>
      <c r="BD191">
        <v>22</v>
      </c>
      <c r="BE191">
        <v>0</v>
      </c>
      <c r="BF191">
        <v>40</v>
      </c>
      <c r="BG191">
        <v>2</v>
      </c>
      <c r="BH191">
        <v>55</v>
      </c>
      <c r="BI191">
        <v>109</v>
      </c>
      <c r="BJ191">
        <v>3</v>
      </c>
      <c r="BK191">
        <v>113</v>
      </c>
      <c r="BL191">
        <v>0</v>
      </c>
      <c r="BM191">
        <v>0</v>
      </c>
      <c r="BN191">
        <v>0</v>
      </c>
      <c r="BO191">
        <v>0</v>
      </c>
      <c r="BP191">
        <v>37</v>
      </c>
      <c r="BQ191">
        <v>0</v>
      </c>
      <c r="BR191">
        <v>5</v>
      </c>
      <c r="BS191">
        <v>0</v>
      </c>
    </row>
    <row r="192" spans="1:71" x14ac:dyDescent="0.3">
      <c r="A192">
        <v>2</v>
      </c>
      <c r="B192">
        <v>0</v>
      </c>
      <c r="C192">
        <v>2</v>
      </c>
      <c r="D192">
        <v>0</v>
      </c>
      <c r="E192">
        <v>0</v>
      </c>
      <c r="F192">
        <v>20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3</v>
      </c>
      <c r="M192">
        <v>23</v>
      </c>
      <c r="N192">
        <v>0</v>
      </c>
      <c r="O192">
        <v>0</v>
      </c>
      <c r="P192">
        <v>30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23</v>
      </c>
      <c r="AH192">
        <v>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6</v>
      </c>
      <c r="AT192">
        <v>0</v>
      </c>
      <c r="AU192">
        <v>0</v>
      </c>
      <c r="AV192">
        <v>0</v>
      </c>
      <c r="AW192">
        <v>79</v>
      </c>
      <c r="AX192">
        <v>0</v>
      </c>
      <c r="AY192">
        <v>2</v>
      </c>
      <c r="AZ192">
        <v>0</v>
      </c>
      <c r="BA192">
        <v>0</v>
      </c>
      <c r="BB192">
        <v>0</v>
      </c>
      <c r="BC192">
        <v>40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9</v>
      </c>
      <c r="BM192">
        <v>0</v>
      </c>
      <c r="BN192">
        <v>0</v>
      </c>
      <c r="BO192">
        <v>0</v>
      </c>
      <c r="BP192">
        <v>0</v>
      </c>
      <c r="BQ192">
        <v>10</v>
      </c>
      <c r="BR192">
        <v>0</v>
      </c>
      <c r="BS192">
        <v>0</v>
      </c>
    </row>
    <row r="193" spans="1:71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">
      <c r="A194">
        <v>6</v>
      </c>
      <c r="B194">
        <v>2</v>
      </c>
      <c r="C194">
        <v>2</v>
      </c>
      <c r="D194">
        <v>2</v>
      </c>
      <c r="E194">
        <v>2</v>
      </c>
      <c r="F194">
        <v>35</v>
      </c>
      <c r="G194">
        <v>22</v>
      </c>
      <c r="H194">
        <v>5</v>
      </c>
      <c r="I194">
        <v>4</v>
      </c>
      <c r="J194">
        <v>4</v>
      </c>
      <c r="K194">
        <v>1</v>
      </c>
      <c r="L194">
        <v>19</v>
      </c>
      <c r="M194">
        <v>12</v>
      </c>
      <c r="N194">
        <v>1</v>
      </c>
      <c r="O194">
        <v>0</v>
      </c>
      <c r="P194">
        <v>87</v>
      </c>
      <c r="Q194">
        <v>4</v>
      </c>
      <c r="R194">
        <v>8</v>
      </c>
      <c r="S194">
        <v>3</v>
      </c>
      <c r="T194">
        <v>29</v>
      </c>
      <c r="U194">
        <v>18</v>
      </c>
      <c r="V194">
        <v>8</v>
      </c>
      <c r="W194">
        <v>9</v>
      </c>
      <c r="X194">
        <v>1</v>
      </c>
      <c r="Y194">
        <v>5</v>
      </c>
      <c r="Z194">
        <v>10</v>
      </c>
      <c r="AA194">
        <v>6</v>
      </c>
      <c r="AB194">
        <v>5</v>
      </c>
      <c r="AC194">
        <v>12</v>
      </c>
      <c r="AD194">
        <v>24</v>
      </c>
      <c r="AE194">
        <v>8</v>
      </c>
      <c r="AF194">
        <v>4</v>
      </c>
      <c r="AG194">
        <v>26</v>
      </c>
      <c r="AH194">
        <v>4</v>
      </c>
      <c r="AI194">
        <v>2</v>
      </c>
      <c r="AJ194">
        <v>1</v>
      </c>
      <c r="AK194">
        <v>34</v>
      </c>
      <c r="AL194">
        <v>3</v>
      </c>
      <c r="AM194">
        <v>4</v>
      </c>
      <c r="AN194">
        <v>2</v>
      </c>
      <c r="AO194">
        <v>13</v>
      </c>
      <c r="AP194">
        <v>2</v>
      </c>
      <c r="AQ194">
        <v>2</v>
      </c>
      <c r="AR194">
        <v>39</v>
      </c>
      <c r="AS194">
        <v>3</v>
      </c>
      <c r="AT194">
        <v>4</v>
      </c>
      <c r="AU194">
        <v>2</v>
      </c>
      <c r="AV194">
        <v>27</v>
      </c>
      <c r="AW194">
        <v>36</v>
      </c>
      <c r="AX194">
        <v>1</v>
      </c>
      <c r="AY194">
        <v>2</v>
      </c>
      <c r="AZ194">
        <v>13</v>
      </c>
      <c r="BA194">
        <v>3</v>
      </c>
      <c r="BB194">
        <v>15</v>
      </c>
      <c r="BC194">
        <v>41</v>
      </c>
      <c r="BD194">
        <v>30</v>
      </c>
      <c r="BE194">
        <v>1</v>
      </c>
      <c r="BF194">
        <v>38</v>
      </c>
      <c r="BG194">
        <v>2</v>
      </c>
      <c r="BH194">
        <v>66</v>
      </c>
      <c r="BI194">
        <v>24</v>
      </c>
      <c r="BJ194">
        <v>4</v>
      </c>
      <c r="BK194">
        <v>252</v>
      </c>
      <c r="BL194">
        <v>22</v>
      </c>
      <c r="BM194">
        <v>10</v>
      </c>
      <c r="BN194">
        <v>2</v>
      </c>
      <c r="BO194">
        <v>3</v>
      </c>
      <c r="BP194">
        <v>2</v>
      </c>
      <c r="BQ194">
        <v>9</v>
      </c>
      <c r="BR194">
        <v>33</v>
      </c>
      <c r="BS194">
        <v>4</v>
      </c>
    </row>
    <row r="195" spans="1:71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11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4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2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4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13</v>
      </c>
      <c r="BR195">
        <v>0</v>
      </c>
      <c r="BS195">
        <v>0</v>
      </c>
    </row>
    <row r="196" spans="1:71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21</v>
      </c>
      <c r="BN196">
        <v>0</v>
      </c>
      <c r="BO196">
        <v>0</v>
      </c>
      <c r="BP196">
        <v>9</v>
      </c>
      <c r="BQ196">
        <v>0</v>
      </c>
      <c r="BR196">
        <v>0</v>
      </c>
      <c r="BS196">
        <v>0</v>
      </c>
    </row>
    <row r="197" spans="1:71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11</v>
      </c>
      <c r="R197">
        <v>0</v>
      </c>
      <c r="S197">
        <v>0</v>
      </c>
      <c r="T197">
        <v>2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1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5</v>
      </c>
      <c r="AS197">
        <v>0</v>
      </c>
      <c r="AT197">
        <v>0</v>
      </c>
      <c r="AU197">
        <v>0</v>
      </c>
      <c r="AV197">
        <v>16</v>
      </c>
      <c r="AW197">
        <v>0</v>
      </c>
      <c r="AX197">
        <v>0</v>
      </c>
      <c r="AY197">
        <v>0</v>
      </c>
      <c r="AZ197">
        <v>1</v>
      </c>
      <c r="BA197">
        <v>3</v>
      </c>
      <c r="BB197">
        <v>23</v>
      </c>
      <c r="BC197">
        <v>0</v>
      </c>
      <c r="BD197">
        <v>44</v>
      </c>
      <c r="BE197">
        <v>0</v>
      </c>
      <c r="BF197">
        <v>1</v>
      </c>
      <c r="BG197">
        <v>2</v>
      </c>
      <c r="BH197">
        <v>1</v>
      </c>
      <c r="BI197">
        <v>73</v>
      </c>
      <c r="BJ197">
        <v>5</v>
      </c>
      <c r="BK197">
        <v>1</v>
      </c>
      <c r="BL197">
        <v>0</v>
      </c>
      <c r="BM197">
        <v>0</v>
      </c>
      <c r="BN197">
        <v>0</v>
      </c>
      <c r="BO197">
        <v>0</v>
      </c>
      <c r="BP197">
        <v>431</v>
      </c>
      <c r="BQ197">
        <v>1</v>
      </c>
      <c r="BR197">
        <v>11</v>
      </c>
      <c r="BS197">
        <v>0</v>
      </c>
    </row>
    <row r="198" spans="1:71" x14ac:dyDescent="0.3">
      <c r="A198">
        <v>0</v>
      </c>
      <c r="B198">
        <v>2</v>
      </c>
      <c r="C198">
        <v>1</v>
      </c>
      <c r="D198">
        <v>0</v>
      </c>
      <c r="E198">
        <v>2</v>
      </c>
      <c r="F198">
        <v>5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9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2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5</v>
      </c>
      <c r="BR198">
        <v>0</v>
      </c>
      <c r="BS198">
        <v>0</v>
      </c>
    </row>
    <row r="199" spans="1:71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24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7</v>
      </c>
      <c r="BC199">
        <v>0</v>
      </c>
      <c r="BD199">
        <v>4</v>
      </c>
      <c r="BE199">
        <v>0</v>
      </c>
      <c r="BF199">
        <v>1</v>
      </c>
      <c r="BG199">
        <v>0</v>
      </c>
      <c r="BH199">
        <v>3</v>
      </c>
      <c r="BI199">
        <v>1</v>
      </c>
      <c r="BJ199">
        <v>0</v>
      </c>
      <c r="BK199">
        <v>9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14</v>
      </c>
      <c r="BR199">
        <v>2</v>
      </c>
      <c r="BS199">
        <v>4</v>
      </c>
    </row>
    <row r="200" spans="1:71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67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8</v>
      </c>
      <c r="BR202">
        <v>6</v>
      </c>
      <c r="BS202">
        <v>0</v>
      </c>
    </row>
    <row r="203" spans="1:71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</v>
      </c>
      <c r="P203">
        <v>0</v>
      </c>
      <c r="Q203">
        <v>0</v>
      </c>
      <c r="R203">
        <v>55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14</v>
      </c>
      <c r="Y203">
        <v>0</v>
      </c>
      <c r="Z203">
        <v>0</v>
      </c>
      <c r="AA203">
        <v>0</v>
      </c>
      <c r="AB203">
        <v>12</v>
      </c>
      <c r="AC203">
        <v>0</v>
      </c>
      <c r="AD203">
        <v>64</v>
      </c>
      <c r="AE203">
        <v>0</v>
      </c>
      <c r="AF203">
        <v>0</v>
      </c>
      <c r="AG203">
        <v>0</v>
      </c>
      <c r="AH203">
        <v>0</v>
      </c>
      <c r="AI203">
        <v>5</v>
      </c>
      <c r="AJ203">
        <v>0</v>
      </c>
      <c r="AK203">
        <v>0</v>
      </c>
      <c r="AL203">
        <v>4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293</v>
      </c>
      <c r="AW203">
        <v>0</v>
      </c>
      <c r="AX203">
        <v>0</v>
      </c>
      <c r="AY203">
        <v>0</v>
      </c>
      <c r="AZ203">
        <v>1</v>
      </c>
      <c r="BA203">
        <v>6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2</v>
      </c>
      <c r="BL203">
        <v>0</v>
      </c>
      <c r="BM203">
        <v>1</v>
      </c>
      <c r="BN203">
        <v>21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">
      <c r="A204">
        <v>0</v>
      </c>
      <c r="B204">
        <v>3</v>
      </c>
      <c r="C204">
        <v>5</v>
      </c>
      <c r="D204">
        <v>4</v>
      </c>
      <c r="E204">
        <v>31</v>
      </c>
      <c r="F204">
        <v>11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24</v>
      </c>
      <c r="M204">
        <v>47</v>
      </c>
      <c r="N204">
        <v>0</v>
      </c>
      <c r="O204">
        <v>0</v>
      </c>
      <c r="P204">
        <v>7</v>
      </c>
      <c r="Q204">
        <v>158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46</v>
      </c>
      <c r="X204">
        <v>0</v>
      </c>
      <c r="Y204">
        <v>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3</v>
      </c>
      <c r="AH204">
        <v>17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4</v>
      </c>
      <c r="AO204">
        <v>0</v>
      </c>
      <c r="AP204">
        <v>0</v>
      </c>
      <c r="AQ204">
        <v>2</v>
      </c>
      <c r="AR204">
        <v>0</v>
      </c>
      <c r="AS204">
        <v>3</v>
      </c>
      <c r="AT204">
        <v>0</v>
      </c>
      <c r="AU204">
        <v>0</v>
      </c>
      <c r="AV204">
        <v>0</v>
      </c>
      <c r="AW204">
        <v>6</v>
      </c>
      <c r="AX204">
        <v>0</v>
      </c>
      <c r="AY204">
        <v>19</v>
      </c>
      <c r="AZ204">
        <v>0</v>
      </c>
      <c r="BA204">
        <v>0</v>
      </c>
      <c r="BB204">
        <v>0</v>
      </c>
      <c r="BC204">
        <v>5</v>
      </c>
      <c r="BD204">
        <v>0</v>
      </c>
      <c r="BE204">
        <v>0</v>
      </c>
      <c r="BF204">
        <v>28</v>
      </c>
      <c r="BG204">
        <v>0</v>
      </c>
      <c r="BH204">
        <v>0</v>
      </c>
      <c r="BI204">
        <v>0</v>
      </c>
      <c r="BJ204">
        <v>1</v>
      </c>
      <c r="BK204">
        <v>51</v>
      </c>
      <c r="BL204">
        <v>5</v>
      </c>
      <c r="BM204">
        <v>0</v>
      </c>
      <c r="BN204">
        <v>0</v>
      </c>
      <c r="BO204">
        <v>0</v>
      </c>
      <c r="BP204">
        <v>0</v>
      </c>
      <c r="BQ204">
        <v>14</v>
      </c>
      <c r="BR204">
        <v>0</v>
      </c>
      <c r="BS204">
        <v>0</v>
      </c>
    </row>
    <row r="205" spans="1:71" x14ac:dyDescent="0.3">
      <c r="A205">
        <v>8</v>
      </c>
      <c r="B205">
        <v>3</v>
      </c>
      <c r="C205">
        <v>5</v>
      </c>
      <c r="D205">
        <v>3</v>
      </c>
      <c r="E205">
        <v>10</v>
      </c>
      <c r="F205">
        <v>21</v>
      </c>
      <c r="G205">
        <v>9</v>
      </c>
      <c r="H205">
        <v>0</v>
      </c>
      <c r="I205">
        <v>10</v>
      </c>
      <c r="J205">
        <v>1</v>
      </c>
      <c r="K205">
        <v>2</v>
      </c>
      <c r="L205">
        <v>12</v>
      </c>
      <c r="M205">
        <v>30</v>
      </c>
      <c r="N205">
        <v>1</v>
      </c>
      <c r="O205">
        <v>0</v>
      </c>
      <c r="P205">
        <v>101</v>
      </c>
      <c r="Q205">
        <v>68</v>
      </c>
      <c r="R205">
        <v>0</v>
      </c>
      <c r="S205">
        <v>4</v>
      </c>
      <c r="T205">
        <v>9</v>
      </c>
      <c r="U205">
        <v>2</v>
      </c>
      <c r="V205">
        <v>8</v>
      </c>
      <c r="W205">
        <v>20</v>
      </c>
      <c r="X205">
        <v>0</v>
      </c>
      <c r="Y205">
        <v>3</v>
      </c>
      <c r="Z205">
        <v>0</v>
      </c>
      <c r="AA205">
        <v>2</v>
      </c>
      <c r="AB205">
        <v>0</v>
      </c>
      <c r="AC205">
        <v>3</v>
      </c>
      <c r="AD205">
        <v>0</v>
      </c>
      <c r="AE205">
        <v>8</v>
      </c>
      <c r="AF205">
        <v>1</v>
      </c>
      <c r="AG205">
        <v>21</v>
      </c>
      <c r="AH205">
        <v>26</v>
      </c>
      <c r="AI205">
        <v>1</v>
      </c>
      <c r="AJ205">
        <v>0</v>
      </c>
      <c r="AK205">
        <v>24</v>
      </c>
      <c r="AL205">
        <v>0</v>
      </c>
      <c r="AM205">
        <v>0</v>
      </c>
      <c r="AN205">
        <v>2</v>
      </c>
      <c r="AO205">
        <v>7</v>
      </c>
      <c r="AP205">
        <v>0</v>
      </c>
      <c r="AQ205">
        <v>3</v>
      </c>
      <c r="AR205">
        <v>23</v>
      </c>
      <c r="AS205">
        <v>9</v>
      </c>
      <c r="AT205">
        <v>2</v>
      </c>
      <c r="AU205">
        <v>0</v>
      </c>
      <c r="AV205">
        <v>1</v>
      </c>
      <c r="AW205">
        <v>28</v>
      </c>
      <c r="AX205">
        <v>0</v>
      </c>
      <c r="AY205">
        <v>5</v>
      </c>
      <c r="AZ205">
        <v>0</v>
      </c>
      <c r="BA205">
        <v>0</v>
      </c>
      <c r="BB205">
        <v>5</v>
      </c>
      <c r="BC205">
        <v>40</v>
      </c>
      <c r="BD205">
        <v>20</v>
      </c>
      <c r="BE205">
        <v>1</v>
      </c>
      <c r="BF205">
        <v>2</v>
      </c>
      <c r="BG205">
        <v>3</v>
      </c>
      <c r="BH205">
        <v>24</v>
      </c>
      <c r="BI205">
        <v>26</v>
      </c>
      <c r="BJ205">
        <v>4</v>
      </c>
      <c r="BK205">
        <v>15</v>
      </c>
      <c r="BL205">
        <v>11</v>
      </c>
      <c r="BM205">
        <v>8</v>
      </c>
      <c r="BN205">
        <v>0</v>
      </c>
      <c r="BO205">
        <v>3</v>
      </c>
      <c r="BP205">
        <v>1</v>
      </c>
      <c r="BQ205">
        <v>7</v>
      </c>
      <c r="BR205">
        <v>6</v>
      </c>
      <c r="BS205">
        <v>12</v>
      </c>
    </row>
    <row r="206" spans="1:71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5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6</v>
      </c>
      <c r="M207">
        <v>13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3</v>
      </c>
      <c r="V207">
        <v>1</v>
      </c>
      <c r="W207">
        <v>60</v>
      </c>
      <c r="X207">
        <v>5</v>
      </c>
      <c r="Y207">
        <v>0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1</v>
      </c>
      <c r="AF207">
        <v>1</v>
      </c>
      <c r="AG207">
        <v>1</v>
      </c>
      <c r="AH207">
        <v>8</v>
      </c>
      <c r="AI207">
        <v>1</v>
      </c>
      <c r="AJ207">
        <v>0</v>
      </c>
      <c r="AK207">
        <v>2</v>
      </c>
      <c r="AL207">
        <v>1</v>
      </c>
      <c r="AM207">
        <v>0</v>
      </c>
      <c r="AN207">
        <v>1</v>
      </c>
      <c r="AO207">
        <v>0</v>
      </c>
      <c r="AP207">
        <v>0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4</v>
      </c>
      <c r="AX207">
        <v>0</v>
      </c>
      <c r="AY207">
        <v>0</v>
      </c>
      <c r="AZ207">
        <v>0</v>
      </c>
      <c r="BA207">
        <v>5</v>
      </c>
      <c r="BB207">
        <v>5</v>
      </c>
      <c r="BC207">
        <v>42</v>
      </c>
      <c r="BD207">
        <v>10</v>
      </c>
      <c r="BE207">
        <v>0</v>
      </c>
      <c r="BF207">
        <v>0</v>
      </c>
      <c r="BG207">
        <v>8</v>
      </c>
      <c r="BH207">
        <v>9</v>
      </c>
      <c r="BI207">
        <v>31</v>
      </c>
      <c r="BJ207">
        <v>1</v>
      </c>
      <c r="BK207">
        <v>3</v>
      </c>
      <c r="BL207">
        <v>10</v>
      </c>
      <c r="BM207">
        <v>0</v>
      </c>
      <c r="BN207">
        <v>0</v>
      </c>
      <c r="BO207">
        <v>0</v>
      </c>
      <c r="BP207">
        <v>0</v>
      </c>
      <c r="BQ207">
        <v>3</v>
      </c>
      <c r="BR207">
        <v>0</v>
      </c>
      <c r="BS207">
        <v>0</v>
      </c>
    </row>
    <row r="208" spans="1:71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</v>
      </c>
      <c r="M208">
        <v>2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3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14</v>
      </c>
      <c r="BC208">
        <v>11</v>
      </c>
      <c r="BD208">
        <v>4</v>
      </c>
      <c r="BE208">
        <v>0</v>
      </c>
      <c r="BF208">
        <v>10</v>
      </c>
      <c r="BG208">
        <v>0</v>
      </c>
      <c r="BH208">
        <v>2</v>
      </c>
      <c r="BI208">
        <v>0</v>
      </c>
      <c r="BJ208">
        <v>1</v>
      </c>
      <c r="BK208">
        <v>29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</row>
    <row r="209" spans="1:71" x14ac:dyDescent="0.3">
      <c r="A209">
        <v>2</v>
      </c>
      <c r="B209">
        <v>0</v>
      </c>
      <c r="C209">
        <v>0</v>
      </c>
      <c r="D209">
        <v>1</v>
      </c>
      <c r="E209">
        <v>0</v>
      </c>
      <c r="F209">
        <v>9</v>
      </c>
      <c r="G209">
        <v>13</v>
      </c>
      <c r="H209">
        <v>0</v>
      </c>
      <c r="I209">
        <v>2</v>
      </c>
      <c r="J209">
        <v>4</v>
      </c>
      <c r="K209">
        <v>1</v>
      </c>
      <c r="L209">
        <v>13</v>
      </c>
      <c r="M209">
        <v>8</v>
      </c>
      <c r="N209">
        <v>0</v>
      </c>
      <c r="O209">
        <v>0</v>
      </c>
      <c r="P209">
        <v>74</v>
      </c>
      <c r="Q209">
        <v>75</v>
      </c>
      <c r="R209">
        <v>1</v>
      </c>
      <c r="S209">
        <v>1</v>
      </c>
      <c r="T209">
        <v>4</v>
      </c>
      <c r="U209">
        <v>13</v>
      </c>
      <c r="V209">
        <v>10</v>
      </c>
      <c r="W209">
        <v>8</v>
      </c>
      <c r="X209">
        <v>0</v>
      </c>
      <c r="Y209">
        <v>2</v>
      </c>
      <c r="Z209">
        <v>0</v>
      </c>
      <c r="AA209">
        <v>16</v>
      </c>
      <c r="AB209">
        <v>0</v>
      </c>
      <c r="AC209">
        <v>9</v>
      </c>
      <c r="AD209">
        <v>0</v>
      </c>
      <c r="AE209">
        <v>8</v>
      </c>
      <c r="AF209">
        <v>0</v>
      </c>
      <c r="AG209">
        <v>17</v>
      </c>
      <c r="AH209">
        <v>13</v>
      </c>
      <c r="AI209">
        <v>0</v>
      </c>
      <c r="AJ209">
        <v>2</v>
      </c>
      <c r="AK209">
        <v>35</v>
      </c>
      <c r="AL209">
        <v>0</v>
      </c>
      <c r="AM209">
        <v>2</v>
      </c>
      <c r="AN209">
        <v>0</v>
      </c>
      <c r="AO209">
        <v>27</v>
      </c>
      <c r="AP209">
        <v>0</v>
      </c>
      <c r="AQ209">
        <v>1</v>
      </c>
      <c r="AR209">
        <v>26</v>
      </c>
      <c r="AS209">
        <v>3</v>
      </c>
      <c r="AT209">
        <v>0</v>
      </c>
      <c r="AU209">
        <v>2</v>
      </c>
      <c r="AV209">
        <v>3</v>
      </c>
      <c r="AW209">
        <v>24</v>
      </c>
      <c r="AX209">
        <v>0</v>
      </c>
      <c r="AY209">
        <v>0</v>
      </c>
      <c r="AZ209">
        <v>0</v>
      </c>
      <c r="BA209">
        <v>0</v>
      </c>
      <c r="BB209">
        <v>48</v>
      </c>
      <c r="BC209">
        <v>34</v>
      </c>
      <c r="BD209">
        <v>24</v>
      </c>
      <c r="BE209">
        <v>0</v>
      </c>
      <c r="BF209">
        <v>42</v>
      </c>
      <c r="BG209">
        <v>2</v>
      </c>
      <c r="BH209">
        <v>26</v>
      </c>
      <c r="BI209">
        <v>38</v>
      </c>
      <c r="BJ209">
        <v>6</v>
      </c>
      <c r="BK209">
        <v>233</v>
      </c>
      <c r="BL209">
        <v>9</v>
      </c>
      <c r="BM209">
        <v>1</v>
      </c>
      <c r="BN209">
        <v>0</v>
      </c>
      <c r="BO209">
        <v>0</v>
      </c>
      <c r="BP209">
        <v>10</v>
      </c>
      <c r="BQ209">
        <v>16</v>
      </c>
      <c r="BR209">
        <v>10</v>
      </c>
      <c r="BS209">
        <v>8</v>
      </c>
    </row>
    <row r="210" spans="1:71" x14ac:dyDescent="0.3">
      <c r="A210">
        <v>0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8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129</v>
      </c>
      <c r="BC210">
        <v>3</v>
      </c>
      <c r="BD210">
        <v>0</v>
      </c>
      <c r="BE210">
        <v>0</v>
      </c>
      <c r="BF210">
        <v>2</v>
      </c>
      <c r="BG210">
        <v>0</v>
      </c>
      <c r="BH210">
        <v>1</v>
      </c>
      <c r="BI210">
        <v>4</v>
      </c>
      <c r="BJ210">
        <v>0</v>
      </c>
      <c r="BK210">
        <v>4</v>
      </c>
      <c r="BL210">
        <v>0</v>
      </c>
      <c r="BM210">
        <v>0</v>
      </c>
      <c r="BN210">
        <v>0</v>
      </c>
      <c r="BO210">
        <v>0</v>
      </c>
      <c r="BP210">
        <v>5</v>
      </c>
      <c r="BQ210">
        <v>0</v>
      </c>
      <c r="BR210">
        <v>7</v>
      </c>
      <c r="BS210">
        <v>0</v>
      </c>
    </row>
    <row r="211" spans="1:71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6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17</v>
      </c>
      <c r="M212">
        <v>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108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">
      <c r="A213">
        <v>2</v>
      </c>
      <c r="B213">
        <v>1</v>
      </c>
      <c r="C213">
        <v>4</v>
      </c>
      <c r="D213">
        <v>2</v>
      </c>
      <c r="E213">
        <v>1</v>
      </c>
      <c r="F213">
        <v>39</v>
      </c>
      <c r="G213">
        <v>18</v>
      </c>
      <c r="H213">
        <v>1</v>
      </c>
      <c r="I213">
        <v>102</v>
      </c>
      <c r="J213">
        <v>1</v>
      </c>
      <c r="K213">
        <v>0</v>
      </c>
      <c r="L213">
        <v>45</v>
      </c>
      <c r="M213">
        <v>46</v>
      </c>
      <c r="N213">
        <v>0</v>
      </c>
      <c r="O213">
        <v>5</v>
      </c>
      <c r="P213">
        <v>68</v>
      </c>
      <c r="Q213">
        <v>126</v>
      </c>
      <c r="R213">
        <v>33</v>
      </c>
      <c r="S213">
        <v>5</v>
      </c>
      <c r="T213">
        <v>82</v>
      </c>
      <c r="U213">
        <v>12</v>
      </c>
      <c r="V213">
        <v>8</v>
      </c>
      <c r="W213">
        <v>19</v>
      </c>
      <c r="X213">
        <v>7</v>
      </c>
      <c r="Y213">
        <v>2</v>
      </c>
      <c r="Z213">
        <v>14</v>
      </c>
      <c r="AA213">
        <v>23</v>
      </c>
      <c r="AB213">
        <v>16</v>
      </c>
      <c r="AC213">
        <v>4</v>
      </c>
      <c r="AD213">
        <v>23</v>
      </c>
      <c r="AE213">
        <v>14</v>
      </c>
      <c r="AF213">
        <v>3</v>
      </c>
      <c r="AG213">
        <v>46</v>
      </c>
      <c r="AH213">
        <v>7</v>
      </c>
      <c r="AI213">
        <v>7</v>
      </c>
      <c r="AJ213">
        <v>0</v>
      </c>
      <c r="AK213">
        <v>38</v>
      </c>
      <c r="AL213">
        <v>10</v>
      </c>
      <c r="AM213">
        <v>38</v>
      </c>
      <c r="AN213">
        <v>4</v>
      </c>
      <c r="AO213">
        <v>66</v>
      </c>
      <c r="AP213">
        <v>77</v>
      </c>
      <c r="AQ213">
        <v>1</v>
      </c>
      <c r="AR213">
        <v>48</v>
      </c>
      <c r="AS213">
        <v>4</v>
      </c>
      <c r="AT213">
        <v>1</v>
      </c>
      <c r="AU213">
        <v>10</v>
      </c>
      <c r="AV213">
        <v>218</v>
      </c>
      <c r="AW213">
        <v>33</v>
      </c>
      <c r="AX213">
        <v>0</v>
      </c>
      <c r="AY213">
        <v>8</v>
      </c>
      <c r="AZ213">
        <v>16</v>
      </c>
      <c r="BA213">
        <v>19</v>
      </c>
      <c r="BB213">
        <v>122</v>
      </c>
      <c r="BC213">
        <v>38</v>
      </c>
      <c r="BD213">
        <v>138</v>
      </c>
      <c r="BE213">
        <v>0</v>
      </c>
      <c r="BF213">
        <v>22</v>
      </c>
      <c r="BG213">
        <v>1</v>
      </c>
      <c r="BH213">
        <v>36</v>
      </c>
      <c r="BI213">
        <v>343</v>
      </c>
      <c r="BJ213">
        <v>40</v>
      </c>
      <c r="BK213">
        <v>120</v>
      </c>
      <c r="BL213">
        <v>25</v>
      </c>
      <c r="BM213">
        <v>117</v>
      </c>
      <c r="BN213">
        <v>0</v>
      </c>
      <c r="BO213">
        <v>0</v>
      </c>
      <c r="BP213">
        <v>328</v>
      </c>
      <c r="BQ213">
        <v>43</v>
      </c>
      <c r="BR213">
        <v>535</v>
      </c>
      <c r="BS213">
        <v>6</v>
      </c>
    </row>
    <row r="214" spans="1:71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3</v>
      </c>
      <c r="T214">
        <v>1</v>
      </c>
      <c r="U214">
        <v>0</v>
      </c>
      <c r="V214">
        <v>1</v>
      </c>
      <c r="W214">
        <v>0</v>
      </c>
      <c r="X214">
        <v>3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7</v>
      </c>
      <c r="AM214">
        <v>7</v>
      </c>
      <c r="AN214">
        <v>0</v>
      </c>
      <c r="AO214">
        <v>0</v>
      </c>
      <c r="AP214">
        <v>20</v>
      </c>
      <c r="AQ214">
        <v>0</v>
      </c>
      <c r="AR214">
        <v>2</v>
      </c>
      <c r="AS214">
        <v>0</v>
      </c>
      <c r="AT214">
        <v>0</v>
      </c>
      <c r="AU214">
        <v>3</v>
      </c>
      <c r="AV214">
        <v>77</v>
      </c>
      <c r="AW214">
        <v>0</v>
      </c>
      <c r="AX214">
        <v>0</v>
      </c>
      <c r="AY214">
        <v>0</v>
      </c>
      <c r="AZ214">
        <v>6</v>
      </c>
      <c r="BA214">
        <v>2</v>
      </c>
      <c r="BB214">
        <v>173</v>
      </c>
      <c r="BC214">
        <v>0</v>
      </c>
      <c r="BD214">
        <v>5</v>
      </c>
      <c r="BE214">
        <v>0</v>
      </c>
      <c r="BF214">
        <v>10</v>
      </c>
      <c r="BG214">
        <v>0</v>
      </c>
      <c r="BH214">
        <v>0</v>
      </c>
      <c r="BI214">
        <v>34</v>
      </c>
      <c r="BJ214">
        <v>13</v>
      </c>
      <c r="BK214">
        <v>1</v>
      </c>
      <c r="BL214">
        <v>0</v>
      </c>
      <c r="BM214">
        <v>8</v>
      </c>
      <c r="BN214">
        <v>0</v>
      </c>
      <c r="BO214">
        <v>0</v>
      </c>
      <c r="BP214">
        <v>10</v>
      </c>
      <c r="BQ214">
        <v>0</v>
      </c>
      <c r="BR214">
        <v>49</v>
      </c>
      <c r="BS214">
        <v>0</v>
      </c>
    </row>
    <row r="215" spans="1:71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13</v>
      </c>
      <c r="S216">
        <v>1</v>
      </c>
      <c r="T216">
        <v>49</v>
      </c>
      <c r="U216">
        <v>9</v>
      </c>
      <c r="V216">
        <v>0</v>
      </c>
      <c r="W216">
        <v>0</v>
      </c>
      <c r="X216">
        <v>4</v>
      </c>
      <c r="Y216">
        <v>0</v>
      </c>
      <c r="Z216">
        <v>4</v>
      </c>
      <c r="AA216">
        <v>12</v>
      </c>
      <c r="AB216">
        <v>4</v>
      </c>
      <c r="AC216">
        <v>0</v>
      </c>
      <c r="AD216">
        <v>5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2</v>
      </c>
      <c r="AM216">
        <v>8</v>
      </c>
      <c r="AN216">
        <v>0</v>
      </c>
      <c r="AO216">
        <v>0</v>
      </c>
      <c r="AP216">
        <v>21</v>
      </c>
      <c r="AQ216">
        <v>0</v>
      </c>
      <c r="AR216">
        <v>5</v>
      </c>
      <c r="AS216">
        <v>0</v>
      </c>
      <c r="AT216">
        <v>0</v>
      </c>
      <c r="AU216">
        <v>1</v>
      </c>
      <c r="AV216">
        <v>47</v>
      </c>
      <c r="AW216">
        <v>0</v>
      </c>
      <c r="AX216">
        <v>0</v>
      </c>
      <c r="AY216">
        <v>0</v>
      </c>
      <c r="AZ216">
        <v>1</v>
      </c>
      <c r="BA216">
        <v>5</v>
      </c>
      <c r="BB216">
        <v>68</v>
      </c>
      <c r="BC216">
        <v>0</v>
      </c>
      <c r="BD216">
        <v>1</v>
      </c>
      <c r="BE216">
        <v>0</v>
      </c>
      <c r="BF216">
        <v>2</v>
      </c>
      <c r="BG216">
        <v>0</v>
      </c>
      <c r="BH216">
        <v>0</v>
      </c>
      <c r="BI216">
        <v>1</v>
      </c>
      <c r="BJ216">
        <v>30</v>
      </c>
      <c r="BK216">
        <v>0</v>
      </c>
      <c r="BL216">
        <v>0</v>
      </c>
      <c r="BM216">
        <v>24</v>
      </c>
      <c r="BN216">
        <v>3</v>
      </c>
      <c r="BO216">
        <v>0</v>
      </c>
      <c r="BP216">
        <v>71</v>
      </c>
      <c r="BQ216">
        <v>0</v>
      </c>
      <c r="BR216">
        <v>144</v>
      </c>
      <c r="BS216">
        <v>0</v>
      </c>
    </row>
    <row r="217" spans="1:71" x14ac:dyDescent="0.3">
      <c r="A217">
        <v>0</v>
      </c>
      <c r="B217">
        <v>0</v>
      </c>
      <c r="C217">
        <v>0</v>
      </c>
      <c r="D217">
        <v>0</v>
      </c>
      <c r="E217">
        <v>2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10</v>
      </c>
      <c r="M217">
        <v>1</v>
      </c>
      <c r="N217">
        <v>0</v>
      </c>
      <c r="O217">
        <v>0</v>
      </c>
      <c r="P217">
        <v>0</v>
      </c>
      <c r="Q217">
        <v>44</v>
      </c>
      <c r="R217">
        <v>3</v>
      </c>
      <c r="S217">
        <v>2</v>
      </c>
      <c r="T217">
        <v>3</v>
      </c>
      <c r="U217">
        <v>20</v>
      </c>
      <c r="V217">
        <v>0</v>
      </c>
      <c r="W217">
        <v>0</v>
      </c>
      <c r="X217">
        <v>1</v>
      </c>
      <c r="Y217">
        <v>0</v>
      </c>
      <c r="Z217">
        <v>1</v>
      </c>
      <c r="AA217">
        <v>9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4</v>
      </c>
      <c r="AM217">
        <v>5</v>
      </c>
      <c r="AN217">
        <v>0</v>
      </c>
      <c r="AO217">
        <v>4</v>
      </c>
      <c r="AP217">
        <v>2</v>
      </c>
      <c r="AQ217">
        <v>0</v>
      </c>
      <c r="AR217">
        <v>12</v>
      </c>
      <c r="AS217">
        <v>0</v>
      </c>
      <c r="AT217">
        <v>0</v>
      </c>
      <c r="AU217">
        <v>0</v>
      </c>
      <c r="AV217">
        <v>3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190</v>
      </c>
      <c r="BC217">
        <v>40</v>
      </c>
      <c r="BD217">
        <v>7</v>
      </c>
      <c r="BE217">
        <v>0</v>
      </c>
      <c r="BF217">
        <v>8</v>
      </c>
      <c r="BG217">
        <v>2</v>
      </c>
      <c r="BH217">
        <v>9</v>
      </c>
      <c r="BI217">
        <v>6</v>
      </c>
      <c r="BJ217">
        <v>29</v>
      </c>
      <c r="BK217">
        <v>85</v>
      </c>
      <c r="BL217">
        <v>0</v>
      </c>
      <c r="BM217">
        <v>1</v>
      </c>
      <c r="BN217">
        <v>0</v>
      </c>
      <c r="BO217">
        <v>0</v>
      </c>
      <c r="BP217">
        <v>254</v>
      </c>
      <c r="BQ217">
        <v>25</v>
      </c>
      <c r="BR217">
        <v>8</v>
      </c>
      <c r="BS217">
        <v>0</v>
      </c>
    </row>
    <row r="218" spans="1:71" x14ac:dyDescent="0.3">
      <c r="A218">
        <v>28</v>
      </c>
      <c r="B218">
        <v>0</v>
      </c>
      <c r="C218">
        <v>4</v>
      </c>
      <c r="D218">
        <v>2</v>
      </c>
      <c r="E218">
        <v>5</v>
      </c>
      <c r="F218">
        <v>5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9</v>
      </c>
      <c r="M218">
        <v>0</v>
      </c>
      <c r="N218">
        <v>0</v>
      </c>
      <c r="O218">
        <v>1</v>
      </c>
      <c r="P218">
        <v>133</v>
      </c>
      <c r="Q218">
        <v>0</v>
      </c>
      <c r="R218">
        <v>0</v>
      </c>
      <c r="S218">
        <v>0</v>
      </c>
      <c r="T218">
        <v>2</v>
      </c>
      <c r="U218">
        <v>6</v>
      </c>
      <c r="V218">
        <v>1</v>
      </c>
      <c r="W218">
        <v>6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9</v>
      </c>
      <c r="AD218">
        <v>0</v>
      </c>
      <c r="AE218">
        <v>5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3</v>
      </c>
      <c r="AR218">
        <v>3</v>
      </c>
      <c r="AS218">
        <v>1</v>
      </c>
      <c r="AT218">
        <v>3</v>
      </c>
      <c r="AU218">
        <v>2</v>
      </c>
      <c r="AV218">
        <v>2</v>
      </c>
      <c r="AW218">
        <v>210</v>
      </c>
      <c r="AX218">
        <v>2</v>
      </c>
      <c r="AY218">
        <v>2</v>
      </c>
      <c r="AZ218">
        <v>0</v>
      </c>
      <c r="BA218">
        <v>1</v>
      </c>
      <c r="BB218">
        <v>1</v>
      </c>
      <c r="BC218">
        <v>50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48</v>
      </c>
      <c r="BL218">
        <v>8</v>
      </c>
      <c r="BM218">
        <v>1</v>
      </c>
      <c r="BN218">
        <v>1</v>
      </c>
      <c r="BO218">
        <v>4</v>
      </c>
      <c r="BP218">
        <v>0</v>
      </c>
      <c r="BQ218">
        <v>19</v>
      </c>
      <c r="BR218">
        <v>12</v>
      </c>
      <c r="BS218">
        <v>0</v>
      </c>
    </row>
    <row r="219" spans="1:71" x14ac:dyDescent="0.3">
      <c r="A219">
        <v>0</v>
      </c>
      <c r="B219">
        <v>0</v>
      </c>
      <c r="C219">
        <v>0</v>
      </c>
      <c r="D219">
        <v>0</v>
      </c>
      <c r="E219">
        <v>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</v>
      </c>
      <c r="S219">
        <v>0</v>
      </c>
      <c r="T219">
        <v>7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</v>
      </c>
      <c r="AS219">
        <v>0</v>
      </c>
      <c r="AT219">
        <v>0</v>
      </c>
      <c r="AU219">
        <v>0</v>
      </c>
      <c r="AV219">
        <v>2</v>
      </c>
      <c r="AW219">
        <v>373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2</v>
      </c>
      <c r="BG219">
        <v>0</v>
      </c>
      <c r="BH219">
        <v>1</v>
      </c>
      <c r="BI219">
        <v>0</v>
      </c>
      <c r="BJ219">
        <v>0</v>
      </c>
      <c r="BK219">
        <v>271</v>
      </c>
      <c r="BL219">
        <v>9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</row>
    <row r="220" spans="1:71" x14ac:dyDescent="0.3">
      <c r="A220">
        <v>6</v>
      </c>
      <c r="B220">
        <v>3</v>
      </c>
      <c r="C220">
        <v>1</v>
      </c>
      <c r="D220">
        <v>1</v>
      </c>
      <c r="E220">
        <v>2</v>
      </c>
      <c r="F220">
        <v>16</v>
      </c>
      <c r="G220">
        <v>3</v>
      </c>
      <c r="H220">
        <v>0</v>
      </c>
      <c r="I220">
        <v>12</v>
      </c>
      <c r="J220">
        <v>0</v>
      </c>
      <c r="K220">
        <v>1</v>
      </c>
      <c r="L220">
        <v>4</v>
      </c>
      <c r="M220">
        <v>2</v>
      </c>
      <c r="N220">
        <v>0</v>
      </c>
      <c r="O220">
        <v>1</v>
      </c>
      <c r="P220">
        <v>47</v>
      </c>
      <c r="Q220">
        <v>1</v>
      </c>
      <c r="R220">
        <v>0</v>
      </c>
      <c r="S220">
        <v>6</v>
      </c>
      <c r="T220">
        <v>13</v>
      </c>
      <c r="U220">
        <v>9</v>
      </c>
      <c r="V220">
        <v>0</v>
      </c>
      <c r="W220">
        <v>4</v>
      </c>
      <c r="X220">
        <v>4</v>
      </c>
      <c r="Y220">
        <v>5</v>
      </c>
      <c r="Z220">
        <v>1</v>
      </c>
      <c r="AA220">
        <v>2</v>
      </c>
      <c r="AB220">
        <v>2</v>
      </c>
      <c r="AC220">
        <v>3</v>
      </c>
      <c r="AD220">
        <v>1</v>
      </c>
      <c r="AE220">
        <v>13</v>
      </c>
      <c r="AF220">
        <v>2</v>
      </c>
      <c r="AG220">
        <v>53</v>
      </c>
      <c r="AH220">
        <v>0</v>
      </c>
      <c r="AI220">
        <v>1</v>
      </c>
      <c r="AJ220">
        <v>0</v>
      </c>
      <c r="AK220">
        <v>46</v>
      </c>
      <c r="AL220">
        <v>0</v>
      </c>
      <c r="AM220">
        <v>3</v>
      </c>
      <c r="AN220">
        <v>5</v>
      </c>
      <c r="AO220">
        <v>4</v>
      </c>
      <c r="AP220">
        <v>0</v>
      </c>
      <c r="AQ220">
        <v>2</v>
      </c>
      <c r="AR220">
        <v>38</v>
      </c>
      <c r="AS220">
        <v>2</v>
      </c>
      <c r="AT220">
        <v>0</v>
      </c>
      <c r="AU220">
        <v>2</v>
      </c>
      <c r="AV220">
        <v>26</v>
      </c>
      <c r="AW220">
        <v>90</v>
      </c>
      <c r="AX220">
        <v>1</v>
      </c>
      <c r="AY220">
        <v>3</v>
      </c>
      <c r="AZ220">
        <v>0</v>
      </c>
      <c r="BA220">
        <v>1</v>
      </c>
      <c r="BB220">
        <v>1</v>
      </c>
      <c r="BC220">
        <v>65</v>
      </c>
      <c r="BD220">
        <v>22</v>
      </c>
      <c r="BE220">
        <v>1</v>
      </c>
      <c r="BF220">
        <v>68</v>
      </c>
      <c r="BG220">
        <v>1</v>
      </c>
      <c r="BH220">
        <v>25</v>
      </c>
      <c r="BI220">
        <v>1</v>
      </c>
      <c r="BJ220">
        <v>0</v>
      </c>
      <c r="BK220">
        <v>533</v>
      </c>
      <c r="BL220">
        <v>10</v>
      </c>
      <c r="BM220">
        <v>0</v>
      </c>
      <c r="BN220">
        <v>0</v>
      </c>
      <c r="BO220">
        <v>2</v>
      </c>
      <c r="BP220">
        <v>0</v>
      </c>
      <c r="BQ220">
        <v>9</v>
      </c>
      <c r="BR220">
        <v>10</v>
      </c>
      <c r="BS220">
        <v>6</v>
      </c>
    </row>
    <row r="221" spans="1:71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60</v>
      </c>
      <c r="Q222">
        <v>10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9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64</v>
      </c>
      <c r="BG222">
        <v>0</v>
      </c>
      <c r="BH222">
        <v>0</v>
      </c>
      <c r="BI222">
        <v>0</v>
      </c>
      <c r="BJ222">
        <v>0</v>
      </c>
      <c r="BK222">
        <v>472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7</v>
      </c>
    </row>
    <row r="223" spans="1:71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3">
      <c r="A224">
        <v>7</v>
      </c>
      <c r="B224">
        <v>0</v>
      </c>
      <c r="C224">
        <v>3</v>
      </c>
      <c r="D224">
        <v>1</v>
      </c>
      <c r="E224">
        <v>0</v>
      </c>
      <c r="F224">
        <v>24</v>
      </c>
      <c r="G224">
        <v>18</v>
      </c>
      <c r="H224">
        <v>0</v>
      </c>
      <c r="I224">
        <v>0</v>
      </c>
      <c r="J224">
        <v>2</v>
      </c>
      <c r="K224">
        <v>1</v>
      </c>
      <c r="L224">
        <v>3</v>
      </c>
      <c r="M224">
        <v>8</v>
      </c>
      <c r="N224">
        <v>1</v>
      </c>
      <c r="O224">
        <v>0</v>
      </c>
      <c r="P224">
        <v>43</v>
      </c>
      <c r="Q224">
        <v>0</v>
      </c>
      <c r="R224">
        <v>0</v>
      </c>
      <c r="S224">
        <v>2</v>
      </c>
      <c r="T224">
        <v>9</v>
      </c>
      <c r="U224">
        <v>0</v>
      </c>
      <c r="V224">
        <v>0</v>
      </c>
      <c r="W224">
        <v>18</v>
      </c>
      <c r="X224">
        <v>0</v>
      </c>
      <c r="Y224">
        <v>0</v>
      </c>
      <c r="Z224">
        <v>0</v>
      </c>
      <c r="AA224">
        <v>2</v>
      </c>
      <c r="AB224">
        <v>9</v>
      </c>
      <c r="AC224">
        <v>7</v>
      </c>
      <c r="AD224">
        <v>1</v>
      </c>
      <c r="AE224">
        <v>2</v>
      </c>
      <c r="AF224">
        <v>1</v>
      </c>
      <c r="AG224">
        <v>42</v>
      </c>
      <c r="AH224">
        <v>4</v>
      </c>
      <c r="AI224">
        <v>0</v>
      </c>
      <c r="AJ224">
        <v>0</v>
      </c>
      <c r="AK224">
        <v>23</v>
      </c>
      <c r="AL224">
        <v>0</v>
      </c>
      <c r="AM224">
        <v>0</v>
      </c>
      <c r="AN224">
        <v>1</v>
      </c>
      <c r="AO224">
        <v>17</v>
      </c>
      <c r="AP224">
        <v>0</v>
      </c>
      <c r="AQ224">
        <v>2</v>
      </c>
      <c r="AR224">
        <v>57</v>
      </c>
      <c r="AS224">
        <v>5</v>
      </c>
      <c r="AT224">
        <v>0</v>
      </c>
      <c r="AU224">
        <v>0</v>
      </c>
      <c r="AV224">
        <v>2</v>
      </c>
      <c r="AW224">
        <v>82</v>
      </c>
      <c r="AX224">
        <v>1</v>
      </c>
      <c r="AY224">
        <v>0</v>
      </c>
      <c r="AZ224">
        <v>1</v>
      </c>
      <c r="BA224">
        <v>1</v>
      </c>
      <c r="BB224">
        <v>3</v>
      </c>
      <c r="BC224">
        <v>25</v>
      </c>
      <c r="BD224">
        <v>17</v>
      </c>
      <c r="BE224">
        <v>0</v>
      </c>
      <c r="BF224">
        <v>0</v>
      </c>
      <c r="BG224">
        <v>1</v>
      </c>
      <c r="BH224">
        <v>42</v>
      </c>
      <c r="BI224">
        <v>4</v>
      </c>
      <c r="BJ224">
        <v>9</v>
      </c>
      <c r="BK224">
        <v>2</v>
      </c>
      <c r="BL224">
        <v>8</v>
      </c>
      <c r="BM224">
        <v>0</v>
      </c>
      <c r="BN224">
        <v>0</v>
      </c>
      <c r="BO224">
        <v>0</v>
      </c>
      <c r="BP224">
        <v>0</v>
      </c>
      <c r="BQ224">
        <v>21</v>
      </c>
      <c r="BR224">
        <v>49</v>
      </c>
      <c r="BS224">
        <v>4</v>
      </c>
    </row>
    <row r="225" spans="1:71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19</v>
      </c>
      <c r="M225">
        <v>0</v>
      </c>
      <c r="N225">
        <v>0</v>
      </c>
      <c r="O225">
        <v>0</v>
      </c>
      <c r="P225">
        <v>0</v>
      </c>
      <c r="Q225">
        <v>91</v>
      </c>
      <c r="R225">
        <v>0</v>
      </c>
      <c r="S225">
        <v>0</v>
      </c>
      <c r="T225">
        <v>0</v>
      </c>
      <c r="U225">
        <v>8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17</v>
      </c>
      <c r="AH225">
        <v>0</v>
      </c>
      <c r="AI225">
        <v>0</v>
      </c>
      <c r="AJ225">
        <v>0</v>
      </c>
      <c r="AK225">
        <v>4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70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25</v>
      </c>
      <c r="BE225">
        <v>0</v>
      </c>
      <c r="BF225">
        <v>48</v>
      </c>
      <c r="BG225">
        <v>0</v>
      </c>
      <c r="BH225">
        <v>0</v>
      </c>
      <c r="BI225">
        <v>4</v>
      </c>
      <c r="BJ225">
        <v>0</v>
      </c>
      <c r="BK225">
        <v>13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3">
      <c r="A226">
        <v>5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4</v>
      </c>
      <c r="V226">
        <v>0</v>
      </c>
      <c r="W226">
        <v>2</v>
      </c>
      <c r="X226">
        <v>2</v>
      </c>
      <c r="Y226">
        <v>0</v>
      </c>
      <c r="Z226">
        <v>0</v>
      </c>
      <c r="AA226">
        <v>4</v>
      </c>
      <c r="AB226">
        <v>0</v>
      </c>
      <c r="AC226">
        <v>12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9</v>
      </c>
      <c r="AL226">
        <v>0</v>
      </c>
      <c r="AM226">
        <v>5</v>
      </c>
      <c r="AN226">
        <v>0</v>
      </c>
      <c r="AO226">
        <v>2</v>
      </c>
      <c r="AP226">
        <v>17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</v>
      </c>
      <c r="AW226">
        <v>4</v>
      </c>
      <c r="AX226">
        <v>0</v>
      </c>
      <c r="AY226">
        <v>0</v>
      </c>
      <c r="AZ226">
        <v>0</v>
      </c>
      <c r="BA226">
        <v>0</v>
      </c>
      <c r="BB226">
        <v>123</v>
      </c>
      <c r="BC226">
        <v>21</v>
      </c>
      <c r="BD226">
        <v>0</v>
      </c>
      <c r="BE226">
        <v>0</v>
      </c>
      <c r="BF226">
        <v>0</v>
      </c>
      <c r="BG226">
        <v>0</v>
      </c>
      <c r="BH226">
        <v>3</v>
      </c>
      <c r="BI226">
        <v>0</v>
      </c>
      <c r="BJ226">
        <v>2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43</v>
      </c>
      <c r="BQ226">
        <v>5</v>
      </c>
      <c r="BR226">
        <v>0</v>
      </c>
      <c r="BS226">
        <v>0</v>
      </c>
    </row>
    <row r="227" spans="1:71" x14ac:dyDescent="0.3">
      <c r="A227">
        <v>0</v>
      </c>
      <c r="B227">
        <v>0</v>
      </c>
      <c r="C227">
        <v>0</v>
      </c>
      <c r="D227">
        <v>0</v>
      </c>
      <c r="E227">
        <v>10</v>
      </c>
      <c r="F227">
        <v>0</v>
      </c>
      <c r="G227">
        <v>0</v>
      </c>
      <c r="H227">
        <v>0</v>
      </c>
      <c r="I227">
        <v>1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9</v>
      </c>
      <c r="S227">
        <v>1</v>
      </c>
      <c r="T227">
        <v>20</v>
      </c>
      <c r="U227">
        <v>7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3</v>
      </c>
      <c r="AB227">
        <v>1</v>
      </c>
      <c r="AC227">
        <v>0</v>
      </c>
      <c r="AD227">
        <v>1</v>
      </c>
      <c r="AE227">
        <v>0</v>
      </c>
      <c r="AF227">
        <v>0</v>
      </c>
      <c r="AG227">
        <v>2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2</v>
      </c>
      <c r="AN227">
        <v>0</v>
      </c>
      <c r="AO227">
        <v>0</v>
      </c>
      <c r="AP227">
        <v>24</v>
      </c>
      <c r="AQ227">
        <v>0</v>
      </c>
      <c r="AR227">
        <v>15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3</v>
      </c>
      <c r="AZ227">
        <v>0</v>
      </c>
      <c r="BA227">
        <v>0</v>
      </c>
      <c r="BB227">
        <v>106</v>
      </c>
      <c r="BC227">
        <v>12</v>
      </c>
      <c r="BD227">
        <v>16</v>
      </c>
      <c r="BE227">
        <v>0</v>
      </c>
      <c r="BF227">
        <v>24</v>
      </c>
      <c r="BG227">
        <v>4</v>
      </c>
      <c r="BH227">
        <v>17</v>
      </c>
      <c r="BI227">
        <v>2</v>
      </c>
      <c r="BJ227">
        <v>15</v>
      </c>
      <c r="BK227">
        <v>38</v>
      </c>
      <c r="BL227">
        <v>0</v>
      </c>
      <c r="BM227">
        <v>0</v>
      </c>
      <c r="BN227">
        <v>1</v>
      </c>
      <c r="BO227">
        <v>0</v>
      </c>
      <c r="BP227">
        <v>107</v>
      </c>
      <c r="BQ227">
        <v>0</v>
      </c>
      <c r="BR227">
        <v>178</v>
      </c>
      <c r="BS227">
        <v>0</v>
      </c>
    </row>
    <row r="228" spans="1:71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163</v>
      </c>
      <c r="R228">
        <v>0</v>
      </c>
      <c r="S228">
        <v>0</v>
      </c>
      <c r="T228">
        <v>0</v>
      </c>
      <c r="U228">
        <v>0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3</v>
      </c>
      <c r="BE228">
        <v>0</v>
      </c>
      <c r="BF228">
        <v>0</v>
      </c>
      <c r="BG228">
        <v>6</v>
      </c>
      <c r="BH228">
        <v>9</v>
      </c>
      <c r="BI228">
        <v>13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2</v>
      </c>
      <c r="BS228">
        <v>0</v>
      </c>
    </row>
    <row r="229" spans="1:71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11</v>
      </c>
      <c r="R229">
        <v>0</v>
      </c>
      <c r="S229">
        <v>0</v>
      </c>
      <c r="T229">
        <v>0</v>
      </c>
      <c r="U229">
        <v>14</v>
      </c>
      <c r="V229">
        <v>5</v>
      </c>
      <c r="W229">
        <v>0</v>
      </c>
      <c r="X229">
        <v>0</v>
      </c>
      <c r="Y229">
        <v>0</v>
      </c>
      <c r="Z229">
        <v>0</v>
      </c>
      <c r="AA229">
        <v>6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16</v>
      </c>
      <c r="AL229">
        <v>0</v>
      </c>
      <c r="AM229">
        <v>1</v>
      </c>
      <c r="AN229">
        <v>0</v>
      </c>
      <c r="AO229">
        <v>1</v>
      </c>
      <c r="AP229">
        <v>9</v>
      </c>
      <c r="AQ229">
        <v>0</v>
      </c>
      <c r="AR229">
        <v>3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92</v>
      </c>
      <c r="BC229">
        <v>0</v>
      </c>
      <c r="BD229">
        <v>25</v>
      </c>
      <c r="BE229">
        <v>0</v>
      </c>
      <c r="BF229">
        <v>23</v>
      </c>
      <c r="BG229">
        <v>2</v>
      </c>
      <c r="BH229">
        <v>2</v>
      </c>
      <c r="BI229">
        <v>163</v>
      </c>
      <c r="BJ229">
        <v>0</v>
      </c>
      <c r="BK229">
        <v>10</v>
      </c>
      <c r="BL229">
        <v>0</v>
      </c>
      <c r="BM229">
        <v>0</v>
      </c>
      <c r="BN229">
        <v>0</v>
      </c>
      <c r="BO229">
        <v>0</v>
      </c>
      <c r="BP229">
        <v>171</v>
      </c>
      <c r="BQ229">
        <v>0</v>
      </c>
      <c r="BR229">
        <v>5</v>
      </c>
      <c r="BS229">
        <v>0</v>
      </c>
    </row>
    <row r="230" spans="1:71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8</v>
      </c>
      <c r="V230">
        <v>0</v>
      </c>
      <c r="W230">
        <v>0</v>
      </c>
      <c r="X230">
        <v>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4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134</v>
      </c>
      <c r="BC230">
        <v>15</v>
      </c>
      <c r="BD230">
        <v>8</v>
      </c>
      <c r="BE230">
        <v>0</v>
      </c>
      <c r="BF230">
        <v>12</v>
      </c>
      <c r="BG230">
        <v>10</v>
      </c>
      <c r="BH230">
        <v>3</v>
      </c>
      <c r="BI230">
        <v>86</v>
      </c>
      <c r="BJ230">
        <v>8</v>
      </c>
      <c r="BK230">
        <v>3</v>
      </c>
      <c r="BL230">
        <v>0</v>
      </c>
      <c r="BM230">
        <v>0</v>
      </c>
      <c r="BN230">
        <v>0</v>
      </c>
      <c r="BO230">
        <v>0</v>
      </c>
      <c r="BP230">
        <v>65</v>
      </c>
      <c r="BQ230">
        <v>0</v>
      </c>
      <c r="BR230">
        <v>27</v>
      </c>
      <c r="BS230">
        <v>0</v>
      </c>
    </row>
    <row r="231" spans="1:71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9</v>
      </c>
      <c r="R231">
        <v>0</v>
      </c>
      <c r="S231">
        <v>0</v>
      </c>
      <c r="T231">
        <v>2</v>
      </c>
      <c r="U231">
        <v>1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92</v>
      </c>
      <c r="BC231">
        <v>0</v>
      </c>
      <c r="BD231">
        <v>111</v>
      </c>
      <c r="BE231">
        <v>0</v>
      </c>
      <c r="BF231">
        <v>0</v>
      </c>
      <c r="BG231">
        <v>15</v>
      </c>
      <c r="BH231">
        <v>13</v>
      </c>
      <c r="BI231">
        <v>76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</v>
      </c>
      <c r="BS231">
        <v>0</v>
      </c>
    </row>
    <row r="232" spans="1:71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72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9</v>
      </c>
      <c r="S232">
        <v>0</v>
      </c>
      <c r="T232">
        <v>82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2</v>
      </c>
      <c r="AB232">
        <v>1</v>
      </c>
      <c r="AC232">
        <v>0</v>
      </c>
      <c r="AD232">
        <v>7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2</v>
      </c>
      <c r="AM232">
        <v>0</v>
      </c>
      <c r="AN232">
        <v>0</v>
      </c>
      <c r="AO232">
        <v>0</v>
      </c>
      <c r="AP232">
        <v>10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70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3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43</v>
      </c>
      <c r="BN232">
        <v>0</v>
      </c>
      <c r="BO232">
        <v>0</v>
      </c>
      <c r="BP232">
        <v>20</v>
      </c>
      <c r="BQ232">
        <v>0</v>
      </c>
      <c r="BR232">
        <v>381</v>
      </c>
      <c r="BS232">
        <v>0</v>
      </c>
    </row>
    <row r="233" spans="1:71" x14ac:dyDescent="0.3">
      <c r="A233">
        <v>0</v>
      </c>
      <c r="B233">
        <v>2</v>
      </c>
      <c r="C233">
        <v>1</v>
      </c>
      <c r="D233">
        <v>2</v>
      </c>
      <c r="E233">
        <v>2</v>
      </c>
      <c r="F233">
        <v>18</v>
      </c>
      <c r="G233">
        <v>14</v>
      </c>
      <c r="H233">
        <v>0</v>
      </c>
      <c r="I233">
        <v>2</v>
      </c>
      <c r="J233">
        <v>1</v>
      </c>
      <c r="K233">
        <v>1</v>
      </c>
      <c r="L233">
        <v>27</v>
      </c>
      <c r="M233">
        <v>13</v>
      </c>
      <c r="N233">
        <v>0</v>
      </c>
      <c r="O233">
        <v>0</v>
      </c>
      <c r="P233">
        <v>120</v>
      </c>
      <c r="Q233">
        <v>18</v>
      </c>
      <c r="R233">
        <v>5</v>
      </c>
      <c r="S233">
        <v>5</v>
      </c>
      <c r="T233">
        <v>4</v>
      </c>
      <c r="U233">
        <v>21</v>
      </c>
      <c r="V233">
        <v>6</v>
      </c>
      <c r="W233">
        <v>17</v>
      </c>
      <c r="X233">
        <v>2</v>
      </c>
      <c r="Y233">
        <v>4</v>
      </c>
      <c r="Z233">
        <v>0</v>
      </c>
      <c r="AA233">
        <v>13</v>
      </c>
      <c r="AB233">
        <v>0</v>
      </c>
      <c r="AC233">
        <v>8</v>
      </c>
      <c r="AD233">
        <v>4</v>
      </c>
      <c r="AE233">
        <v>10</v>
      </c>
      <c r="AF233">
        <v>0</v>
      </c>
      <c r="AG233">
        <v>13</v>
      </c>
      <c r="AH233">
        <v>4</v>
      </c>
      <c r="AI233">
        <v>1</v>
      </c>
      <c r="AJ233">
        <v>0</v>
      </c>
      <c r="AK233">
        <v>32</v>
      </c>
      <c r="AL233">
        <v>2</v>
      </c>
      <c r="AM233">
        <v>2</v>
      </c>
      <c r="AN233">
        <v>2</v>
      </c>
      <c r="AO233">
        <v>18</v>
      </c>
      <c r="AP233">
        <v>0</v>
      </c>
      <c r="AQ233">
        <v>1</v>
      </c>
      <c r="AR233">
        <v>26</v>
      </c>
      <c r="AS233">
        <v>2</v>
      </c>
      <c r="AT233">
        <v>2</v>
      </c>
      <c r="AU233">
        <v>1</v>
      </c>
      <c r="AV233">
        <v>19</v>
      </c>
      <c r="AW233">
        <v>27</v>
      </c>
      <c r="AX233">
        <v>0</v>
      </c>
      <c r="AY233">
        <v>1</v>
      </c>
      <c r="AZ233">
        <v>0</v>
      </c>
      <c r="BA233">
        <v>0</v>
      </c>
      <c r="BB233">
        <v>12</v>
      </c>
      <c r="BC233">
        <v>29</v>
      </c>
      <c r="BD233">
        <v>17</v>
      </c>
      <c r="BE233">
        <v>0</v>
      </c>
      <c r="BF233">
        <v>3</v>
      </c>
      <c r="BG233">
        <v>0</v>
      </c>
      <c r="BH233">
        <v>87</v>
      </c>
      <c r="BI233">
        <v>9</v>
      </c>
      <c r="BJ233">
        <v>2</v>
      </c>
      <c r="BK233">
        <v>299</v>
      </c>
      <c r="BL233">
        <v>4</v>
      </c>
      <c r="BM233">
        <v>3</v>
      </c>
      <c r="BN233">
        <v>0</v>
      </c>
      <c r="BO233">
        <v>0</v>
      </c>
      <c r="BP233">
        <v>2</v>
      </c>
      <c r="BQ233">
        <v>14</v>
      </c>
      <c r="BR233">
        <v>10</v>
      </c>
      <c r="BS233">
        <v>11</v>
      </c>
    </row>
    <row r="234" spans="1:71" x14ac:dyDescent="0.3">
      <c r="A234">
        <v>4</v>
      </c>
      <c r="B234">
        <v>0</v>
      </c>
      <c r="C234">
        <v>0</v>
      </c>
      <c r="D234">
        <v>1</v>
      </c>
      <c r="E234">
        <v>2</v>
      </c>
      <c r="F234">
        <v>1</v>
      </c>
      <c r="G234">
        <v>4</v>
      </c>
      <c r="H234">
        <v>0</v>
      </c>
      <c r="I234">
        <v>6</v>
      </c>
      <c r="J234">
        <v>1</v>
      </c>
      <c r="K234">
        <v>0</v>
      </c>
      <c r="L234">
        <v>10</v>
      </c>
      <c r="M234">
        <v>9</v>
      </c>
      <c r="N234">
        <v>0</v>
      </c>
      <c r="O234">
        <v>3</v>
      </c>
      <c r="P234">
        <v>5</v>
      </c>
      <c r="Q234">
        <v>2</v>
      </c>
      <c r="R234">
        <v>9</v>
      </c>
      <c r="S234">
        <v>1</v>
      </c>
      <c r="T234">
        <v>14</v>
      </c>
      <c r="U234">
        <v>11</v>
      </c>
      <c r="V234">
        <v>1</v>
      </c>
      <c r="W234">
        <v>10</v>
      </c>
      <c r="X234">
        <v>3</v>
      </c>
      <c r="Y234">
        <v>0</v>
      </c>
      <c r="Z234">
        <v>11</v>
      </c>
      <c r="AA234">
        <v>21</v>
      </c>
      <c r="AB234">
        <v>0</v>
      </c>
      <c r="AC234">
        <v>1</v>
      </c>
      <c r="AD234">
        <v>1</v>
      </c>
      <c r="AE234">
        <v>5</v>
      </c>
      <c r="AF234">
        <v>1</v>
      </c>
      <c r="AG234">
        <v>16</v>
      </c>
      <c r="AH234">
        <v>0</v>
      </c>
      <c r="AI234">
        <v>0</v>
      </c>
      <c r="AJ234">
        <v>0</v>
      </c>
      <c r="AK234">
        <v>54</v>
      </c>
      <c r="AL234">
        <v>3</v>
      </c>
      <c r="AM234">
        <v>4</v>
      </c>
      <c r="AN234">
        <v>0</v>
      </c>
      <c r="AO234">
        <v>13</v>
      </c>
      <c r="AP234">
        <v>4</v>
      </c>
      <c r="AQ234">
        <v>1</v>
      </c>
      <c r="AR234">
        <v>23</v>
      </c>
      <c r="AS234">
        <v>2</v>
      </c>
      <c r="AT234">
        <v>0</v>
      </c>
      <c r="AU234">
        <v>0</v>
      </c>
      <c r="AV234">
        <v>25</v>
      </c>
      <c r="AW234">
        <v>7</v>
      </c>
      <c r="AX234">
        <v>0</v>
      </c>
      <c r="AY234">
        <v>2</v>
      </c>
      <c r="AZ234">
        <v>0</v>
      </c>
      <c r="BA234">
        <v>2</v>
      </c>
      <c r="BB234">
        <v>52</v>
      </c>
      <c r="BC234">
        <v>15</v>
      </c>
      <c r="BD234">
        <v>17</v>
      </c>
      <c r="BE234">
        <v>0</v>
      </c>
      <c r="BF234">
        <v>33</v>
      </c>
      <c r="BG234">
        <v>0</v>
      </c>
      <c r="BH234">
        <v>15</v>
      </c>
      <c r="BI234">
        <v>46</v>
      </c>
      <c r="BJ234">
        <v>17</v>
      </c>
      <c r="BK234">
        <v>125</v>
      </c>
      <c r="BL234">
        <v>0</v>
      </c>
      <c r="BM234">
        <v>11</v>
      </c>
      <c r="BN234">
        <v>1</v>
      </c>
      <c r="BO234">
        <v>0</v>
      </c>
      <c r="BP234">
        <v>79</v>
      </c>
      <c r="BQ234">
        <v>4</v>
      </c>
      <c r="BR234">
        <v>105</v>
      </c>
      <c r="BS234">
        <v>1</v>
      </c>
    </row>
    <row r="235" spans="1:71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</v>
      </c>
      <c r="P235">
        <v>0</v>
      </c>
      <c r="Q235">
        <v>0</v>
      </c>
      <c r="R235">
        <v>1</v>
      </c>
      <c r="S235">
        <v>0</v>
      </c>
      <c r="T235">
        <v>44</v>
      </c>
      <c r="U235">
        <v>0</v>
      </c>
      <c r="V235">
        <v>0</v>
      </c>
      <c r="W235">
        <v>0</v>
      </c>
      <c r="X235">
        <v>2</v>
      </c>
      <c r="Y235">
        <v>0</v>
      </c>
      <c r="Z235">
        <v>1</v>
      </c>
      <c r="AA235">
        <v>4</v>
      </c>
      <c r="AB235">
        <v>0</v>
      </c>
      <c r="AC235">
        <v>0</v>
      </c>
      <c r="AD235">
        <v>2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3</v>
      </c>
      <c r="AM235">
        <v>4</v>
      </c>
      <c r="AN235">
        <v>0</v>
      </c>
      <c r="AO235">
        <v>0</v>
      </c>
      <c r="AP235">
        <v>21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21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59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8</v>
      </c>
      <c r="BK235">
        <v>0</v>
      </c>
      <c r="BL235">
        <v>0</v>
      </c>
      <c r="BM235">
        <v>20</v>
      </c>
      <c r="BN235">
        <v>0</v>
      </c>
      <c r="BO235">
        <v>0</v>
      </c>
      <c r="BP235">
        <v>83</v>
      </c>
      <c r="BQ235">
        <v>0</v>
      </c>
      <c r="BR235">
        <v>225</v>
      </c>
      <c r="BS235">
        <v>0</v>
      </c>
    </row>
    <row r="236" spans="1:71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58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9</v>
      </c>
      <c r="BC236">
        <v>0</v>
      </c>
      <c r="BD236">
        <v>5</v>
      </c>
      <c r="BE236">
        <v>0</v>
      </c>
      <c r="BF236">
        <v>5</v>
      </c>
      <c r="BG236">
        <v>6</v>
      </c>
      <c r="BH236">
        <v>7</v>
      </c>
      <c r="BI236">
        <v>64</v>
      </c>
      <c r="BJ236">
        <v>0</v>
      </c>
      <c r="BK236">
        <v>2</v>
      </c>
      <c r="BL236">
        <v>0</v>
      </c>
      <c r="BM236">
        <v>0</v>
      </c>
      <c r="BN236">
        <v>0</v>
      </c>
      <c r="BO236">
        <v>0</v>
      </c>
      <c r="BP236">
        <v>7</v>
      </c>
      <c r="BQ236">
        <v>0</v>
      </c>
      <c r="BR236">
        <v>9</v>
      </c>
      <c r="BS236">
        <v>0</v>
      </c>
    </row>
    <row r="237" spans="1:71" x14ac:dyDescent="0.3">
      <c r="A237">
        <v>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88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41</v>
      </c>
      <c r="Q237">
        <v>0</v>
      </c>
      <c r="R237">
        <v>90</v>
      </c>
      <c r="S237">
        <v>0</v>
      </c>
      <c r="T237">
        <v>50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50</v>
      </c>
      <c r="AA237">
        <v>0</v>
      </c>
      <c r="AB237">
        <v>29</v>
      </c>
      <c r="AC237">
        <v>0</v>
      </c>
      <c r="AD237">
        <v>33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8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149</v>
      </c>
      <c r="AW237">
        <v>36</v>
      </c>
      <c r="AX237">
        <v>0</v>
      </c>
      <c r="AY237">
        <v>0</v>
      </c>
      <c r="AZ237">
        <v>35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>
        <v>0</v>
      </c>
      <c r="BJ237">
        <v>0</v>
      </c>
      <c r="BK237">
        <v>6</v>
      </c>
      <c r="BL237">
        <v>0</v>
      </c>
      <c r="BM237">
        <v>75</v>
      </c>
      <c r="BN237">
        <v>0</v>
      </c>
      <c r="BO237">
        <v>0</v>
      </c>
      <c r="BP237">
        <v>0</v>
      </c>
      <c r="BQ237">
        <v>0</v>
      </c>
      <c r="BR237">
        <v>89</v>
      </c>
      <c r="BS237">
        <v>0</v>
      </c>
    </row>
    <row r="238" spans="1:71" x14ac:dyDescent="0.3">
      <c r="A238">
        <v>2</v>
      </c>
      <c r="B238">
        <v>0</v>
      </c>
      <c r="C238">
        <v>0</v>
      </c>
      <c r="D238">
        <v>0</v>
      </c>
      <c r="E238">
        <v>1</v>
      </c>
      <c r="F238">
        <v>14</v>
      </c>
      <c r="G238">
        <v>15</v>
      </c>
      <c r="H238">
        <v>0</v>
      </c>
      <c r="I238">
        <v>55</v>
      </c>
      <c r="J238">
        <v>0</v>
      </c>
      <c r="K238">
        <v>0</v>
      </c>
      <c r="L238">
        <v>9</v>
      </c>
      <c r="M238">
        <v>2</v>
      </c>
      <c r="N238">
        <v>0</v>
      </c>
      <c r="O238">
        <v>0</v>
      </c>
      <c r="P238">
        <v>148</v>
      </c>
      <c r="Q238">
        <v>11</v>
      </c>
      <c r="R238">
        <v>60</v>
      </c>
      <c r="S238">
        <v>4</v>
      </c>
      <c r="T238">
        <v>55</v>
      </c>
      <c r="U238">
        <v>7</v>
      </c>
      <c r="V238">
        <v>1</v>
      </c>
      <c r="W238">
        <v>2</v>
      </c>
      <c r="X238">
        <v>1</v>
      </c>
      <c r="Y238">
        <v>2</v>
      </c>
      <c r="Z238">
        <v>49</v>
      </c>
      <c r="AA238">
        <v>3</v>
      </c>
      <c r="AB238">
        <v>14</v>
      </c>
      <c r="AC238">
        <v>0</v>
      </c>
      <c r="AD238">
        <v>32</v>
      </c>
      <c r="AE238">
        <v>2</v>
      </c>
      <c r="AF238">
        <v>1</v>
      </c>
      <c r="AG238">
        <v>9</v>
      </c>
      <c r="AH238">
        <v>6</v>
      </c>
      <c r="AI238">
        <v>0</v>
      </c>
      <c r="AJ238">
        <v>0</v>
      </c>
      <c r="AK238">
        <v>35</v>
      </c>
      <c r="AL238">
        <v>0</v>
      </c>
      <c r="AM238">
        <v>4</v>
      </c>
      <c r="AN238">
        <v>0</v>
      </c>
      <c r="AO238">
        <v>9</v>
      </c>
      <c r="AP238">
        <v>1</v>
      </c>
      <c r="AQ238">
        <v>1</v>
      </c>
      <c r="AR238">
        <v>27</v>
      </c>
      <c r="AS238">
        <v>3</v>
      </c>
      <c r="AT238">
        <v>2</v>
      </c>
      <c r="AU238">
        <v>2</v>
      </c>
      <c r="AV238">
        <v>56</v>
      </c>
      <c r="AW238">
        <v>91</v>
      </c>
      <c r="AX238">
        <v>0</v>
      </c>
      <c r="AY238">
        <v>0</v>
      </c>
      <c r="AZ238">
        <v>11</v>
      </c>
      <c r="BA238">
        <v>1</v>
      </c>
      <c r="BB238">
        <v>4</v>
      </c>
      <c r="BC238">
        <v>33</v>
      </c>
      <c r="BD238">
        <v>28</v>
      </c>
      <c r="BE238">
        <v>3</v>
      </c>
      <c r="BF238">
        <v>73</v>
      </c>
      <c r="BG238">
        <v>0</v>
      </c>
      <c r="BH238">
        <v>37</v>
      </c>
      <c r="BI238">
        <v>3</v>
      </c>
      <c r="BJ238">
        <v>0</v>
      </c>
      <c r="BK238">
        <v>386</v>
      </c>
      <c r="BL238">
        <v>5</v>
      </c>
      <c r="BM238">
        <v>47</v>
      </c>
      <c r="BN238">
        <v>2</v>
      </c>
      <c r="BO238">
        <v>1</v>
      </c>
      <c r="BP238">
        <v>0</v>
      </c>
      <c r="BQ238">
        <v>4</v>
      </c>
      <c r="BR238">
        <v>120</v>
      </c>
      <c r="BS238">
        <v>13</v>
      </c>
    </row>
    <row r="239" spans="1:71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5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7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6</v>
      </c>
      <c r="BC239">
        <v>0</v>
      </c>
      <c r="BD239">
        <v>0</v>
      </c>
      <c r="BE239">
        <v>0</v>
      </c>
      <c r="BF239">
        <v>24</v>
      </c>
      <c r="BG239">
        <v>0</v>
      </c>
      <c r="BH239">
        <v>0</v>
      </c>
      <c r="BI239">
        <v>3</v>
      </c>
      <c r="BJ239">
        <v>2</v>
      </c>
      <c r="BK239">
        <v>4</v>
      </c>
      <c r="BL239">
        <v>0</v>
      </c>
      <c r="BM239">
        <v>0</v>
      </c>
      <c r="BN239">
        <v>0</v>
      </c>
      <c r="BO239">
        <v>0</v>
      </c>
      <c r="BP239">
        <v>6</v>
      </c>
      <c r="BQ239">
        <v>0</v>
      </c>
      <c r="BR239">
        <v>4</v>
      </c>
      <c r="BS239">
        <v>0</v>
      </c>
    </row>
    <row r="240" spans="1:71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3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7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2</v>
      </c>
      <c r="W240">
        <v>9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53</v>
      </c>
      <c r="AI240">
        <v>0</v>
      </c>
      <c r="AJ240">
        <v>0</v>
      </c>
      <c r="AK240">
        <v>7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</v>
      </c>
      <c r="AS240">
        <v>1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18</v>
      </c>
      <c r="BE240">
        <v>0</v>
      </c>
      <c r="BF240">
        <v>0</v>
      </c>
      <c r="BG240">
        <v>0</v>
      </c>
      <c r="BH240">
        <v>5</v>
      </c>
      <c r="BI240">
        <v>0</v>
      </c>
      <c r="BJ240">
        <v>0</v>
      </c>
      <c r="BK240">
        <v>3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</v>
      </c>
      <c r="BR240">
        <v>0</v>
      </c>
      <c r="BS240">
        <v>0</v>
      </c>
    </row>
    <row r="241" spans="1:71" x14ac:dyDescent="0.3">
      <c r="A241">
        <v>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2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2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17</v>
      </c>
      <c r="AI241">
        <v>0</v>
      </c>
      <c r="AJ241">
        <v>0</v>
      </c>
      <c r="AK241">
        <v>3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3">
      <c r="A242">
        <v>3</v>
      </c>
      <c r="B242">
        <v>0</v>
      </c>
      <c r="C242">
        <v>1</v>
      </c>
      <c r="D242">
        <v>3</v>
      </c>
      <c r="E242">
        <v>4</v>
      </c>
      <c r="F242">
        <v>23</v>
      </c>
      <c r="G242">
        <v>10</v>
      </c>
      <c r="H242">
        <v>0</v>
      </c>
      <c r="I242">
        <v>6</v>
      </c>
      <c r="J242">
        <v>0</v>
      </c>
      <c r="K242">
        <v>1</v>
      </c>
      <c r="L242">
        <v>16</v>
      </c>
      <c r="M242">
        <v>9</v>
      </c>
      <c r="N242">
        <v>0</v>
      </c>
      <c r="O242">
        <v>2</v>
      </c>
      <c r="P242">
        <v>33</v>
      </c>
      <c r="Q242">
        <v>0</v>
      </c>
      <c r="R242">
        <v>9</v>
      </c>
      <c r="S242">
        <v>3</v>
      </c>
      <c r="T242">
        <v>17</v>
      </c>
      <c r="U242">
        <v>7</v>
      </c>
      <c r="V242">
        <v>6</v>
      </c>
      <c r="W242">
        <v>16</v>
      </c>
      <c r="X242">
        <v>1</v>
      </c>
      <c r="Y242">
        <v>1</v>
      </c>
      <c r="Z242">
        <v>1</v>
      </c>
      <c r="AA242">
        <v>3</v>
      </c>
      <c r="AB242">
        <v>0</v>
      </c>
      <c r="AC242">
        <v>12</v>
      </c>
      <c r="AD242">
        <v>10</v>
      </c>
      <c r="AE242">
        <v>6</v>
      </c>
      <c r="AF242">
        <v>2</v>
      </c>
      <c r="AG242">
        <v>24</v>
      </c>
      <c r="AH242">
        <v>12</v>
      </c>
      <c r="AI242">
        <v>0</v>
      </c>
      <c r="AJ242">
        <v>0</v>
      </c>
      <c r="AK242">
        <v>25</v>
      </c>
      <c r="AL242">
        <v>0</v>
      </c>
      <c r="AM242">
        <v>0</v>
      </c>
      <c r="AN242">
        <v>3</v>
      </c>
      <c r="AO242">
        <v>11</v>
      </c>
      <c r="AP242">
        <v>2</v>
      </c>
      <c r="AQ242">
        <v>2</v>
      </c>
      <c r="AR242">
        <v>24</v>
      </c>
      <c r="AS242">
        <v>1</v>
      </c>
      <c r="AT242">
        <v>0</v>
      </c>
      <c r="AU242">
        <v>2</v>
      </c>
      <c r="AV242">
        <v>25</v>
      </c>
      <c r="AW242">
        <v>13</v>
      </c>
      <c r="AX242">
        <v>0</v>
      </c>
      <c r="AY242">
        <v>1</v>
      </c>
      <c r="AZ242">
        <v>3</v>
      </c>
      <c r="BA242">
        <v>2</v>
      </c>
      <c r="BB242">
        <v>14</v>
      </c>
      <c r="BC242">
        <v>22</v>
      </c>
      <c r="BD242">
        <v>16</v>
      </c>
      <c r="BE242">
        <v>1</v>
      </c>
      <c r="BF242">
        <v>32</v>
      </c>
      <c r="BG242">
        <v>0</v>
      </c>
      <c r="BH242">
        <v>35</v>
      </c>
      <c r="BI242">
        <v>18</v>
      </c>
      <c r="BJ242">
        <v>5</v>
      </c>
      <c r="BK242">
        <v>57</v>
      </c>
      <c r="BL242">
        <v>6</v>
      </c>
      <c r="BM242">
        <v>7</v>
      </c>
      <c r="BN242">
        <v>0</v>
      </c>
      <c r="BO242">
        <v>0</v>
      </c>
      <c r="BP242">
        <v>0</v>
      </c>
      <c r="BQ242">
        <v>3</v>
      </c>
      <c r="BR242">
        <v>23</v>
      </c>
      <c r="BS242">
        <v>0</v>
      </c>
    </row>
    <row r="243" spans="1:71" x14ac:dyDescent="0.3">
      <c r="A243">
        <v>0</v>
      </c>
      <c r="B243">
        <v>0</v>
      </c>
      <c r="C243">
        <v>0</v>
      </c>
      <c r="D243">
        <v>1</v>
      </c>
      <c r="E243">
        <v>0</v>
      </c>
      <c r="F243">
        <v>3</v>
      </c>
      <c r="G243">
        <v>2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6</v>
      </c>
      <c r="Q243">
        <v>65</v>
      </c>
      <c r="R243">
        <v>1</v>
      </c>
      <c r="S243">
        <v>0</v>
      </c>
      <c r="T243">
        <v>0</v>
      </c>
      <c r="U243">
        <v>6</v>
      </c>
      <c r="V243">
        <v>3</v>
      </c>
      <c r="W243">
        <v>7</v>
      </c>
      <c r="X243">
        <v>0</v>
      </c>
      <c r="Y243">
        <v>0</v>
      </c>
      <c r="Z243">
        <v>0</v>
      </c>
      <c r="AA243">
        <v>25</v>
      </c>
      <c r="AB243">
        <v>0</v>
      </c>
      <c r="AC243">
        <v>1</v>
      </c>
      <c r="AD243">
        <v>0</v>
      </c>
      <c r="AE243">
        <v>0</v>
      </c>
      <c r="AF243">
        <v>2</v>
      </c>
      <c r="AG243">
        <v>1</v>
      </c>
      <c r="AH243">
        <v>12</v>
      </c>
      <c r="AI243">
        <v>0</v>
      </c>
      <c r="AJ243">
        <v>0</v>
      </c>
      <c r="AK243">
        <v>19</v>
      </c>
      <c r="AL243">
        <v>0</v>
      </c>
      <c r="AM243">
        <v>0</v>
      </c>
      <c r="AN243">
        <v>0</v>
      </c>
      <c r="AO243">
        <v>6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5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26</v>
      </c>
      <c r="BC243">
        <v>4</v>
      </c>
      <c r="BD243">
        <v>16</v>
      </c>
      <c r="BE243">
        <v>0</v>
      </c>
      <c r="BF243">
        <v>26</v>
      </c>
      <c r="BG243">
        <v>8</v>
      </c>
      <c r="BH243">
        <v>3</v>
      </c>
      <c r="BI243">
        <v>59</v>
      </c>
      <c r="BJ243">
        <v>2</v>
      </c>
      <c r="BK243">
        <v>6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</v>
      </c>
      <c r="BR243">
        <v>2</v>
      </c>
      <c r="BS243">
        <v>0</v>
      </c>
    </row>
    <row r="244" spans="1:71" x14ac:dyDescent="0.3">
      <c r="A244">
        <v>0</v>
      </c>
      <c r="B244">
        <v>1</v>
      </c>
      <c r="C244">
        <v>1</v>
      </c>
      <c r="D244">
        <v>0</v>
      </c>
      <c r="E244">
        <v>0</v>
      </c>
      <c r="F244">
        <v>3</v>
      </c>
      <c r="G244">
        <v>2</v>
      </c>
      <c r="H244">
        <v>0</v>
      </c>
      <c r="I244">
        <v>4</v>
      </c>
      <c r="J244">
        <v>1</v>
      </c>
      <c r="K244">
        <v>0</v>
      </c>
      <c r="L244">
        <v>4</v>
      </c>
      <c r="M244">
        <v>13</v>
      </c>
      <c r="N244">
        <v>0</v>
      </c>
      <c r="O244">
        <v>0</v>
      </c>
      <c r="P244">
        <v>3</v>
      </c>
      <c r="Q244">
        <v>13</v>
      </c>
      <c r="R244">
        <v>25</v>
      </c>
      <c r="S244">
        <v>1</v>
      </c>
      <c r="T244">
        <v>0</v>
      </c>
      <c r="U244">
        <v>0</v>
      </c>
      <c r="V244">
        <v>4</v>
      </c>
      <c r="W244">
        <v>6</v>
      </c>
      <c r="X244">
        <v>0</v>
      </c>
      <c r="Y244">
        <v>0</v>
      </c>
      <c r="Z244">
        <v>0</v>
      </c>
      <c r="AA244">
        <v>8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4</v>
      </c>
      <c r="AH244">
        <v>13</v>
      </c>
      <c r="AI244">
        <v>0</v>
      </c>
      <c r="AJ244">
        <v>0</v>
      </c>
      <c r="AK244">
        <v>2</v>
      </c>
      <c r="AL244">
        <v>0</v>
      </c>
      <c r="AM244">
        <v>1</v>
      </c>
      <c r="AN244">
        <v>1</v>
      </c>
      <c r="AO244">
        <v>2</v>
      </c>
      <c r="AP244">
        <v>0</v>
      </c>
      <c r="AQ244">
        <v>0</v>
      </c>
      <c r="AR244">
        <v>3</v>
      </c>
      <c r="AS244">
        <v>0</v>
      </c>
      <c r="AT244">
        <v>0</v>
      </c>
      <c r="AU244">
        <v>0</v>
      </c>
      <c r="AV244">
        <v>12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88</v>
      </c>
      <c r="BC244">
        <v>16</v>
      </c>
      <c r="BD244">
        <v>41</v>
      </c>
      <c r="BE244">
        <v>0</v>
      </c>
      <c r="BF244">
        <v>3</v>
      </c>
      <c r="BG244">
        <v>6</v>
      </c>
      <c r="BH244">
        <v>6</v>
      </c>
      <c r="BI244">
        <v>140</v>
      </c>
      <c r="BJ244">
        <v>0</v>
      </c>
      <c r="BK244">
        <v>4</v>
      </c>
      <c r="BL244">
        <v>2</v>
      </c>
      <c r="BM244">
        <v>1</v>
      </c>
      <c r="BN244">
        <v>0</v>
      </c>
      <c r="BO244">
        <v>0</v>
      </c>
      <c r="BP244">
        <v>12</v>
      </c>
      <c r="BQ244">
        <v>6</v>
      </c>
      <c r="BR244">
        <v>10</v>
      </c>
      <c r="BS244">
        <v>0</v>
      </c>
    </row>
    <row r="245" spans="1:71" x14ac:dyDescent="0.3">
      <c r="A245">
        <v>1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3</v>
      </c>
      <c r="Q245">
        <v>2</v>
      </c>
      <c r="R245">
        <v>0</v>
      </c>
      <c r="S245">
        <v>0</v>
      </c>
      <c r="T245">
        <v>0</v>
      </c>
      <c r="U245">
        <v>3</v>
      </c>
      <c r="V245">
        <v>3</v>
      </c>
      <c r="W245">
        <v>7</v>
      </c>
      <c r="X245">
        <v>1</v>
      </c>
      <c r="Y245">
        <v>0</v>
      </c>
      <c r="Z245">
        <v>1</v>
      </c>
      <c r="AA245">
        <v>7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4</v>
      </c>
      <c r="AH245">
        <v>0</v>
      </c>
      <c r="AI245">
        <v>0</v>
      </c>
      <c r="AJ245">
        <v>0</v>
      </c>
      <c r="AK245">
        <v>4</v>
      </c>
      <c r="AL245">
        <v>0</v>
      </c>
      <c r="AM245">
        <v>3</v>
      </c>
      <c r="AN245">
        <v>0</v>
      </c>
      <c r="AO245">
        <v>6</v>
      </c>
      <c r="AP245">
        <v>0</v>
      </c>
      <c r="AQ245">
        <v>0</v>
      </c>
      <c r="AR245">
        <v>14</v>
      </c>
      <c r="AS245">
        <v>0</v>
      </c>
      <c r="AT245">
        <v>0</v>
      </c>
      <c r="AU245">
        <v>0</v>
      </c>
      <c r="AV245">
        <v>6</v>
      </c>
      <c r="AW245">
        <v>2</v>
      </c>
      <c r="AX245">
        <v>0</v>
      </c>
      <c r="AY245">
        <v>0</v>
      </c>
      <c r="AZ245">
        <v>1</v>
      </c>
      <c r="BA245">
        <v>0</v>
      </c>
      <c r="BB245">
        <v>107</v>
      </c>
      <c r="BC245">
        <v>5</v>
      </c>
      <c r="BD245">
        <v>34</v>
      </c>
      <c r="BE245">
        <v>0</v>
      </c>
      <c r="BF245">
        <v>7</v>
      </c>
      <c r="BG245">
        <v>0</v>
      </c>
      <c r="BH245">
        <v>18</v>
      </c>
      <c r="BI245">
        <v>41</v>
      </c>
      <c r="BJ245">
        <v>1</v>
      </c>
      <c r="BK245">
        <v>27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3</v>
      </c>
      <c r="BR245">
        <v>4</v>
      </c>
      <c r="BS245">
        <v>0</v>
      </c>
    </row>
    <row r="246" spans="1:71" x14ac:dyDescent="0.3">
      <c r="A246">
        <v>4</v>
      </c>
      <c r="B246">
        <v>0</v>
      </c>
      <c r="C246">
        <v>3</v>
      </c>
      <c r="D246">
        <v>0</v>
      </c>
      <c r="E246">
        <v>1</v>
      </c>
      <c r="F246">
        <v>5</v>
      </c>
      <c r="G246">
        <v>10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8</v>
      </c>
      <c r="N246">
        <v>0</v>
      </c>
      <c r="O246">
        <v>0</v>
      </c>
      <c r="P246">
        <v>12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0</v>
      </c>
      <c r="W246">
        <v>39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</v>
      </c>
      <c r="AD246">
        <v>2</v>
      </c>
      <c r="AE246">
        <v>0</v>
      </c>
      <c r="AF246">
        <v>0</v>
      </c>
      <c r="AG246">
        <v>6</v>
      </c>
      <c r="AH246">
        <v>0</v>
      </c>
      <c r="AI246">
        <v>0</v>
      </c>
      <c r="AJ246">
        <v>0</v>
      </c>
      <c r="AK246">
        <v>11</v>
      </c>
      <c r="AL246">
        <v>0</v>
      </c>
      <c r="AM246">
        <v>0</v>
      </c>
      <c r="AN246">
        <v>1</v>
      </c>
      <c r="AO246">
        <v>6</v>
      </c>
      <c r="AP246">
        <v>0</v>
      </c>
      <c r="AQ246">
        <v>1</v>
      </c>
      <c r="AR246">
        <v>10</v>
      </c>
      <c r="AS246">
        <v>1</v>
      </c>
      <c r="AT246">
        <v>1</v>
      </c>
      <c r="AU246">
        <v>0</v>
      </c>
      <c r="AV246">
        <v>1</v>
      </c>
      <c r="AW246">
        <v>31</v>
      </c>
      <c r="AX246">
        <v>0</v>
      </c>
      <c r="AY246">
        <v>0</v>
      </c>
      <c r="AZ246">
        <v>0</v>
      </c>
      <c r="BA246">
        <v>0</v>
      </c>
      <c r="BB246">
        <v>4</v>
      </c>
      <c r="BC246">
        <v>20</v>
      </c>
      <c r="BD246">
        <v>23</v>
      </c>
      <c r="BE246">
        <v>0</v>
      </c>
      <c r="BF246">
        <v>0</v>
      </c>
      <c r="BG246">
        <v>0</v>
      </c>
      <c r="BH246">
        <v>21</v>
      </c>
      <c r="BI246">
        <v>2</v>
      </c>
      <c r="BJ246">
        <v>0</v>
      </c>
      <c r="BK246">
        <v>21</v>
      </c>
      <c r="BL246">
        <v>3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3</v>
      </c>
    </row>
    <row r="247" spans="1:71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2</v>
      </c>
      <c r="P247">
        <v>1</v>
      </c>
      <c r="Q247">
        <v>48</v>
      </c>
      <c r="R247">
        <v>3</v>
      </c>
      <c r="S247">
        <v>1</v>
      </c>
      <c r="T247">
        <v>7</v>
      </c>
      <c r="U247">
        <v>3</v>
      </c>
      <c r="V247">
        <v>2</v>
      </c>
      <c r="W247">
        <v>0</v>
      </c>
      <c r="X247">
        <v>2</v>
      </c>
      <c r="Y247">
        <v>0</v>
      </c>
      <c r="Z247">
        <v>0</v>
      </c>
      <c r="AA247">
        <v>9</v>
      </c>
      <c r="AB247">
        <v>13</v>
      </c>
      <c r="AC247">
        <v>2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2</v>
      </c>
      <c r="AJ247">
        <v>0</v>
      </c>
      <c r="AK247">
        <v>5</v>
      </c>
      <c r="AL247">
        <v>1</v>
      </c>
      <c r="AM247">
        <v>1</v>
      </c>
      <c r="AN247">
        <v>1</v>
      </c>
      <c r="AO247">
        <v>2</v>
      </c>
      <c r="AP247">
        <v>6</v>
      </c>
      <c r="AQ247">
        <v>1</v>
      </c>
      <c r="AR247">
        <v>39</v>
      </c>
      <c r="AS247">
        <v>0</v>
      </c>
      <c r="AT247">
        <v>0</v>
      </c>
      <c r="AU247">
        <v>2</v>
      </c>
      <c r="AV247">
        <v>4</v>
      </c>
      <c r="AW247">
        <v>2</v>
      </c>
      <c r="AX247">
        <v>0</v>
      </c>
      <c r="AY247">
        <v>0</v>
      </c>
      <c r="AZ247">
        <v>3</v>
      </c>
      <c r="BA247">
        <v>0</v>
      </c>
      <c r="BB247">
        <v>124</v>
      </c>
      <c r="BC247">
        <v>6</v>
      </c>
      <c r="BD247">
        <v>12</v>
      </c>
      <c r="BE247">
        <v>0</v>
      </c>
      <c r="BF247">
        <v>22</v>
      </c>
      <c r="BG247">
        <v>0</v>
      </c>
      <c r="BH247">
        <v>2</v>
      </c>
      <c r="BI247">
        <v>38</v>
      </c>
      <c r="BJ247">
        <v>5</v>
      </c>
      <c r="BK247">
        <v>3</v>
      </c>
      <c r="BL247">
        <v>0</v>
      </c>
      <c r="BM247">
        <v>8</v>
      </c>
      <c r="BN247">
        <v>2</v>
      </c>
      <c r="BO247">
        <v>0</v>
      </c>
      <c r="BP247">
        <v>77</v>
      </c>
      <c r="BQ247">
        <v>9</v>
      </c>
      <c r="BR247">
        <v>73</v>
      </c>
      <c r="BS247">
        <v>0</v>
      </c>
    </row>
    <row r="248" spans="1:71" x14ac:dyDescent="0.3">
      <c r="A248">
        <v>1</v>
      </c>
      <c r="B248">
        <v>1</v>
      </c>
      <c r="C248">
        <v>1</v>
      </c>
      <c r="D248">
        <v>1</v>
      </c>
      <c r="E248">
        <v>0</v>
      </c>
      <c r="F248">
        <v>25</v>
      </c>
      <c r="G248">
        <v>17</v>
      </c>
      <c r="H248">
        <v>0</v>
      </c>
      <c r="I248">
        <v>0</v>
      </c>
      <c r="J248">
        <v>3</v>
      </c>
      <c r="K248">
        <v>1</v>
      </c>
      <c r="L248">
        <v>16</v>
      </c>
      <c r="M248">
        <v>1</v>
      </c>
      <c r="N248">
        <v>0</v>
      </c>
      <c r="O248">
        <v>0</v>
      </c>
      <c r="P248">
        <v>38</v>
      </c>
      <c r="Q248">
        <v>6</v>
      </c>
      <c r="R248">
        <v>0</v>
      </c>
      <c r="S248">
        <v>6</v>
      </c>
      <c r="T248">
        <v>4</v>
      </c>
      <c r="U248">
        <v>9</v>
      </c>
      <c r="V248">
        <v>0</v>
      </c>
      <c r="W248">
        <v>13</v>
      </c>
      <c r="X248">
        <v>0</v>
      </c>
      <c r="Y248">
        <v>7</v>
      </c>
      <c r="Z248">
        <v>0</v>
      </c>
      <c r="AA248">
        <v>7</v>
      </c>
      <c r="AB248">
        <v>0</v>
      </c>
      <c r="AC248">
        <v>10</v>
      </c>
      <c r="AD248">
        <v>0</v>
      </c>
      <c r="AE248">
        <v>10</v>
      </c>
      <c r="AF248">
        <v>2</v>
      </c>
      <c r="AG248">
        <v>14</v>
      </c>
      <c r="AH248">
        <v>2</v>
      </c>
      <c r="AI248">
        <v>1</v>
      </c>
      <c r="AJ248">
        <v>0</v>
      </c>
      <c r="AK248">
        <v>41</v>
      </c>
      <c r="AL248">
        <v>0</v>
      </c>
      <c r="AM248">
        <v>0</v>
      </c>
      <c r="AN248">
        <v>3</v>
      </c>
      <c r="AO248">
        <v>1</v>
      </c>
      <c r="AP248">
        <v>0</v>
      </c>
      <c r="AQ248">
        <v>1</v>
      </c>
      <c r="AR248">
        <v>39</v>
      </c>
      <c r="AS248">
        <v>5</v>
      </c>
      <c r="AT248">
        <v>2</v>
      </c>
      <c r="AU248">
        <v>0</v>
      </c>
      <c r="AV248">
        <v>1</v>
      </c>
      <c r="AW248">
        <v>21</v>
      </c>
      <c r="AX248">
        <v>0</v>
      </c>
      <c r="AY248">
        <v>0</v>
      </c>
      <c r="AZ248">
        <v>0</v>
      </c>
      <c r="BA248">
        <v>1</v>
      </c>
      <c r="BB248">
        <v>11</v>
      </c>
      <c r="BC248">
        <v>43</v>
      </c>
      <c r="BD248">
        <v>20</v>
      </c>
      <c r="BE248">
        <v>1</v>
      </c>
      <c r="BF248">
        <v>12</v>
      </c>
      <c r="BG248">
        <v>0</v>
      </c>
      <c r="BH248">
        <v>41</v>
      </c>
      <c r="BI248">
        <v>9</v>
      </c>
      <c r="BJ248">
        <v>4</v>
      </c>
      <c r="BK248">
        <v>55</v>
      </c>
      <c r="BL248">
        <v>10</v>
      </c>
      <c r="BM248">
        <v>1</v>
      </c>
      <c r="BN248">
        <v>0</v>
      </c>
      <c r="BO248">
        <v>1</v>
      </c>
      <c r="BP248">
        <v>3</v>
      </c>
      <c r="BQ248">
        <v>5</v>
      </c>
      <c r="BR248">
        <v>13</v>
      </c>
      <c r="BS248">
        <v>3</v>
      </c>
    </row>
    <row r="249" spans="1:71" x14ac:dyDescent="0.3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0</v>
      </c>
      <c r="X249">
        <v>3</v>
      </c>
      <c r="Y249">
        <v>0</v>
      </c>
      <c r="Z249">
        <v>0</v>
      </c>
      <c r="AA249">
        <v>6</v>
      </c>
      <c r="AB249">
        <v>1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1</v>
      </c>
      <c r="AM249">
        <v>4</v>
      </c>
      <c r="AN249">
        <v>0</v>
      </c>
      <c r="AO249">
        <v>0</v>
      </c>
      <c r="AP249">
        <v>29</v>
      </c>
      <c r="AQ249">
        <v>0</v>
      </c>
      <c r="AR249">
        <v>15</v>
      </c>
      <c r="AS249">
        <v>0</v>
      </c>
      <c r="AT249">
        <v>0</v>
      </c>
      <c r="AU249">
        <v>0</v>
      </c>
      <c r="AV249">
        <v>7</v>
      </c>
      <c r="AW249">
        <v>0</v>
      </c>
      <c r="AX249">
        <v>0</v>
      </c>
      <c r="AY249">
        <v>0</v>
      </c>
      <c r="AZ249">
        <v>2</v>
      </c>
      <c r="BA249">
        <v>9</v>
      </c>
      <c r="BB249">
        <v>125</v>
      </c>
      <c r="BC249">
        <v>0</v>
      </c>
      <c r="BD249">
        <v>0</v>
      </c>
      <c r="BE249">
        <v>0</v>
      </c>
      <c r="BF249">
        <v>8</v>
      </c>
      <c r="BG249">
        <v>0</v>
      </c>
      <c r="BH249">
        <v>6</v>
      </c>
      <c r="BI249">
        <v>46</v>
      </c>
      <c r="BJ249">
        <v>3</v>
      </c>
      <c r="BK249">
        <v>2</v>
      </c>
      <c r="BL249">
        <v>0</v>
      </c>
      <c r="BM249">
        <v>0</v>
      </c>
      <c r="BN249">
        <v>0</v>
      </c>
      <c r="BO249">
        <v>0</v>
      </c>
      <c r="BP249">
        <v>141</v>
      </c>
      <c r="BQ249">
        <v>0</v>
      </c>
      <c r="BR249">
        <v>0</v>
      </c>
      <c r="BS249">
        <v>0</v>
      </c>
    </row>
    <row r="250" spans="1:71" x14ac:dyDescent="0.3">
      <c r="A250">
        <v>1</v>
      </c>
      <c r="B250">
        <v>2</v>
      </c>
      <c r="C250">
        <v>0</v>
      </c>
      <c r="D250">
        <v>2</v>
      </c>
      <c r="E250">
        <v>1</v>
      </c>
      <c r="F250">
        <v>2</v>
      </c>
      <c r="G250">
        <v>10</v>
      </c>
      <c r="H250">
        <v>0</v>
      </c>
      <c r="I250">
        <v>0</v>
      </c>
      <c r="J250">
        <v>0</v>
      </c>
      <c r="K250">
        <v>0</v>
      </c>
      <c r="L250">
        <v>24</v>
      </c>
      <c r="M250">
        <v>2</v>
      </c>
      <c r="N250">
        <v>0</v>
      </c>
      <c r="O250">
        <v>0</v>
      </c>
      <c r="P250">
        <v>64</v>
      </c>
      <c r="Q250">
        <v>9</v>
      </c>
      <c r="R250">
        <v>0</v>
      </c>
      <c r="S250">
        <v>0</v>
      </c>
      <c r="T250">
        <v>8</v>
      </c>
      <c r="U250">
        <v>0</v>
      </c>
      <c r="V250">
        <v>1</v>
      </c>
      <c r="W250">
        <v>28</v>
      </c>
      <c r="X250">
        <v>0</v>
      </c>
      <c r="Y250">
        <v>3</v>
      </c>
      <c r="Z250">
        <v>0</v>
      </c>
      <c r="AA250">
        <v>0</v>
      </c>
      <c r="AB250">
        <v>0</v>
      </c>
      <c r="AC250">
        <v>11</v>
      </c>
      <c r="AD250">
        <v>1</v>
      </c>
      <c r="AE250">
        <v>8</v>
      </c>
      <c r="AF250">
        <v>1</v>
      </c>
      <c r="AG250">
        <v>66</v>
      </c>
      <c r="AH250">
        <v>57</v>
      </c>
      <c r="AI250">
        <v>0</v>
      </c>
      <c r="AJ250">
        <v>0</v>
      </c>
      <c r="AK250">
        <v>24</v>
      </c>
      <c r="AL250">
        <v>0</v>
      </c>
      <c r="AM250">
        <v>0</v>
      </c>
      <c r="AN250">
        <v>2</v>
      </c>
      <c r="AO250">
        <v>1</v>
      </c>
      <c r="AP250">
        <v>0</v>
      </c>
      <c r="AQ250">
        <v>1</v>
      </c>
      <c r="AR250">
        <v>48</v>
      </c>
      <c r="AS250">
        <v>6</v>
      </c>
      <c r="AT250">
        <v>4</v>
      </c>
      <c r="AU250">
        <v>0</v>
      </c>
      <c r="AV250">
        <v>0</v>
      </c>
      <c r="AW250">
        <v>17</v>
      </c>
      <c r="AX250">
        <v>0</v>
      </c>
      <c r="AY250">
        <v>0</v>
      </c>
      <c r="AZ250">
        <v>0</v>
      </c>
      <c r="BA250">
        <v>0</v>
      </c>
      <c r="BB250">
        <v>3</v>
      </c>
      <c r="BC250">
        <v>21</v>
      </c>
      <c r="BD250">
        <v>31</v>
      </c>
      <c r="BE250">
        <v>0</v>
      </c>
      <c r="BF250">
        <v>0</v>
      </c>
      <c r="BG250">
        <v>1</v>
      </c>
      <c r="BH250">
        <v>53</v>
      </c>
      <c r="BI250">
        <v>8</v>
      </c>
      <c r="BJ250">
        <v>2</v>
      </c>
      <c r="BK250">
        <v>1</v>
      </c>
      <c r="BL250">
        <v>9</v>
      </c>
      <c r="BM250">
        <v>3</v>
      </c>
      <c r="BN250">
        <v>0</v>
      </c>
      <c r="BO250">
        <v>0</v>
      </c>
      <c r="BP250">
        <v>0</v>
      </c>
      <c r="BQ250">
        <v>8</v>
      </c>
      <c r="BR250">
        <v>4</v>
      </c>
      <c r="BS250">
        <v>0</v>
      </c>
    </row>
    <row r="251" spans="1:71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56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74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4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2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4</v>
      </c>
      <c r="Q252">
        <v>45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5</v>
      </c>
      <c r="AG252">
        <v>11</v>
      </c>
      <c r="AH252">
        <v>0</v>
      </c>
      <c r="AI252">
        <v>0</v>
      </c>
      <c r="AJ252">
        <v>0</v>
      </c>
      <c r="AK252">
        <v>74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6</v>
      </c>
      <c r="AS252">
        <v>0</v>
      </c>
      <c r="AT252">
        <v>2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3">
      <c r="A253">
        <v>4</v>
      </c>
      <c r="B253">
        <v>1</v>
      </c>
      <c r="C253">
        <v>1</v>
      </c>
      <c r="D253">
        <v>2</v>
      </c>
      <c r="E253">
        <v>0</v>
      </c>
      <c r="F253">
        <v>33</v>
      </c>
      <c r="G253">
        <v>17</v>
      </c>
      <c r="H253">
        <v>1</v>
      </c>
      <c r="I253">
        <v>16</v>
      </c>
      <c r="J253">
        <v>1</v>
      </c>
      <c r="K253">
        <v>1</v>
      </c>
      <c r="L253">
        <v>15</v>
      </c>
      <c r="M253">
        <v>27</v>
      </c>
      <c r="N253">
        <v>0</v>
      </c>
      <c r="O253">
        <v>2</v>
      </c>
      <c r="P253">
        <v>73</v>
      </c>
      <c r="Q253">
        <v>9</v>
      </c>
      <c r="R253">
        <v>20</v>
      </c>
      <c r="S253">
        <v>3</v>
      </c>
      <c r="T253">
        <v>21</v>
      </c>
      <c r="U253">
        <v>11</v>
      </c>
      <c r="V253">
        <v>6</v>
      </c>
      <c r="W253">
        <v>13</v>
      </c>
      <c r="X253">
        <v>7</v>
      </c>
      <c r="Y253">
        <v>4</v>
      </c>
      <c r="Z253">
        <v>1</v>
      </c>
      <c r="AA253">
        <v>36</v>
      </c>
      <c r="AB253">
        <v>3</v>
      </c>
      <c r="AC253">
        <v>4</v>
      </c>
      <c r="AD253">
        <v>5</v>
      </c>
      <c r="AE253">
        <v>11</v>
      </c>
      <c r="AF253">
        <v>1</v>
      </c>
      <c r="AG253">
        <v>30</v>
      </c>
      <c r="AH253">
        <v>6</v>
      </c>
      <c r="AI253">
        <v>2</v>
      </c>
      <c r="AJ253">
        <v>0</v>
      </c>
      <c r="AK253">
        <v>37</v>
      </c>
      <c r="AL253">
        <v>1</v>
      </c>
      <c r="AM253">
        <v>10</v>
      </c>
      <c r="AN253">
        <v>1</v>
      </c>
      <c r="AO253">
        <v>29</v>
      </c>
      <c r="AP253">
        <v>10</v>
      </c>
      <c r="AQ253">
        <v>1</v>
      </c>
      <c r="AR253">
        <v>23</v>
      </c>
      <c r="AS253">
        <v>5</v>
      </c>
      <c r="AT253">
        <v>2</v>
      </c>
      <c r="AU253">
        <v>4</v>
      </c>
      <c r="AV253">
        <v>19</v>
      </c>
      <c r="AW253">
        <v>19</v>
      </c>
      <c r="AX253">
        <v>0</v>
      </c>
      <c r="AY253">
        <v>1</v>
      </c>
      <c r="AZ253">
        <v>4</v>
      </c>
      <c r="BA253">
        <v>3</v>
      </c>
      <c r="BB253">
        <v>30</v>
      </c>
      <c r="BC253">
        <v>41</v>
      </c>
      <c r="BD253">
        <v>18</v>
      </c>
      <c r="BE253">
        <v>0</v>
      </c>
      <c r="BF253">
        <v>10</v>
      </c>
      <c r="BG253">
        <v>3</v>
      </c>
      <c r="BH253">
        <v>30</v>
      </c>
      <c r="BI253">
        <v>37</v>
      </c>
      <c r="BJ253">
        <v>6</v>
      </c>
      <c r="BK253">
        <v>135</v>
      </c>
      <c r="BL253">
        <v>17</v>
      </c>
      <c r="BM253">
        <v>20</v>
      </c>
      <c r="BN253">
        <v>2</v>
      </c>
      <c r="BO253">
        <v>1</v>
      </c>
      <c r="BP253">
        <v>15</v>
      </c>
      <c r="BQ253">
        <v>6</v>
      </c>
      <c r="BR253">
        <v>49</v>
      </c>
      <c r="BS253">
        <v>5</v>
      </c>
    </row>
    <row r="254" spans="1:71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21</v>
      </c>
      <c r="G254">
        <v>10</v>
      </c>
      <c r="H254">
        <v>0</v>
      </c>
      <c r="I254">
        <v>56</v>
      </c>
      <c r="J254">
        <v>4</v>
      </c>
      <c r="K254">
        <v>0</v>
      </c>
      <c r="L254">
        <v>0</v>
      </c>
      <c r="M254">
        <v>2</v>
      </c>
      <c r="N254">
        <v>0</v>
      </c>
      <c r="O254">
        <v>1</v>
      </c>
      <c r="P254">
        <v>64</v>
      </c>
      <c r="Q254">
        <v>1</v>
      </c>
      <c r="R254">
        <v>5</v>
      </c>
      <c r="S254">
        <v>0</v>
      </c>
      <c r="T254">
        <v>60</v>
      </c>
      <c r="U254">
        <v>4</v>
      </c>
      <c r="V254">
        <v>2</v>
      </c>
      <c r="W254">
        <v>0</v>
      </c>
      <c r="X254">
        <v>0</v>
      </c>
      <c r="Y254">
        <v>0</v>
      </c>
      <c r="Z254">
        <v>38</v>
      </c>
      <c r="AA254">
        <v>5</v>
      </c>
      <c r="AB254">
        <v>4</v>
      </c>
      <c r="AC254">
        <v>1</v>
      </c>
      <c r="AD254">
        <v>44</v>
      </c>
      <c r="AE254">
        <v>3</v>
      </c>
      <c r="AF254">
        <v>0</v>
      </c>
      <c r="AG254">
        <v>38</v>
      </c>
      <c r="AH254">
        <v>0</v>
      </c>
      <c r="AI254">
        <v>5</v>
      </c>
      <c r="AJ254">
        <v>0</v>
      </c>
      <c r="AK254">
        <v>30</v>
      </c>
      <c r="AL254">
        <v>1</v>
      </c>
      <c r="AM254">
        <v>0</v>
      </c>
      <c r="AN254">
        <v>0</v>
      </c>
      <c r="AO254">
        <v>24</v>
      </c>
      <c r="AP254">
        <v>3</v>
      </c>
      <c r="AQ254">
        <v>4</v>
      </c>
      <c r="AR254">
        <v>41</v>
      </c>
      <c r="AS254">
        <v>4</v>
      </c>
      <c r="AT254">
        <v>5</v>
      </c>
      <c r="AU254">
        <v>1</v>
      </c>
      <c r="AV254">
        <v>48</v>
      </c>
      <c r="AW254">
        <v>61</v>
      </c>
      <c r="AX254">
        <v>0</v>
      </c>
      <c r="AY254">
        <v>0</v>
      </c>
      <c r="AZ254">
        <v>16</v>
      </c>
      <c r="BA254">
        <v>8</v>
      </c>
      <c r="BB254">
        <v>0</v>
      </c>
      <c r="BC254">
        <v>38</v>
      </c>
      <c r="BD254">
        <v>20</v>
      </c>
      <c r="BE254">
        <v>0</v>
      </c>
      <c r="BF254">
        <v>51</v>
      </c>
      <c r="BG254">
        <v>0</v>
      </c>
      <c r="BH254">
        <v>55</v>
      </c>
      <c r="BI254">
        <v>7</v>
      </c>
      <c r="BJ254">
        <v>0</v>
      </c>
      <c r="BK254">
        <v>143</v>
      </c>
      <c r="BL254">
        <v>6</v>
      </c>
      <c r="BM254">
        <v>53</v>
      </c>
      <c r="BN254">
        <v>1</v>
      </c>
      <c r="BO254">
        <v>5</v>
      </c>
      <c r="BP254">
        <v>0</v>
      </c>
      <c r="BQ254">
        <v>0</v>
      </c>
      <c r="BR254">
        <v>89</v>
      </c>
      <c r="BS254">
        <v>13</v>
      </c>
    </row>
    <row r="255" spans="1:71" x14ac:dyDescent="0.3">
      <c r="A255">
        <v>11</v>
      </c>
      <c r="B255">
        <v>1</v>
      </c>
      <c r="C255">
        <v>1</v>
      </c>
      <c r="D255">
        <v>0</v>
      </c>
      <c r="E255">
        <v>0</v>
      </c>
      <c r="F255">
        <v>30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</v>
      </c>
      <c r="M255">
        <v>49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67</v>
      </c>
      <c r="X255">
        <v>0</v>
      </c>
      <c r="Y255">
        <v>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5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8</v>
      </c>
      <c r="AX255">
        <v>0</v>
      </c>
      <c r="AY255">
        <v>2</v>
      </c>
      <c r="AZ255">
        <v>0</v>
      </c>
      <c r="BA255">
        <v>0</v>
      </c>
      <c r="BB255">
        <v>0</v>
      </c>
      <c r="BC255">
        <v>15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</row>
    <row r="256" spans="1:71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111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11</v>
      </c>
      <c r="AA256">
        <v>0</v>
      </c>
      <c r="AB256">
        <v>47</v>
      </c>
      <c r="AC256">
        <v>0</v>
      </c>
      <c r="AD256">
        <v>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39</v>
      </c>
      <c r="AW256">
        <v>0</v>
      </c>
      <c r="AX256">
        <v>0</v>
      </c>
      <c r="AY256">
        <v>0</v>
      </c>
      <c r="AZ256">
        <v>26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4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5</v>
      </c>
      <c r="BS256">
        <v>0</v>
      </c>
    </row>
    <row r="257" spans="1:71" x14ac:dyDescent="0.3">
      <c r="A257">
        <v>7</v>
      </c>
      <c r="B257">
        <v>2</v>
      </c>
      <c r="C257">
        <v>10</v>
      </c>
      <c r="D257">
        <v>4</v>
      </c>
      <c r="E257">
        <v>1</v>
      </c>
      <c r="F257">
        <v>49</v>
      </c>
      <c r="G257">
        <v>21</v>
      </c>
      <c r="H257">
        <v>0</v>
      </c>
      <c r="I257">
        <v>44</v>
      </c>
      <c r="J257">
        <v>2</v>
      </c>
      <c r="K257">
        <v>2</v>
      </c>
      <c r="L257">
        <v>32</v>
      </c>
      <c r="M257">
        <v>18</v>
      </c>
      <c r="N257">
        <v>0</v>
      </c>
      <c r="O257">
        <v>0</v>
      </c>
      <c r="P257">
        <v>106</v>
      </c>
      <c r="Q257">
        <v>23</v>
      </c>
      <c r="R257">
        <v>15</v>
      </c>
      <c r="S257">
        <v>4</v>
      </c>
      <c r="T257">
        <v>69</v>
      </c>
      <c r="U257">
        <v>14</v>
      </c>
      <c r="V257">
        <v>6</v>
      </c>
      <c r="W257">
        <v>16</v>
      </c>
      <c r="X257">
        <v>2</v>
      </c>
      <c r="Y257">
        <v>6</v>
      </c>
      <c r="Z257">
        <v>50</v>
      </c>
      <c r="AA257">
        <v>18</v>
      </c>
      <c r="AB257">
        <v>2</v>
      </c>
      <c r="AC257">
        <v>18</v>
      </c>
      <c r="AD257">
        <v>28</v>
      </c>
      <c r="AE257">
        <v>12</v>
      </c>
      <c r="AF257">
        <v>2</v>
      </c>
      <c r="AG257">
        <v>58</v>
      </c>
      <c r="AH257">
        <v>14</v>
      </c>
      <c r="AI257">
        <v>1</v>
      </c>
      <c r="AJ257">
        <v>1</v>
      </c>
      <c r="AK257">
        <v>39</v>
      </c>
      <c r="AL257">
        <v>0</v>
      </c>
      <c r="AM257">
        <v>13</v>
      </c>
      <c r="AN257">
        <v>6</v>
      </c>
      <c r="AO257">
        <v>23</v>
      </c>
      <c r="AP257">
        <v>10</v>
      </c>
      <c r="AQ257">
        <v>5</v>
      </c>
      <c r="AR257">
        <v>34</v>
      </c>
      <c r="AS257">
        <v>6</v>
      </c>
      <c r="AT257">
        <v>4</v>
      </c>
      <c r="AU257">
        <v>1</v>
      </c>
      <c r="AV257">
        <v>44</v>
      </c>
      <c r="AW257">
        <v>71</v>
      </c>
      <c r="AX257">
        <v>0</v>
      </c>
      <c r="AY257">
        <v>4</v>
      </c>
      <c r="AZ257">
        <v>17</v>
      </c>
      <c r="BA257">
        <v>3</v>
      </c>
      <c r="BB257">
        <v>6</v>
      </c>
      <c r="BC257">
        <v>49</v>
      </c>
      <c r="BD257">
        <v>33</v>
      </c>
      <c r="BE257">
        <v>0</v>
      </c>
      <c r="BF257">
        <v>47</v>
      </c>
      <c r="BG257">
        <v>1</v>
      </c>
      <c r="BH257">
        <v>71</v>
      </c>
      <c r="BI257">
        <v>166</v>
      </c>
      <c r="BJ257">
        <v>5</v>
      </c>
      <c r="BK257">
        <v>335</v>
      </c>
      <c r="BL257">
        <v>23</v>
      </c>
      <c r="BM257">
        <v>36</v>
      </c>
      <c r="BN257">
        <v>0</v>
      </c>
      <c r="BO257">
        <v>8</v>
      </c>
      <c r="BP257">
        <v>6</v>
      </c>
      <c r="BQ257">
        <v>24</v>
      </c>
      <c r="BR257">
        <v>88</v>
      </c>
      <c r="BS257">
        <v>13</v>
      </c>
    </row>
    <row r="258" spans="1:71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1</v>
      </c>
      <c r="R258">
        <v>3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14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2</v>
      </c>
      <c r="AF258">
        <v>1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3</v>
      </c>
      <c r="AM258">
        <v>0</v>
      </c>
      <c r="AN258">
        <v>0</v>
      </c>
      <c r="AO258">
        <v>0</v>
      </c>
      <c r="AP258">
        <v>2</v>
      </c>
      <c r="AQ258">
        <v>0</v>
      </c>
      <c r="AR258">
        <v>7</v>
      </c>
      <c r="AS258">
        <v>0</v>
      </c>
      <c r="AT258">
        <v>0</v>
      </c>
      <c r="AU258">
        <v>0</v>
      </c>
      <c r="AV258">
        <v>6</v>
      </c>
      <c r="AW258">
        <v>0</v>
      </c>
      <c r="AX258">
        <v>0</v>
      </c>
      <c r="AY258">
        <v>0</v>
      </c>
      <c r="AZ258">
        <v>0</v>
      </c>
      <c r="BA258">
        <v>9</v>
      </c>
      <c r="BB258">
        <v>205</v>
      </c>
      <c r="BC258">
        <v>0</v>
      </c>
      <c r="BD258">
        <v>43</v>
      </c>
      <c r="BE258">
        <v>0</v>
      </c>
      <c r="BF258">
        <v>0</v>
      </c>
      <c r="BG258">
        <v>0</v>
      </c>
      <c r="BH258">
        <v>0</v>
      </c>
      <c r="BI258">
        <v>45</v>
      </c>
      <c r="BJ258">
        <v>16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3</v>
      </c>
      <c r="BQ258">
        <v>0</v>
      </c>
      <c r="BR258">
        <v>12</v>
      </c>
      <c r="BS258">
        <v>0</v>
      </c>
    </row>
    <row r="259" spans="1:71" x14ac:dyDescent="0.3">
      <c r="A259">
        <v>10</v>
      </c>
      <c r="B259">
        <v>2</v>
      </c>
      <c r="C259">
        <v>13</v>
      </c>
      <c r="D259">
        <v>4</v>
      </c>
      <c r="E259">
        <v>2</v>
      </c>
      <c r="F259">
        <v>51</v>
      </c>
      <c r="G259">
        <v>15</v>
      </c>
      <c r="H259">
        <v>0</v>
      </c>
      <c r="I259">
        <v>0</v>
      </c>
      <c r="J259">
        <v>0</v>
      </c>
      <c r="K259">
        <v>3</v>
      </c>
      <c r="L259">
        <v>17</v>
      </c>
      <c r="M259">
        <v>20</v>
      </c>
      <c r="N259">
        <v>0</v>
      </c>
      <c r="O259">
        <v>1</v>
      </c>
      <c r="P259">
        <v>95</v>
      </c>
      <c r="Q259">
        <v>7</v>
      </c>
      <c r="R259">
        <v>0</v>
      </c>
      <c r="S259">
        <v>5</v>
      </c>
      <c r="T259">
        <v>6</v>
      </c>
      <c r="U259">
        <v>2</v>
      </c>
      <c r="V259">
        <v>2</v>
      </c>
      <c r="W259">
        <v>23</v>
      </c>
      <c r="X259">
        <v>1</v>
      </c>
      <c r="Y259">
        <v>6</v>
      </c>
      <c r="Z259">
        <v>0</v>
      </c>
      <c r="AA259">
        <v>4</v>
      </c>
      <c r="AB259">
        <v>3</v>
      </c>
      <c r="AC259">
        <v>14</v>
      </c>
      <c r="AD259">
        <v>1</v>
      </c>
      <c r="AE259">
        <v>12</v>
      </c>
      <c r="AF259">
        <v>3</v>
      </c>
      <c r="AG259">
        <v>23</v>
      </c>
      <c r="AH259">
        <v>9</v>
      </c>
      <c r="AI259">
        <v>0</v>
      </c>
      <c r="AJ259">
        <v>0</v>
      </c>
      <c r="AK259">
        <v>34</v>
      </c>
      <c r="AL259">
        <v>3</v>
      </c>
      <c r="AM259">
        <v>0</v>
      </c>
      <c r="AN259">
        <v>3</v>
      </c>
      <c r="AO259">
        <v>23</v>
      </c>
      <c r="AP259">
        <v>0</v>
      </c>
      <c r="AQ259">
        <v>4</v>
      </c>
      <c r="AR259">
        <v>6</v>
      </c>
      <c r="AS259">
        <v>10</v>
      </c>
      <c r="AT259">
        <v>9</v>
      </c>
      <c r="AU259">
        <v>0</v>
      </c>
      <c r="AV259">
        <v>2</v>
      </c>
      <c r="AW259">
        <v>29</v>
      </c>
      <c r="AX259">
        <v>1</v>
      </c>
      <c r="AY259">
        <v>5</v>
      </c>
      <c r="AZ259">
        <v>3</v>
      </c>
      <c r="BA259">
        <v>0</v>
      </c>
      <c r="BB259">
        <v>8</v>
      </c>
      <c r="BC259">
        <v>63</v>
      </c>
      <c r="BD259">
        <v>5</v>
      </c>
      <c r="BE259">
        <v>1</v>
      </c>
      <c r="BF259">
        <v>0</v>
      </c>
      <c r="BG259">
        <v>2</v>
      </c>
      <c r="BH259">
        <v>118</v>
      </c>
      <c r="BI259">
        <v>12</v>
      </c>
      <c r="BJ259">
        <v>2</v>
      </c>
      <c r="BK259">
        <v>28</v>
      </c>
      <c r="BL259">
        <v>33</v>
      </c>
      <c r="BM259">
        <v>4</v>
      </c>
      <c r="BN259">
        <v>0</v>
      </c>
      <c r="BO259">
        <v>1</v>
      </c>
      <c r="BP259">
        <v>0</v>
      </c>
      <c r="BQ259">
        <v>33</v>
      </c>
      <c r="BR259">
        <v>26</v>
      </c>
      <c r="BS259">
        <v>6</v>
      </c>
    </row>
    <row r="260" spans="1:71" x14ac:dyDescent="0.3">
      <c r="A260">
        <v>0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3</v>
      </c>
      <c r="H260">
        <v>1</v>
      </c>
      <c r="I260">
        <v>1</v>
      </c>
      <c r="J260">
        <v>0</v>
      </c>
      <c r="K260">
        <v>0</v>
      </c>
      <c r="L260">
        <v>15</v>
      </c>
      <c r="M260">
        <v>4</v>
      </c>
      <c r="N260">
        <v>0</v>
      </c>
      <c r="O260">
        <v>0</v>
      </c>
      <c r="P260">
        <v>5</v>
      </c>
      <c r="Q260">
        <v>25</v>
      </c>
      <c r="R260">
        <v>1</v>
      </c>
      <c r="S260">
        <v>5</v>
      </c>
      <c r="T260">
        <v>9</v>
      </c>
      <c r="U260">
        <v>5</v>
      </c>
      <c r="V260">
        <v>2</v>
      </c>
      <c r="W260">
        <v>48</v>
      </c>
      <c r="X260">
        <v>21</v>
      </c>
      <c r="Y260">
        <v>1</v>
      </c>
      <c r="Z260">
        <v>0</v>
      </c>
      <c r="AA260">
        <v>5</v>
      </c>
      <c r="AB260">
        <v>1</v>
      </c>
      <c r="AC260">
        <v>13</v>
      </c>
      <c r="AD260">
        <v>0</v>
      </c>
      <c r="AE260">
        <v>0</v>
      </c>
      <c r="AF260">
        <v>1</v>
      </c>
      <c r="AG260">
        <v>9</v>
      </c>
      <c r="AH260">
        <v>0</v>
      </c>
      <c r="AI260">
        <v>0</v>
      </c>
      <c r="AJ260">
        <v>0</v>
      </c>
      <c r="AK260">
        <v>22</v>
      </c>
      <c r="AL260">
        <v>1</v>
      </c>
      <c r="AM260">
        <v>2</v>
      </c>
      <c r="AN260">
        <v>0</v>
      </c>
      <c r="AO260">
        <v>8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4</v>
      </c>
      <c r="AW260">
        <v>5</v>
      </c>
      <c r="AX260">
        <v>0</v>
      </c>
      <c r="AY260">
        <v>0</v>
      </c>
      <c r="AZ260">
        <v>0</v>
      </c>
      <c r="BA260">
        <v>0</v>
      </c>
      <c r="BB260">
        <v>78</v>
      </c>
      <c r="BC260">
        <v>14</v>
      </c>
      <c r="BD260">
        <v>3</v>
      </c>
      <c r="BE260">
        <v>0</v>
      </c>
      <c r="BF260">
        <v>0</v>
      </c>
      <c r="BG260">
        <v>1</v>
      </c>
      <c r="BH260">
        <v>31</v>
      </c>
      <c r="BI260">
        <v>58</v>
      </c>
      <c r="BJ260">
        <v>13</v>
      </c>
      <c r="BK260">
        <v>81</v>
      </c>
      <c r="BL260">
        <v>0</v>
      </c>
      <c r="BM260">
        <v>0</v>
      </c>
      <c r="BN260">
        <v>1</v>
      </c>
      <c r="BO260">
        <v>1</v>
      </c>
      <c r="BP260">
        <v>6</v>
      </c>
      <c r="BQ260">
        <v>0</v>
      </c>
      <c r="BR260">
        <v>13</v>
      </c>
      <c r="BS260">
        <v>0</v>
      </c>
    </row>
    <row r="261" spans="1:71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6</v>
      </c>
      <c r="H261">
        <v>0</v>
      </c>
      <c r="I261">
        <v>75</v>
      </c>
      <c r="J261">
        <v>3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5</v>
      </c>
      <c r="R261">
        <v>20</v>
      </c>
      <c r="S261">
        <v>0</v>
      </c>
      <c r="T261">
        <v>98</v>
      </c>
      <c r="U261">
        <v>14</v>
      </c>
      <c r="V261">
        <v>3</v>
      </c>
      <c r="W261">
        <v>0</v>
      </c>
      <c r="X261">
        <v>11</v>
      </c>
      <c r="Y261">
        <v>0</v>
      </c>
      <c r="Z261">
        <v>16</v>
      </c>
      <c r="AA261">
        <v>11</v>
      </c>
      <c r="AB261">
        <v>11</v>
      </c>
      <c r="AC261">
        <v>0</v>
      </c>
      <c r="AD261">
        <v>24</v>
      </c>
      <c r="AE261">
        <v>0</v>
      </c>
      <c r="AF261">
        <v>0</v>
      </c>
      <c r="AG261">
        <v>0</v>
      </c>
      <c r="AH261">
        <v>0</v>
      </c>
      <c r="AI261">
        <v>3</v>
      </c>
      <c r="AJ261">
        <v>0</v>
      </c>
      <c r="AK261">
        <v>0</v>
      </c>
      <c r="AL261">
        <v>6</v>
      </c>
      <c r="AM261">
        <v>35</v>
      </c>
      <c r="AN261">
        <v>0</v>
      </c>
      <c r="AO261">
        <v>43</v>
      </c>
      <c r="AP261">
        <v>49</v>
      </c>
      <c r="AQ261">
        <v>0</v>
      </c>
      <c r="AR261">
        <v>24</v>
      </c>
      <c r="AS261">
        <v>0</v>
      </c>
      <c r="AT261">
        <v>0</v>
      </c>
      <c r="AU261">
        <v>2</v>
      </c>
      <c r="AV261">
        <v>179</v>
      </c>
      <c r="AW261">
        <v>0</v>
      </c>
      <c r="AX261">
        <v>0</v>
      </c>
      <c r="AY261">
        <v>0</v>
      </c>
      <c r="AZ261">
        <v>9</v>
      </c>
      <c r="BA261">
        <v>8</v>
      </c>
      <c r="BB261">
        <v>75</v>
      </c>
      <c r="BC261">
        <v>0</v>
      </c>
      <c r="BD261">
        <v>22</v>
      </c>
      <c r="BE261">
        <v>0</v>
      </c>
      <c r="BF261">
        <v>34</v>
      </c>
      <c r="BG261">
        <v>0</v>
      </c>
      <c r="BH261">
        <v>17</v>
      </c>
      <c r="BI261">
        <v>78</v>
      </c>
      <c r="BJ261">
        <v>45</v>
      </c>
      <c r="BK261">
        <v>98</v>
      </c>
      <c r="BL261">
        <v>0</v>
      </c>
      <c r="BM261">
        <v>95</v>
      </c>
      <c r="BN261">
        <v>2</v>
      </c>
      <c r="BO261">
        <v>0</v>
      </c>
      <c r="BP261">
        <v>283</v>
      </c>
      <c r="BQ261">
        <v>0</v>
      </c>
      <c r="BR261">
        <v>671</v>
      </c>
      <c r="BS261">
        <v>0</v>
      </c>
    </row>
    <row r="262" spans="1:71" x14ac:dyDescent="0.3">
      <c r="A262">
        <v>24</v>
      </c>
      <c r="B262">
        <v>0</v>
      </c>
      <c r="C262">
        <v>0</v>
      </c>
      <c r="D262">
        <v>1</v>
      </c>
      <c r="E262">
        <v>0</v>
      </c>
      <c r="F262">
        <v>7</v>
      </c>
      <c r="G262">
        <v>7</v>
      </c>
      <c r="H262">
        <v>0</v>
      </c>
      <c r="I262">
        <v>62</v>
      </c>
      <c r="J262">
        <v>0</v>
      </c>
      <c r="K262">
        <v>0</v>
      </c>
      <c r="L262">
        <v>19</v>
      </c>
      <c r="M262">
        <v>12</v>
      </c>
      <c r="N262">
        <v>0</v>
      </c>
      <c r="O262">
        <v>10</v>
      </c>
      <c r="P262">
        <v>23</v>
      </c>
      <c r="Q262">
        <v>0</v>
      </c>
      <c r="R262">
        <v>28</v>
      </c>
      <c r="S262">
        <v>6</v>
      </c>
      <c r="T262">
        <v>75</v>
      </c>
      <c r="U262">
        <v>6</v>
      </c>
      <c r="V262">
        <v>1</v>
      </c>
      <c r="W262">
        <v>3</v>
      </c>
      <c r="X262">
        <v>10</v>
      </c>
      <c r="Y262">
        <v>6</v>
      </c>
      <c r="Z262">
        <v>8</v>
      </c>
      <c r="AA262">
        <v>13</v>
      </c>
      <c r="AB262">
        <v>30</v>
      </c>
      <c r="AC262">
        <v>0</v>
      </c>
      <c r="AD262">
        <v>22</v>
      </c>
      <c r="AE262">
        <v>10</v>
      </c>
      <c r="AF262">
        <v>0</v>
      </c>
      <c r="AG262">
        <v>7</v>
      </c>
      <c r="AH262">
        <v>5</v>
      </c>
      <c r="AI262">
        <v>7</v>
      </c>
      <c r="AJ262">
        <v>0</v>
      </c>
      <c r="AK262">
        <v>15</v>
      </c>
      <c r="AL262">
        <v>13</v>
      </c>
      <c r="AM262">
        <v>40</v>
      </c>
      <c r="AN262">
        <v>0</v>
      </c>
      <c r="AO262">
        <v>28</v>
      </c>
      <c r="AP262">
        <v>94</v>
      </c>
      <c r="AQ262">
        <v>4</v>
      </c>
      <c r="AR262">
        <v>25</v>
      </c>
      <c r="AS262">
        <v>7</v>
      </c>
      <c r="AT262">
        <v>0</v>
      </c>
      <c r="AU262">
        <v>7</v>
      </c>
      <c r="AV262">
        <v>291</v>
      </c>
      <c r="AW262">
        <v>69</v>
      </c>
      <c r="AX262">
        <v>0</v>
      </c>
      <c r="AY262">
        <v>2</v>
      </c>
      <c r="AZ262">
        <v>15</v>
      </c>
      <c r="BA262">
        <v>33</v>
      </c>
      <c r="BB262">
        <v>26</v>
      </c>
      <c r="BC262">
        <v>29</v>
      </c>
      <c r="BD262">
        <v>21</v>
      </c>
      <c r="BE262">
        <v>0</v>
      </c>
      <c r="BF262">
        <v>3</v>
      </c>
      <c r="BG262">
        <v>1</v>
      </c>
      <c r="BH262">
        <v>8</v>
      </c>
      <c r="BI262">
        <v>2</v>
      </c>
      <c r="BJ262">
        <v>16</v>
      </c>
      <c r="BK262">
        <v>58</v>
      </c>
      <c r="BL262">
        <v>10</v>
      </c>
      <c r="BM262">
        <v>79</v>
      </c>
      <c r="BN262">
        <v>7</v>
      </c>
      <c r="BO262">
        <v>0</v>
      </c>
      <c r="BP262">
        <v>181</v>
      </c>
      <c r="BQ262">
        <v>15</v>
      </c>
      <c r="BR262">
        <v>716</v>
      </c>
      <c r="BS262">
        <v>2</v>
      </c>
    </row>
    <row r="263" spans="1:71" x14ac:dyDescent="0.3">
      <c r="A263">
        <v>0</v>
      </c>
      <c r="B263">
        <v>0</v>
      </c>
      <c r="C263">
        <v>7</v>
      </c>
      <c r="D263">
        <v>0</v>
      </c>
      <c r="E263">
        <v>0</v>
      </c>
      <c r="F263">
        <v>25</v>
      </c>
      <c r="G263">
        <v>1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36</v>
      </c>
      <c r="Q263">
        <v>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41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23</v>
      </c>
      <c r="AH263">
        <v>0</v>
      </c>
      <c r="AI263">
        <v>0</v>
      </c>
      <c r="AJ263">
        <v>2</v>
      </c>
      <c r="AK263">
        <v>3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</v>
      </c>
      <c r="AR263">
        <v>6</v>
      </c>
      <c r="AS263">
        <v>0</v>
      </c>
      <c r="AT263">
        <v>0</v>
      </c>
      <c r="AU263">
        <v>0</v>
      </c>
      <c r="AV263">
        <v>1</v>
      </c>
      <c r="AW263">
        <v>2</v>
      </c>
      <c r="AX263">
        <v>2</v>
      </c>
      <c r="AY263">
        <v>2</v>
      </c>
      <c r="AZ263">
        <v>0</v>
      </c>
      <c r="BA263">
        <v>0</v>
      </c>
      <c r="BB263">
        <v>0</v>
      </c>
      <c r="BC263">
        <v>3</v>
      </c>
      <c r="BD263">
        <v>12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19</v>
      </c>
      <c r="BR263">
        <v>1</v>
      </c>
      <c r="BS263">
        <v>1</v>
      </c>
    </row>
    <row r="264" spans="1:71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16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165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2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12</v>
      </c>
      <c r="BR264">
        <v>0</v>
      </c>
      <c r="BS264">
        <v>0</v>
      </c>
    </row>
    <row r="265" spans="1:71" x14ac:dyDescent="0.3">
      <c r="A265">
        <v>0</v>
      </c>
      <c r="B265">
        <v>1</v>
      </c>
      <c r="C265">
        <v>2</v>
      </c>
      <c r="D265">
        <v>0</v>
      </c>
      <c r="E265">
        <v>2</v>
      </c>
      <c r="F265">
        <v>19</v>
      </c>
      <c r="G265">
        <v>13</v>
      </c>
      <c r="H265">
        <v>0</v>
      </c>
      <c r="I265">
        <v>3</v>
      </c>
      <c r="J265">
        <v>2</v>
      </c>
      <c r="K265">
        <v>1</v>
      </c>
      <c r="L265">
        <v>8</v>
      </c>
      <c r="M265">
        <v>3</v>
      </c>
      <c r="N265">
        <v>0</v>
      </c>
      <c r="O265">
        <v>0</v>
      </c>
      <c r="P265">
        <v>94</v>
      </c>
      <c r="Q265">
        <v>20</v>
      </c>
      <c r="R265">
        <v>4</v>
      </c>
      <c r="S265">
        <v>9</v>
      </c>
      <c r="T265">
        <v>17</v>
      </c>
      <c r="U265">
        <v>21</v>
      </c>
      <c r="V265">
        <v>2</v>
      </c>
      <c r="W265">
        <v>11</v>
      </c>
      <c r="X265">
        <v>0</v>
      </c>
      <c r="Y265">
        <v>3</v>
      </c>
      <c r="Z265">
        <v>2</v>
      </c>
      <c r="AA265">
        <v>3</v>
      </c>
      <c r="AB265">
        <v>0</v>
      </c>
      <c r="AC265">
        <v>6</v>
      </c>
      <c r="AD265">
        <v>6</v>
      </c>
      <c r="AE265">
        <v>7</v>
      </c>
      <c r="AF265">
        <v>1</v>
      </c>
      <c r="AG265">
        <v>10</v>
      </c>
      <c r="AH265">
        <v>5</v>
      </c>
      <c r="AI265">
        <v>1</v>
      </c>
      <c r="AJ265">
        <v>0</v>
      </c>
      <c r="AK265">
        <v>32</v>
      </c>
      <c r="AL265">
        <v>0</v>
      </c>
      <c r="AM265">
        <v>0</v>
      </c>
      <c r="AN265">
        <v>1</v>
      </c>
      <c r="AO265">
        <v>6</v>
      </c>
      <c r="AP265">
        <v>0</v>
      </c>
      <c r="AQ265">
        <v>1</v>
      </c>
      <c r="AR265">
        <v>14</v>
      </c>
      <c r="AS265">
        <v>7</v>
      </c>
      <c r="AT265">
        <v>6</v>
      </c>
      <c r="AU265">
        <v>1</v>
      </c>
      <c r="AV265">
        <v>25</v>
      </c>
      <c r="AW265">
        <v>21</v>
      </c>
      <c r="AX265">
        <v>1</v>
      </c>
      <c r="AY265">
        <v>1</v>
      </c>
      <c r="AZ265">
        <v>2</v>
      </c>
      <c r="BA265">
        <v>1</v>
      </c>
      <c r="BB265">
        <v>6</v>
      </c>
      <c r="BC265">
        <v>46</v>
      </c>
      <c r="BD265">
        <v>8</v>
      </c>
      <c r="BE265">
        <v>1</v>
      </c>
      <c r="BF265">
        <v>158</v>
      </c>
      <c r="BG265">
        <v>1</v>
      </c>
      <c r="BH265">
        <v>31</v>
      </c>
      <c r="BI265">
        <v>15</v>
      </c>
      <c r="BJ265">
        <v>6</v>
      </c>
      <c r="BK265">
        <v>175</v>
      </c>
      <c r="BL265">
        <v>2</v>
      </c>
      <c r="BM265">
        <v>2</v>
      </c>
      <c r="BN265">
        <v>0</v>
      </c>
      <c r="BO265">
        <v>2</v>
      </c>
      <c r="BP265">
        <v>0</v>
      </c>
      <c r="BQ265">
        <v>5</v>
      </c>
      <c r="BR265">
        <v>19</v>
      </c>
      <c r="BS265">
        <v>2</v>
      </c>
    </row>
    <row r="266" spans="1:71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10</v>
      </c>
      <c r="G266">
        <v>0</v>
      </c>
      <c r="H266">
        <v>0</v>
      </c>
      <c r="I266">
        <v>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25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3</v>
      </c>
      <c r="AH266">
        <v>0</v>
      </c>
      <c r="AI266">
        <v>0</v>
      </c>
      <c r="AJ266">
        <v>0</v>
      </c>
      <c r="AK266">
        <v>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30</v>
      </c>
      <c r="AW266">
        <v>17</v>
      </c>
      <c r="AX266">
        <v>0</v>
      </c>
      <c r="AY266">
        <v>0</v>
      </c>
      <c r="AZ266">
        <v>2</v>
      </c>
      <c r="BA266">
        <v>0</v>
      </c>
      <c r="BB266">
        <v>0</v>
      </c>
      <c r="BC266">
        <v>42</v>
      </c>
      <c r="BD266">
        <v>0</v>
      </c>
      <c r="BE266">
        <v>0</v>
      </c>
      <c r="BF266">
        <v>11</v>
      </c>
      <c r="BG266">
        <v>0</v>
      </c>
      <c r="BH266">
        <v>13</v>
      </c>
      <c r="BI266">
        <v>0</v>
      </c>
      <c r="BJ266">
        <v>0</v>
      </c>
      <c r="BK266">
        <v>78</v>
      </c>
      <c r="BL266">
        <v>0</v>
      </c>
      <c r="BM266">
        <v>2</v>
      </c>
      <c r="BN266">
        <v>0</v>
      </c>
      <c r="BO266">
        <v>0</v>
      </c>
      <c r="BP266">
        <v>0</v>
      </c>
      <c r="BQ266">
        <v>3</v>
      </c>
      <c r="BR266">
        <v>8</v>
      </c>
      <c r="BS266">
        <v>0</v>
      </c>
    </row>
    <row r="267" spans="1:71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11</v>
      </c>
      <c r="BR267">
        <v>11</v>
      </c>
      <c r="BS267">
        <v>0</v>
      </c>
    </row>
    <row r="268" spans="1:71" x14ac:dyDescent="0.3">
      <c r="A268">
        <v>3</v>
      </c>
      <c r="B268">
        <v>3</v>
      </c>
      <c r="C268">
        <v>1</v>
      </c>
      <c r="D268">
        <v>1</v>
      </c>
      <c r="E268">
        <v>4</v>
      </c>
      <c r="F268">
        <v>25</v>
      </c>
      <c r="G268">
        <v>11</v>
      </c>
      <c r="H268">
        <v>1</v>
      </c>
      <c r="I268">
        <v>0</v>
      </c>
      <c r="J268">
        <v>1</v>
      </c>
      <c r="K268">
        <v>3</v>
      </c>
      <c r="L268">
        <v>19</v>
      </c>
      <c r="M268">
        <v>10</v>
      </c>
      <c r="N268">
        <v>0</v>
      </c>
      <c r="O268">
        <v>2</v>
      </c>
      <c r="P268">
        <v>33</v>
      </c>
      <c r="Q268">
        <v>15</v>
      </c>
      <c r="R268">
        <v>0</v>
      </c>
      <c r="S268">
        <v>1</v>
      </c>
      <c r="T268">
        <v>3</v>
      </c>
      <c r="U268">
        <v>4</v>
      </c>
      <c r="V268">
        <v>2</v>
      </c>
      <c r="W268">
        <v>10</v>
      </c>
      <c r="X268">
        <v>0</v>
      </c>
      <c r="Y268">
        <v>3</v>
      </c>
      <c r="Z268">
        <v>9</v>
      </c>
      <c r="AA268">
        <v>1</v>
      </c>
      <c r="AB268">
        <v>0</v>
      </c>
      <c r="AC268">
        <v>6</v>
      </c>
      <c r="AD268">
        <v>2</v>
      </c>
      <c r="AE268">
        <v>10</v>
      </c>
      <c r="AF268">
        <v>3</v>
      </c>
      <c r="AG268">
        <v>20</v>
      </c>
      <c r="AH268">
        <v>6</v>
      </c>
      <c r="AI268">
        <v>2</v>
      </c>
      <c r="AJ268">
        <v>1</v>
      </c>
      <c r="AK268">
        <v>35</v>
      </c>
      <c r="AL268">
        <v>0</v>
      </c>
      <c r="AM268">
        <v>0</v>
      </c>
      <c r="AN268">
        <v>1</v>
      </c>
      <c r="AO268">
        <v>6</v>
      </c>
      <c r="AP268">
        <v>0</v>
      </c>
      <c r="AQ268">
        <v>3</v>
      </c>
      <c r="AR268">
        <v>38</v>
      </c>
      <c r="AS268">
        <v>5</v>
      </c>
      <c r="AT268">
        <v>0</v>
      </c>
      <c r="AU268">
        <v>2</v>
      </c>
      <c r="AV268">
        <v>29</v>
      </c>
      <c r="AW268">
        <v>21</v>
      </c>
      <c r="AX268">
        <v>1</v>
      </c>
      <c r="AY268">
        <v>1</v>
      </c>
      <c r="AZ268">
        <v>8</v>
      </c>
      <c r="BA268">
        <v>0</v>
      </c>
      <c r="BB268">
        <v>10</v>
      </c>
      <c r="BC268">
        <v>13</v>
      </c>
      <c r="BD268">
        <v>3</v>
      </c>
      <c r="BE268">
        <v>0</v>
      </c>
      <c r="BF268">
        <v>24</v>
      </c>
      <c r="BG268">
        <v>7</v>
      </c>
      <c r="BH268">
        <v>77</v>
      </c>
      <c r="BI268">
        <v>16</v>
      </c>
      <c r="BJ268">
        <v>4</v>
      </c>
      <c r="BK268">
        <v>72</v>
      </c>
      <c r="BL268">
        <v>4</v>
      </c>
      <c r="BM268">
        <v>0</v>
      </c>
      <c r="BN268">
        <v>0</v>
      </c>
      <c r="BO268">
        <v>2</v>
      </c>
      <c r="BP268">
        <v>1</v>
      </c>
      <c r="BQ268">
        <v>15</v>
      </c>
      <c r="BR268">
        <v>5</v>
      </c>
      <c r="BS268">
        <v>9</v>
      </c>
    </row>
    <row r="269" spans="1:71" x14ac:dyDescent="0.3">
      <c r="A269">
        <v>3</v>
      </c>
      <c r="B269">
        <v>0</v>
      </c>
      <c r="C269">
        <v>3</v>
      </c>
      <c r="D269">
        <v>1</v>
      </c>
      <c r="E269">
        <v>0</v>
      </c>
      <c r="F269">
        <v>5</v>
      </c>
      <c r="G269">
        <v>2</v>
      </c>
      <c r="H269">
        <v>0</v>
      </c>
      <c r="I269">
        <v>35</v>
      </c>
      <c r="J269">
        <v>1</v>
      </c>
      <c r="K269">
        <v>2</v>
      </c>
      <c r="L269">
        <v>8</v>
      </c>
      <c r="M269">
        <v>2</v>
      </c>
      <c r="N269">
        <v>0</v>
      </c>
      <c r="O269">
        <v>2</v>
      </c>
      <c r="P269">
        <v>4</v>
      </c>
      <c r="Q269">
        <v>5</v>
      </c>
      <c r="R269">
        <v>19</v>
      </c>
      <c r="S269">
        <v>6</v>
      </c>
      <c r="T269">
        <v>50</v>
      </c>
      <c r="U269">
        <v>2</v>
      </c>
      <c r="V269">
        <v>6</v>
      </c>
      <c r="W269">
        <v>3</v>
      </c>
      <c r="X269">
        <v>3</v>
      </c>
      <c r="Y269">
        <v>1</v>
      </c>
      <c r="Z269">
        <v>6</v>
      </c>
      <c r="AA269">
        <v>16</v>
      </c>
      <c r="AB269">
        <v>3</v>
      </c>
      <c r="AC269">
        <v>7</v>
      </c>
      <c r="AD269">
        <v>18</v>
      </c>
      <c r="AE269">
        <v>3</v>
      </c>
      <c r="AF269">
        <v>1</v>
      </c>
      <c r="AG269">
        <v>8</v>
      </c>
      <c r="AH269">
        <v>7</v>
      </c>
      <c r="AI269">
        <v>2</v>
      </c>
      <c r="AJ269">
        <v>0</v>
      </c>
      <c r="AK269">
        <v>13</v>
      </c>
      <c r="AL269">
        <v>2</v>
      </c>
      <c r="AM269">
        <v>21</v>
      </c>
      <c r="AN269">
        <v>1</v>
      </c>
      <c r="AO269">
        <v>28</v>
      </c>
      <c r="AP269">
        <v>31</v>
      </c>
      <c r="AQ269">
        <v>1</v>
      </c>
      <c r="AR269">
        <v>43</v>
      </c>
      <c r="AS269">
        <v>1</v>
      </c>
      <c r="AT269">
        <v>0</v>
      </c>
      <c r="AU269">
        <v>0</v>
      </c>
      <c r="AV269">
        <v>50</v>
      </c>
      <c r="AW269">
        <v>5</v>
      </c>
      <c r="AX269">
        <v>0</v>
      </c>
      <c r="AY269">
        <v>1</v>
      </c>
      <c r="AZ269">
        <v>1</v>
      </c>
      <c r="BA269">
        <v>0</v>
      </c>
      <c r="BB269">
        <v>36</v>
      </c>
      <c r="BC269">
        <v>11</v>
      </c>
      <c r="BD269">
        <v>47</v>
      </c>
      <c r="BE269">
        <v>0</v>
      </c>
      <c r="BF269">
        <v>40</v>
      </c>
      <c r="BG269">
        <v>1</v>
      </c>
      <c r="BH269">
        <v>5</v>
      </c>
      <c r="BI269">
        <v>312</v>
      </c>
      <c r="BJ269">
        <v>28</v>
      </c>
      <c r="BK269">
        <v>38</v>
      </c>
      <c r="BL269">
        <v>3</v>
      </c>
      <c r="BM269">
        <v>39</v>
      </c>
      <c r="BN269">
        <v>4</v>
      </c>
      <c r="BO269">
        <v>0</v>
      </c>
      <c r="BP269">
        <v>171</v>
      </c>
      <c r="BQ269">
        <v>8</v>
      </c>
      <c r="BR269">
        <v>316</v>
      </c>
      <c r="BS269">
        <v>0</v>
      </c>
    </row>
    <row r="270" spans="1:71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</row>
    <row r="271" spans="1:71" x14ac:dyDescent="0.3">
      <c r="A271">
        <v>0</v>
      </c>
      <c r="B271">
        <v>0</v>
      </c>
      <c r="C271">
        <v>0</v>
      </c>
      <c r="D271">
        <v>0</v>
      </c>
      <c r="E271">
        <v>4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284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17</v>
      </c>
      <c r="BL271">
        <v>15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</row>
    <row r="272" spans="1:71" x14ac:dyDescent="0.3">
      <c r="A272">
        <v>18</v>
      </c>
      <c r="B272">
        <v>1</v>
      </c>
      <c r="C272">
        <v>5</v>
      </c>
      <c r="D272">
        <v>1</v>
      </c>
      <c r="E272">
        <v>4</v>
      </c>
      <c r="F272">
        <v>27</v>
      </c>
      <c r="G272">
        <v>16</v>
      </c>
      <c r="H272">
        <v>2</v>
      </c>
      <c r="I272">
        <v>55</v>
      </c>
      <c r="J272">
        <v>0</v>
      </c>
      <c r="K272">
        <v>3</v>
      </c>
      <c r="L272">
        <v>28</v>
      </c>
      <c r="M272">
        <v>34</v>
      </c>
      <c r="N272">
        <v>2</v>
      </c>
      <c r="O272">
        <v>5</v>
      </c>
      <c r="P272">
        <v>142</v>
      </c>
      <c r="Q272">
        <v>56</v>
      </c>
      <c r="R272">
        <v>15</v>
      </c>
      <c r="S272">
        <v>10</v>
      </c>
      <c r="T272">
        <v>51</v>
      </c>
      <c r="U272">
        <v>11</v>
      </c>
      <c r="V272">
        <v>7</v>
      </c>
      <c r="W272">
        <v>16</v>
      </c>
      <c r="X272">
        <v>4</v>
      </c>
      <c r="Y272">
        <v>8</v>
      </c>
      <c r="Z272">
        <v>39</v>
      </c>
      <c r="AA272">
        <v>35</v>
      </c>
      <c r="AB272">
        <v>18</v>
      </c>
      <c r="AC272">
        <v>14</v>
      </c>
      <c r="AD272">
        <v>23</v>
      </c>
      <c r="AE272">
        <v>13</v>
      </c>
      <c r="AF272">
        <v>1</v>
      </c>
      <c r="AG272">
        <v>81</v>
      </c>
      <c r="AH272">
        <v>17</v>
      </c>
      <c r="AI272">
        <v>2</v>
      </c>
      <c r="AJ272">
        <v>0</v>
      </c>
      <c r="AK272">
        <v>53</v>
      </c>
      <c r="AL272">
        <v>3</v>
      </c>
      <c r="AM272">
        <v>4</v>
      </c>
      <c r="AN272">
        <v>4</v>
      </c>
      <c r="AO272">
        <v>31</v>
      </c>
      <c r="AP272">
        <v>5</v>
      </c>
      <c r="AQ272">
        <v>4</v>
      </c>
      <c r="AR272">
        <v>25</v>
      </c>
      <c r="AS272">
        <v>8</v>
      </c>
      <c r="AT272">
        <v>10</v>
      </c>
      <c r="AU272">
        <v>9</v>
      </c>
      <c r="AV272">
        <v>55</v>
      </c>
      <c r="AW272">
        <v>90</v>
      </c>
      <c r="AX272">
        <v>2</v>
      </c>
      <c r="AY272">
        <v>4</v>
      </c>
      <c r="AZ272">
        <v>17</v>
      </c>
      <c r="BA272">
        <v>14</v>
      </c>
      <c r="BB272">
        <v>35</v>
      </c>
      <c r="BC272">
        <v>84</v>
      </c>
      <c r="BD272">
        <v>42</v>
      </c>
      <c r="BE272">
        <v>3</v>
      </c>
      <c r="BF272">
        <v>83</v>
      </c>
      <c r="BG272">
        <v>2</v>
      </c>
      <c r="BH272">
        <v>87</v>
      </c>
      <c r="BI272">
        <v>44</v>
      </c>
      <c r="BJ272">
        <v>7</v>
      </c>
      <c r="BK272">
        <v>310</v>
      </c>
      <c r="BL272">
        <v>21</v>
      </c>
      <c r="BM272">
        <v>69</v>
      </c>
      <c r="BN272">
        <v>1</v>
      </c>
      <c r="BO272">
        <v>4</v>
      </c>
      <c r="BP272">
        <v>14</v>
      </c>
      <c r="BQ272">
        <v>5</v>
      </c>
      <c r="BR272">
        <v>179</v>
      </c>
      <c r="BS272">
        <v>17</v>
      </c>
    </row>
    <row r="273" spans="1:71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</v>
      </c>
      <c r="S273">
        <v>0</v>
      </c>
      <c r="T273">
        <v>56</v>
      </c>
      <c r="U273">
        <v>0</v>
      </c>
      <c r="V273">
        <v>0</v>
      </c>
      <c r="W273">
        <v>0</v>
      </c>
      <c r="X273">
        <v>3</v>
      </c>
      <c r="Y273">
        <v>0</v>
      </c>
      <c r="Z273">
        <v>0</v>
      </c>
      <c r="AA273">
        <v>25</v>
      </c>
      <c r="AB273">
        <v>1</v>
      </c>
      <c r="AC273">
        <v>0</v>
      </c>
      <c r="AD273">
        <v>3</v>
      </c>
      <c r="AE273">
        <v>0</v>
      </c>
      <c r="AF273">
        <v>0</v>
      </c>
      <c r="AG273">
        <v>0</v>
      </c>
      <c r="AH273">
        <v>0</v>
      </c>
      <c r="AI273">
        <v>2</v>
      </c>
      <c r="AJ273">
        <v>0</v>
      </c>
      <c r="AK273">
        <v>0</v>
      </c>
      <c r="AL273">
        <v>4</v>
      </c>
      <c r="AM273">
        <v>2</v>
      </c>
      <c r="AN273">
        <v>0</v>
      </c>
      <c r="AO273">
        <v>0</v>
      </c>
      <c r="AP273">
        <v>3</v>
      </c>
      <c r="AQ273">
        <v>0</v>
      </c>
      <c r="AR273">
        <v>4</v>
      </c>
      <c r="AS273">
        <v>0</v>
      </c>
      <c r="AT273">
        <v>0</v>
      </c>
      <c r="AU273">
        <v>0</v>
      </c>
      <c r="AV273">
        <v>37</v>
      </c>
      <c r="AW273">
        <v>0</v>
      </c>
      <c r="AX273">
        <v>0</v>
      </c>
      <c r="AY273">
        <v>0</v>
      </c>
      <c r="AZ273">
        <v>0</v>
      </c>
      <c r="BA273">
        <v>6</v>
      </c>
      <c r="BB273">
        <v>117</v>
      </c>
      <c r="BC273">
        <v>0</v>
      </c>
      <c r="BD273">
        <v>0</v>
      </c>
      <c r="BE273">
        <v>0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5</v>
      </c>
      <c r="BN273">
        <v>1</v>
      </c>
      <c r="BO273">
        <v>0</v>
      </c>
      <c r="BP273">
        <v>43</v>
      </c>
      <c r="BQ273">
        <v>0</v>
      </c>
      <c r="BR273">
        <v>82</v>
      </c>
      <c r="BS273">
        <v>0</v>
      </c>
    </row>
    <row r="274" spans="1:71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172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</row>
    <row r="275" spans="1:71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19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268</v>
      </c>
      <c r="BE275">
        <v>0</v>
      </c>
      <c r="BF275">
        <v>0</v>
      </c>
      <c r="BG275">
        <v>0</v>
      </c>
      <c r="BH275">
        <v>121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</row>
    <row r="276" spans="1:71" x14ac:dyDescent="0.3">
      <c r="A276">
        <v>0</v>
      </c>
      <c r="B276">
        <v>2</v>
      </c>
      <c r="C276">
        <v>0</v>
      </c>
      <c r="D276">
        <v>0</v>
      </c>
      <c r="E276">
        <v>0</v>
      </c>
      <c r="F276">
        <v>11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</v>
      </c>
      <c r="M276">
        <v>7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189</v>
      </c>
      <c r="X276">
        <v>0</v>
      </c>
      <c r="Y276">
        <v>4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75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32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57</v>
      </c>
      <c r="BR276">
        <v>0</v>
      </c>
      <c r="BS276">
        <v>0</v>
      </c>
    </row>
    <row r="277" spans="1:71" x14ac:dyDescent="0.3">
      <c r="A277">
        <v>8</v>
      </c>
      <c r="B277">
        <v>1</v>
      </c>
      <c r="C277">
        <v>3</v>
      </c>
      <c r="D277">
        <v>1</v>
      </c>
      <c r="E277">
        <v>1</v>
      </c>
      <c r="F277">
        <v>31</v>
      </c>
      <c r="G277">
        <v>15</v>
      </c>
      <c r="H277">
        <v>3</v>
      </c>
      <c r="I277">
        <v>22</v>
      </c>
      <c r="J277">
        <v>2</v>
      </c>
      <c r="K277">
        <v>0</v>
      </c>
      <c r="L277">
        <v>11</v>
      </c>
      <c r="M277">
        <v>14</v>
      </c>
      <c r="N277">
        <v>0</v>
      </c>
      <c r="O277">
        <v>1</v>
      </c>
      <c r="P277">
        <v>115</v>
      </c>
      <c r="Q277">
        <v>3</v>
      </c>
      <c r="R277">
        <v>13</v>
      </c>
      <c r="S277">
        <v>4</v>
      </c>
      <c r="T277">
        <v>25</v>
      </c>
      <c r="U277">
        <v>10</v>
      </c>
      <c r="V277">
        <v>3</v>
      </c>
      <c r="W277">
        <v>9</v>
      </c>
      <c r="X277">
        <v>1</v>
      </c>
      <c r="Y277">
        <v>5</v>
      </c>
      <c r="Z277">
        <v>1</v>
      </c>
      <c r="AA277">
        <v>5</v>
      </c>
      <c r="AB277">
        <v>5</v>
      </c>
      <c r="AC277">
        <v>17</v>
      </c>
      <c r="AD277">
        <v>26</v>
      </c>
      <c r="AE277">
        <v>4</v>
      </c>
      <c r="AF277">
        <v>1</v>
      </c>
      <c r="AG277">
        <v>53</v>
      </c>
      <c r="AH277">
        <v>3</v>
      </c>
      <c r="AI277">
        <v>3</v>
      </c>
      <c r="AJ277">
        <v>0</v>
      </c>
      <c r="AK277">
        <v>40</v>
      </c>
      <c r="AL277">
        <v>1</v>
      </c>
      <c r="AM277">
        <v>5</v>
      </c>
      <c r="AN277">
        <v>1</v>
      </c>
      <c r="AO277">
        <v>20</v>
      </c>
      <c r="AP277">
        <v>8</v>
      </c>
      <c r="AQ277">
        <v>2</v>
      </c>
      <c r="AR277">
        <v>17</v>
      </c>
      <c r="AS277">
        <v>9</v>
      </c>
      <c r="AT277">
        <v>1</v>
      </c>
      <c r="AU277">
        <v>6</v>
      </c>
      <c r="AV277">
        <v>48</v>
      </c>
      <c r="AW277">
        <v>52</v>
      </c>
      <c r="AX277">
        <v>0</v>
      </c>
      <c r="AY277">
        <v>3</v>
      </c>
      <c r="AZ277">
        <v>4</v>
      </c>
      <c r="BA277">
        <v>10</v>
      </c>
      <c r="BB277">
        <v>27</v>
      </c>
      <c r="BC277">
        <v>43</v>
      </c>
      <c r="BD277">
        <v>21</v>
      </c>
      <c r="BE277">
        <v>0</v>
      </c>
      <c r="BF277">
        <v>8</v>
      </c>
      <c r="BG277">
        <v>2</v>
      </c>
      <c r="BH277">
        <v>73</v>
      </c>
      <c r="BI277">
        <v>39</v>
      </c>
      <c r="BJ277">
        <v>3</v>
      </c>
      <c r="BK277">
        <v>131</v>
      </c>
      <c r="BL277">
        <v>23</v>
      </c>
      <c r="BM277">
        <v>27</v>
      </c>
      <c r="BN277">
        <v>4</v>
      </c>
      <c r="BO277">
        <v>1</v>
      </c>
      <c r="BP277">
        <v>12</v>
      </c>
      <c r="BQ277">
        <v>14</v>
      </c>
      <c r="BR277">
        <v>43</v>
      </c>
      <c r="BS277">
        <v>9</v>
      </c>
    </row>
    <row r="278" spans="1:71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108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66</v>
      </c>
      <c r="S278">
        <v>0</v>
      </c>
      <c r="T278">
        <v>92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74</v>
      </c>
      <c r="AA278">
        <v>0</v>
      </c>
      <c r="AB278">
        <v>7</v>
      </c>
      <c r="AC278">
        <v>0</v>
      </c>
      <c r="AD278">
        <v>55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136</v>
      </c>
      <c r="AW278">
        <v>0</v>
      </c>
      <c r="AX278">
        <v>0</v>
      </c>
      <c r="AY278">
        <v>0</v>
      </c>
      <c r="AZ278">
        <v>31</v>
      </c>
      <c r="BA278">
        <v>0</v>
      </c>
      <c r="BB278">
        <v>0</v>
      </c>
      <c r="BC278">
        <v>0</v>
      </c>
      <c r="BD278">
        <v>3</v>
      </c>
      <c r="BE278">
        <v>0</v>
      </c>
      <c r="BF278">
        <v>2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126</v>
      </c>
      <c r="BN278">
        <v>0</v>
      </c>
      <c r="BO278">
        <v>0</v>
      </c>
      <c r="BP278">
        <v>0</v>
      </c>
      <c r="BQ278">
        <v>0</v>
      </c>
      <c r="BR278">
        <v>258</v>
      </c>
      <c r="BS278">
        <v>0</v>
      </c>
    </row>
    <row r="279" spans="1:71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32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</row>
    <row r="280" spans="1:71" x14ac:dyDescent="0.3">
      <c r="A280">
        <v>0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79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81</v>
      </c>
      <c r="BL280">
        <v>4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</row>
    <row r="281" spans="1:71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89</v>
      </c>
      <c r="BL281">
        <v>0</v>
      </c>
      <c r="BM281">
        <v>1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</row>
    <row r="282" spans="1:71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6</v>
      </c>
      <c r="H282">
        <v>0</v>
      </c>
      <c r="I282">
        <v>5</v>
      </c>
      <c r="J282">
        <v>6</v>
      </c>
      <c r="K282">
        <v>0</v>
      </c>
      <c r="L282">
        <v>8</v>
      </c>
      <c r="M282">
        <v>1</v>
      </c>
      <c r="N282">
        <v>0</v>
      </c>
      <c r="O282">
        <v>0</v>
      </c>
      <c r="P282">
        <v>7</v>
      </c>
      <c r="Q282">
        <v>6</v>
      </c>
      <c r="R282">
        <v>1</v>
      </c>
      <c r="S282">
        <v>0</v>
      </c>
      <c r="T282">
        <v>26</v>
      </c>
      <c r="U282">
        <v>0</v>
      </c>
      <c r="V282">
        <v>6</v>
      </c>
      <c r="W282">
        <v>1</v>
      </c>
      <c r="X282">
        <v>1</v>
      </c>
      <c r="Y282">
        <v>0</v>
      </c>
      <c r="Z282">
        <v>5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7</v>
      </c>
      <c r="AH282">
        <v>0</v>
      </c>
      <c r="AI282">
        <v>1</v>
      </c>
      <c r="AJ282">
        <v>0</v>
      </c>
      <c r="AK282">
        <v>2</v>
      </c>
      <c r="AL282">
        <v>0</v>
      </c>
      <c r="AM282">
        <v>0</v>
      </c>
      <c r="AN282">
        <v>0</v>
      </c>
      <c r="AO282">
        <v>5</v>
      </c>
      <c r="AP282">
        <v>0</v>
      </c>
      <c r="AQ282">
        <v>1</v>
      </c>
      <c r="AR282">
        <v>39</v>
      </c>
      <c r="AS282">
        <v>1</v>
      </c>
      <c r="AT282">
        <v>0</v>
      </c>
      <c r="AU282">
        <v>0</v>
      </c>
      <c r="AV282">
        <v>4</v>
      </c>
      <c r="AW282">
        <v>1</v>
      </c>
      <c r="AX282">
        <v>0</v>
      </c>
      <c r="AY282">
        <v>0</v>
      </c>
      <c r="AZ282">
        <v>2</v>
      </c>
      <c r="BA282">
        <v>0</v>
      </c>
      <c r="BB282">
        <v>0</v>
      </c>
      <c r="BC282">
        <v>20</v>
      </c>
      <c r="BD282">
        <v>22</v>
      </c>
      <c r="BE282">
        <v>0</v>
      </c>
      <c r="BF282">
        <v>18</v>
      </c>
      <c r="BG282">
        <v>2</v>
      </c>
      <c r="BH282">
        <v>23</v>
      </c>
      <c r="BI282">
        <v>45</v>
      </c>
      <c r="BJ282">
        <v>1</v>
      </c>
      <c r="BK282">
        <v>43</v>
      </c>
      <c r="BL282">
        <v>2</v>
      </c>
      <c r="BM282">
        <v>5</v>
      </c>
      <c r="BN282">
        <v>0</v>
      </c>
      <c r="BO282">
        <v>0</v>
      </c>
      <c r="BP282">
        <v>0</v>
      </c>
      <c r="BQ282">
        <v>0</v>
      </c>
      <c r="BR282">
        <v>35</v>
      </c>
      <c r="BS282">
        <v>4</v>
      </c>
    </row>
    <row r="283" spans="1:71" x14ac:dyDescent="0.3">
      <c r="A283">
        <v>9</v>
      </c>
      <c r="B283">
        <v>2</v>
      </c>
      <c r="C283">
        <v>2</v>
      </c>
      <c r="D283">
        <v>3</v>
      </c>
      <c r="E283">
        <v>4</v>
      </c>
      <c r="F283">
        <v>38</v>
      </c>
      <c r="G283">
        <v>29</v>
      </c>
      <c r="H283">
        <v>3</v>
      </c>
      <c r="I283">
        <v>11</v>
      </c>
      <c r="J283">
        <v>2</v>
      </c>
      <c r="K283">
        <v>1</v>
      </c>
      <c r="L283">
        <v>30</v>
      </c>
      <c r="M283">
        <v>23</v>
      </c>
      <c r="N283">
        <v>4</v>
      </c>
      <c r="O283">
        <v>1</v>
      </c>
      <c r="P283">
        <v>142</v>
      </c>
      <c r="Q283">
        <v>22</v>
      </c>
      <c r="R283">
        <v>12</v>
      </c>
      <c r="S283">
        <v>10</v>
      </c>
      <c r="T283">
        <v>26</v>
      </c>
      <c r="U283">
        <v>17</v>
      </c>
      <c r="V283">
        <v>10</v>
      </c>
      <c r="W283">
        <v>11</v>
      </c>
      <c r="X283">
        <v>1</v>
      </c>
      <c r="Y283">
        <v>6</v>
      </c>
      <c r="Z283">
        <v>26</v>
      </c>
      <c r="AA283">
        <v>157</v>
      </c>
      <c r="AB283">
        <v>3</v>
      </c>
      <c r="AC283">
        <v>6</v>
      </c>
      <c r="AD283">
        <v>14</v>
      </c>
      <c r="AE283">
        <v>9</v>
      </c>
      <c r="AF283">
        <v>4</v>
      </c>
      <c r="AG283">
        <v>74</v>
      </c>
      <c r="AH283">
        <v>11</v>
      </c>
      <c r="AI283">
        <v>2</v>
      </c>
      <c r="AJ283">
        <v>1</v>
      </c>
      <c r="AK283">
        <v>56</v>
      </c>
      <c r="AL283">
        <v>4</v>
      </c>
      <c r="AM283">
        <v>5</v>
      </c>
      <c r="AN283">
        <v>3</v>
      </c>
      <c r="AO283">
        <v>39</v>
      </c>
      <c r="AP283">
        <v>5</v>
      </c>
      <c r="AQ283">
        <v>2</v>
      </c>
      <c r="AR283">
        <v>53</v>
      </c>
      <c r="AS283">
        <v>12</v>
      </c>
      <c r="AT283">
        <v>2</v>
      </c>
      <c r="AU283">
        <v>2</v>
      </c>
      <c r="AV283">
        <v>42</v>
      </c>
      <c r="AW283">
        <v>52</v>
      </c>
      <c r="AX283">
        <v>1</v>
      </c>
      <c r="AY283">
        <v>4</v>
      </c>
      <c r="AZ283">
        <v>10</v>
      </c>
      <c r="BA283">
        <v>7</v>
      </c>
      <c r="BB283">
        <v>38</v>
      </c>
      <c r="BC283">
        <v>41</v>
      </c>
      <c r="BD283">
        <v>33</v>
      </c>
      <c r="BE283">
        <v>1</v>
      </c>
      <c r="BF283">
        <v>76</v>
      </c>
      <c r="BG283">
        <v>1</v>
      </c>
      <c r="BH283">
        <v>64</v>
      </c>
      <c r="BI283">
        <v>43</v>
      </c>
      <c r="BJ283">
        <v>10</v>
      </c>
      <c r="BK283">
        <v>510</v>
      </c>
      <c r="BL283">
        <v>15</v>
      </c>
      <c r="BM283">
        <v>12</v>
      </c>
      <c r="BN283">
        <v>3</v>
      </c>
      <c r="BO283">
        <v>2</v>
      </c>
      <c r="BP283">
        <v>5</v>
      </c>
      <c r="BQ283">
        <v>8</v>
      </c>
      <c r="BR283">
        <v>26</v>
      </c>
      <c r="BS283">
        <v>18</v>
      </c>
    </row>
    <row r="284" spans="1:71" x14ac:dyDescent="0.3">
      <c r="A284">
        <v>9</v>
      </c>
      <c r="B284">
        <v>3</v>
      </c>
      <c r="C284">
        <v>5</v>
      </c>
      <c r="D284">
        <v>0</v>
      </c>
      <c r="E284">
        <v>0</v>
      </c>
      <c r="F284">
        <v>26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24</v>
      </c>
      <c r="M284">
        <v>78</v>
      </c>
      <c r="N284">
        <v>2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2</v>
      </c>
      <c r="U284">
        <v>0</v>
      </c>
      <c r="V284">
        <v>0</v>
      </c>
      <c r="W284">
        <v>114</v>
      </c>
      <c r="X284">
        <v>0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16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7</v>
      </c>
      <c r="AO284">
        <v>0</v>
      </c>
      <c r="AP284">
        <v>0</v>
      </c>
      <c r="AQ284">
        <v>6</v>
      </c>
      <c r="AR284">
        <v>0</v>
      </c>
      <c r="AS284">
        <v>13</v>
      </c>
      <c r="AT284">
        <v>0</v>
      </c>
      <c r="AU284">
        <v>0</v>
      </c>
      <c r="AV284">
        <v>0</v>
      </c>
      <c r="AW284">
        <v>7</v>
      </c>
      <c r="AX284">
        <v>0</v>
      </c>
      <c r="AY284">
        <v>8</v>
      </c>
      <c r="AZ284">
        <v>0</v>
      </c>
      <c r="BA284">
        <v>0</v>
      </c>
      <c r="BB284">
        <v>0</v>
      </c>
      <c r="BC284">
        <v>79</v>
      </c>
      <c r="BD284">
        <v>0</v>
      </c>
      <c r="BE284">
        <v>8</v>
      </c>
      <c r="BF284">
        <v>0</v>
      </c>
      <c r="BG284">
        <v>0</v>
      </c>
      <c r="BH284">
        <v>0</v>
      </c>
      <c r="BI284">
        <v>1</v>
      </c>
      <c r="BJ284">
        <v>1</v>
      </c>
      <c r="BK284">
        <v>0</v>
      </c>
      <c r="BL284">
        <v>11</v>
      </c>
      <c r="BM284">
        <v>0</v>
      </c>
      <c r="BN284">
        <v>0</v>
      </c>
      <c r="BO284">
        <v>0</v>
      </c>
      <c r="BP284">
        <v>0</v>
      </c>
      <c r="BQ284">
        <v>65</v>
      </c>
      <c r="BR284">
        <v>95</v>
      </c>
      <c r="BS284">
        <v>0</v>
      </c>
    </row>
    <row r="285" spans="1:71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</v>
      </c>
      <c r="S285">
        <v>0</v>
      </c>
      <c r="T285">
        <v>8</v>
      </c>
      <c r="U285">
        <v>3</v>
      </c>
      <c r="V285">
        <v>1</v>
      </c>
      <c r="W285">
        <v>12</v>
      </c>
      <c r="X285">
        <v>0</v>
      </c>
      <c r="Y285">
        <v>0</v>
      </c>
      <c r="Z285">
        <v>6</v>
      </c>
      <c r="AA285">
        <v>0</v>
      </c>
      <c r="AB285">
        <v>4</v>
      </c>
      <c r="AC285">
        <v>0</v>
      </c>
      <c r="AD285">
        <v>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</v>
      </c>
      <c r="AQ285">
        <v>0</v>
      </c>
      <c r="AR285">
        <v>6</v>
      </c>
      <c r="AS285">
        <v>0</v>
      </c>
      <c r="AT285">
        <v>0</v>
      </c>
      <c r="AU285">
        <v>1</v>
      </c>
      <c r="AV285">
        <v>43</v>
      </c>
      <c r="AW285">
        <v>21</v>
      </c>
      <c r="AX285">
        <v>0</v>
      </c>
      <c r="AY285">
        <v>0</v>
      </c>
      <c r="AZ285">
        <v>0</v>
      </c>
      <c r="BA285">
        <v>2</v>
      </c>
      <c r="BB285">
        <v>0</v>
      </c>
      <c r="BC285">
        <v>12</v>
      </c>
      <c r="BD285">
        <v>10</v>
      </c>
      <c r="BE285">
        <v>0</v>
      </c>
      <c r="BF285">
        <v>15</v>
      </c>
      <c r="BG285">
        <v>0</v>
      </c>
      <c r="BH285">
        <v>4</v>
      </c>
      <c r="BI285">
        <v>5</v>
      </c>
      <c r="BJ285">
        <v>0</v>
      </c>
      <c r="BK285">
        <v>51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1</v>
      </c>
      <c r="BR285">
        <v>0</v>
      </c>
      <c r="BS285">
        <v>0</v>
      </c>
    </row>
    <row r="286" spans="1:71" x14ac:dyDescent="0.3">
      <c r="A286">
        <v>0</v>
      </c>
      <c r="B286">
        <v>0</v>
      </c>
      <c r="C286">
        <v>0</v>
      </c>
      <c r="D286">
        <v>0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78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25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</row>
    <row r="287" spans="1:71" x14ac:dyDescent="0.3">
      <c r="A287">
        <v>28</v>
      </c>
      <c r="B287">
        <v>2</v>
      </c>
      <c r="C287">
        <v>0</v>
      </c>
      <c r="D287">
        <v>1</v>
      </c>
      <c r="E287">
        <v>3</v>
      </c>
      <c r="F287">
        <v>20</v>
      </c>
      <c r="G287">
        <v>21</v>
      </c>
      <c r="H287">
        <v>0</v>
      </c>
      <c r="I287">
        <v>19</v>
      </c>
      <c r="J287">
        <v>1</v>
      </c>
      <c r="K287">
        <v>3</v>
      </c>
      <c r="L287">
        <v>8</v>
      </c>
      <c r="M287">
        <v>1</v>
      </c>
      <c r="N287">
        <v>0</v>
      </c>
      <c r="O287">
        <v>1</v>
      </c>
      <c r="P287">
        <v>150</v>
      </c>
      <c r="Q287">
        <v>0</v>
      </c>
      <c r="R287">
        <v>3</v>
      </c>
      <c r="S287">
        <v>3</v>
      </c>
      <c r="T287">
        <v>28</v>
      </c>
      <c r="U287">
        <v>16</v>
      </c>
      <c r="V287">
        <v>2</v>
      </c>
      <c r="W287">
        <v>1</v>
      </c>
      <c r="X287">
        <v>5</v>
      </c>
      <c r="Y287">
        <v>1</v>
      </c>
      <c r="Z287">
        <v>16</v>
      </c>
      <c r="AA287">
        <v>7</v>
      </c>
      <c r="AB287">
        <v>8</v>
      </c>
      <c r="AC287">
        <v>12</v>
      </c>
      <c r="AD287">
        <v>2</v>
      </c>
      <c r="AE287">
        <v>4</v>
      </c>
      <c r="AF287">
        <v>1</v>
      </c>
      <c r="AG287">
        <v>79</v>
      </c>
      <c r="AH287">
        <v>0</v>
      </c>
      <c r="AI287">
        <v>3</v>
      </c>
      <c r="AJ287">
        <v>0</v>
      </c>
      <c r="AK287">
        <v>48</v>
      </c>
      <c r="AL287">
        <v>2</v>
      </c>
      <c r="AM287">
        <v>4</v>
      </c>
      <c r="AN287">
        <v>1</v>
      </c>
      <c r="AO287">
        <v>12</v>
      </c>
      <c r="AP287">
        <v>5</v>
      </c>
      <c r="AQ287">
        <v>1</v>
      </c>
      <c r="AR287">
        <v>54</v>
      </c>
      <c r="AS287">
        <v>4</v>
      </c>
      <c r="AT287">
        <v>0</v>
      </c>
      <c r="AU287">
        <v>5</v>
      </c>
      <c r="AV287">
        <v>9</v>
      </c>
      <c r="AW287">
        <v>114</v>
      </c>
      <c r="AX287">
        <v>0</v>
      </c>
      <c r="AY287">
        <v>3</v>
      </c>
      <c r="AZ287">
        <v>3</v>
      </c>
      <c r="BA287">
        <v>0</v>
      </c>
      <c r="BB287">
        <v>21</v>
      </c>
      <c r="BC287">
        <v>50</v>
      </c>
      <c r="BD287">
        <v>34</v>
      </c>
      <c r="BE287">
        <v>1</v>
      </c>
      <c r="BF287">
        <v>109</v>
      </c>
      <c r="BG287">
        <v>0</v>
      </c>
      <c r="BH287">
        <v>52</v>
      </c>
      <c r="BI287">
        <v>5</v>
      </c>
      <c r="BJ287">
        <v>7</v>
      </c>
      <c r="BK287">
        <v>859</v>
      </c>
      <c r="BL287">
        <v>4</v>
      </c>
      <c r="BM287">
        <v>1</v>
      </c>
      <c r="BN287">
        <v>3</v>
      </c>
      <c r="BO287">
        <v>1</v>
      </c>
      <c r="BP287">
        <v>3</v>
      </c>
      <c r="BQ287">
        <v>13</v>
      </c>
      <c r="BR287">
        <v>16</v>
      </c>
      <c r="BS287">
        <v>25</v>
      </c>
    </row>
    <row r="288" spans="1:71" x14ac:dyDescent="0.3">
      <c r="A288">
        <v>0</v>
      </c>
      <c r="B288">
        <v>2</v>
      </c>
      <c r="C288">
        <v>0</v>
      </c>
      <c r="D288">
        <v>0</v>
      </c>
      <c r="E288">
        <v>0</v>
      </c>
      <c r="F288">
        <v>25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7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15</v>
      </c>
      <c r="X288">
        <v>0</v>
      </c>
      <c r="Y288">
        <v>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6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2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15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18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3</v>
      </c>
      <c r="BM288">
        <v>0</v>
      </c>
      <c r="BN288">
        <v>0</v>
      </c>
      <c r="BO288">
        <v>0</v>
      </c>
      <c r="BP288">
        <v>0</v>
      </c>
      <c r="BQ288">
        <v>11</v>
      </c>
      <c r="BR288">
        <v>0</v>
      </c>
      <c r="BS288">
        <v>0</v>
      </c>
    </row>
    <row r="289" spans="1:71" x14ac:dyDescent="0.3">
      <c r="A289">
        <v>7</v>
      </c>
      <c r="B289">
        <v>1</v>
      </c>
      <c r="C289">
        <v>1</v>
      </c>
      <c r="D289">
        <v>2</v>
      </c>
      <c r="E289">
        <v>3</v>
      </c>
      <c r="F289">
        <v>29</v>
      </c>
      <c r="G289">
        <v>11</v>
      </c>
      <c r="H289">
        <v>0</v>
      </c>
      <c r="I289">
        <v>8</v>
      </c>
      <c r="J289">
        <v>2</v>
      </c>
      <c r="K289">
        <v>0</v>
      </c>
      <c r="L289">
        <v>19</v>
      </c>
      <c r="M289">
        <v>11</v>
      </c>
      <c r="N289">
        <v>0</v>
      </c>
      <c r="O289">
        <v>3</v>
      </c>
      <c r="P289">
        <v>58</v>
      </c>
      <c r="Q289">
        <v>13</v>
      </c>
      <c r="R289">
        <v>21</v>
      </c>
      <c r="S289">
        <v>8</v>
      </c>
      <c r="T289">
        <v>30</v>
      </c>
      <c r="U289">
        <v>9</v>
      </c>
      <c r="V289">
        <v>5</v>
      </c>
      <c r="W289">
        <v>15</v>
      </c>
      <c r="X289">
        <v>2</v>
      </c>
      <c r="Y289">
        <v>1</v>
      </c>
      <c r="Z289">
        <v>4</v>
      </c>
      <c r="AA289">
        <v>10</v>
      </c>
      <c r="AB289">
        <v>9</v>
      </c>
      <c r="AC289">
        <v>7</v>
      </c>
      <c r="AD289">
        <v>16</v>
      </c>
      <c r="AE289">
        <v>5</v>
      </c>
      <c r="AF289">
        <v>2</v>
      </c>
      <c r="AG289">
        <v>82</v>
      </c>
      <c r="AH289">
        <v>11</v>
      </c>
      <c r="AI289">
        <v>0</v>
      </c>
      <c r="AJ289">
        <v>0</v>
      </c>
      <c r="AK289">
        <v>41</v>
      </c>
      <c r="AL289">
        <v>4</v>
      </c>
      <c r="AM289">
        <v>10</v>
      </c>
      <c r="AN289">
        <v>4</v>
      </c>
      <c r="AO289">
        <v>26</v>
      </c>
      <c r="AP289">
        <v>3</v>
      </c>
      <c r="AQ289">
        <v>4</v>
      </c>
      <c r="AR289">
        <v>63</v>
      </c>
      <c r="AS289">
        <v>0</v>
      </c>
      <c r="AT289">
        <v>4</v>
      </c>
      <c r="AU289">
        <v>3</v>
      </c>
      <c r="AV289">
        <v>38</v>
      </c>
      <c r="AW289">
        <v>43</v>
      </c>
      <c r="AX289">
        <v>1</v>
      </c>
      <c r="AY289">
        <v>1</v>
      </c>
      <c r="AZ289">
        <v>5</v>
      </c>
      <c r="BA289">
        <v>7</v>
      </c>
      <c r="BB289">
        <v>42</v>
      </c>
      <c r="BC289">
        <v>45</v>
      </c>
      <c r="BD289">
        <v>27</v>
      </c>
      <c r="BE289">
        <v>1</v>
      </c>
      <c r="BF289">
        <v>33</v>
      </c>
      <c r="BG289">
        <v>1</v>
      </c>
      <c r="BH289">
        <v>32</v>
      </c>
      <c r="BI289">
        <v>52</v>
      </c>
      <c r="BJ289">
        <v>9</v>
      </c>
      <c r="BK289">
        <v>91</v>
      </c>
      <c r="BL289">
        <v>6</v>
      </c>
      <c r="BM289">
        <v>19</v>
      </c>
      <c r="BN289">
        <v>2</v>
      </c>
      <c r="BO289">
        <v>0</v>
      </c>
      <c r="BP289">
        <v>29</v>
      </c>
      <c r="BQ289">
        <v>4</v>
      </c>
      <c r="BR289">
        <v>74</v>
      </c>
      <c r="BS289">
        <v>10</v>
      </c>
    </row>
    <row r="290" spans="1:71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</v>
      </c>
      <c r="S290">
        <v>0</v>
      </c>
      <c r="T290">
        <v>9</v>
      </c>
      <c r="U290">
        <v>4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1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14</v>
      </c>
      <c r="AS290">
        <v>0</v>
      </c>
      <c r="AT290">
        <v>0</v>
      </c>
      <c r="AU290">
        <v>1</v>
      </c>
      <c r="AV290">
        <v>7</v>
      </c>
      <c r="AW290">
        <v>0</v>
      </c>
      <c r="AX290">
        <v>0</v>
      </c>
      <c r="AY290">
        <v>0</v>
      </c>
      <c r="AZ290">
        <v>3</v>
      </c>
      <c r="BA290">
        <v>0</v>
      </c>
      <c r="BB290">
        <v>23</v>
      </c>
      <c r="BC290">
        <v>0</v>
      </c>
      <c r="BD290">
        <v>28</v>
      </c>
      <c r="BE290">
        <v>0</v>
      </c>
      <c r="BF290">
        <v>4</v>
      </c>
      <c r="BG290">
        <v>0</v>
      </c>
      <c r="BH290">
        <v>2</v>
      </c>
      <c r="BI290">
        <v>18</v>
      </c>
      <c r="BJ290">
        <v>3</v>
      </c>
      <c r="BK290">
        <v>11</v>
      </c>
      <c r="BL290">
        <v>0</v>
      </c>
      <c r="BM290">
        <v>5</v>
      </c>
      <c r="BN290">
        <v>1</v>
      </c>
      <c r="BO290">
        <v>0</v>
      </c>
      <c r="BP290">
        <v>146</v>
      </c>
      <c r="BQ290">
        <v>0</v>
      </c>
      <c r="BR290">
        <v>18</v>
      </c>
      <c r="BS290">
        <v>0</v>
      </c>
    </row>
    <row r="291" spans="1:71" x14ac:dyDescent="0.3">
      <c r="A291">
        <v>0</v>
      </c>
      <c r="B291">
        <v>0</v>
      </c>
      <c r="C291">
        <v>0</v>
      </c>
      <c r="D291">
        <v>0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</row>
    <row r="292" spans="1:71" x14ac:dyDescent="0.3">
      <c r="A292">
        <v>2</v>
      </c>
      <c r="B292">
        <v>1</v>
      </c>
      <c r="C292">
        <v>0</v>
      </c>
      <c r="D292">
        <v>4</v>
      </c>
      <c r="E292">
        <v>3</v>
      </c>
      <c r="F292">
        <v>15</v>
      </c>
      <c r="G292">
        <v>38</v>
      </c>
      <c r="H292">
        <v>2</v>
      </c>
      <c r="I292">
        <v>0</v>
      </c>
      <c r="J292">
        <v>1</v>
      </c>
      <c r="K292">
        <v>1</v>
      </c>
      <c r="L292">
        <v>3</v>
      </c>
      <c r="M292">
        <v>4</v>
      </c>
      <c r="N292">
        <v>0</v>
      </c>
      <c r="O292">
        <v>0</v>
      </c>
      <c r="P292">
        <v>70</v>
      </c>
      <c r="Q292">
        <v>22</v>
      </c>
      <c r="R292">
        <v>7</v>
      </c>
      <c r="S292">
        <v>10</v>
      </c>
      <c r="T292">
        <v>20</v>
      </c>
      <c r="U292">
        <v>13</v>
      </c>
      <c r="V292">
        <v>15</v>
      </c>
      <c r="W292">
        <v>15</v>
      </c>
      <c r="X292">
        <v>1</v>
      </c>
      <c r="Y292">
        <v>4</v>
      </c>
      <c r="Z292">
        <v>1</v>
      </c>
      <c r="AA292">
        <v>3</v>
      </c>
      <c r="AB292">
        <v>0</v>
      </c>
      <c r="AC292">
        <v>20</v>
      </c>
      <c r="AD292">
        <v>1</v>
      </c>
      <c r="AE292">
        <v>12</v>
      </c>
      <c r="AF292">
        <v>2</v>
      </c>
      <c r="AG292">
        <v>62</v>
      </c>
      <c r="AH292">
        <v>25</v>
      </c>
      <c r="AI292">
        <v>0</v>
      </c>
      <c r="AJ292">
        <v>0</v>
      </c>
      <c r="AK292">
        <v>40</v>
      </c>
      <c r="AL292">
        <v>0</v>
      </c>
      <c r="AM292">
        <v>1</v>
      </c>
      <c r="AN292">
        <v>1</v>
      </c>
      <c r="AO292">
        <v>8</v>
      </c>
      <c r="AP292">
        <v>1</v>
      </c>
      <c r="AQ292">
        <v>4</v>
      </c>
      <c r="AR292">
        <v>22</v>
      </c>
      <c r="AS292">
        <v>6</v>
      </c>
      <c r="AT292">
        <v>1</v>
      </c>
      <c r="AU292">
        <v>0</v>
      </c>
      <c r="AV292">
        <v>8</v>
      </c>
      <c r="AW292">
        <v>6</v>
      </c>
      <c r="AX292">
        <v>0</v>
      </c>
      <c r="AY292">
        <v>0</v>
      </c>
      <c r="AZ292">
        <v>2</v>
      </c>
      <c r="BA292">
        <v>2</v>
      </c>
      <c r="BB292">
        <v>32</v>
      </c>
      <c r="BC292">
        <v>10</v>
      </c>
      <c r="BD292">
        <v>29</v>
      </c>
      <c r="BE292">
        <v>0</v>
      </c>
      <c r="BF292">
        <v>5</v>
      </c>
      <c r="BG292">
        <v>4</v>
      </c>
      <c r="BH292">
        <v>63</v>
      </c>
      <c r="BI292">
        <v>73</v>
      </c>
      <c r="BJ292">
        <v>9</v>
      </c>
      <c r="BK292">
        <v>38</v>
      </c>
      <c r="BL292">
        <v>8</v>
      </c>
      <c r="BM292">
        <v>5</v>
      </c>
      <c r="BN292">
        <v>0</v>
      </c>
      <c r="BO292">
        <v>5</v>
      </c>
      <c r="BP292">
        <v>3</v>
      </c>
      <c r="BQ292">
        <v>37</v>
      </c>
      <c r="BR292">
        <v>15</v>
      </c>
      <c r="BS292">
        <v>12</v>
      </c>
    </row>
    <row r="293" spans="1:71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</row>
    <row r="294" spans="1:71" x14ac:dyDescent="0.3">
      <c r="A294">
        <v>2</v>
      </c>
      <c r="B294">
        <v>0</v>
      </c>
      <c r="C294">
        <v>0</v>
      </c>
      <c r="D294">
        <v>1</v>
      </c>
      <c r="E294">
        <v>0</v>
      </c>
      <c r="F294">
        <v>7</v>
      </c>
      <c r="G294">
        <v>3</v>
      </c>
      <c r="H294">
        <v>1</v>
      </c>
      <c r="I294">
        <v>10</v>
      </c>
      <c r="J294">
        <v>2</v>
      </c>
      <c r="K294">
        <v>2</v>
      </c>
      <c r="L294">
        <v>4</v>
      </c>
      <c r="M294">
        <v>6</v>
      </c>
      <c r="N294">
        <v>0</v>
      </c>
      <c r="O294">
        <v>0</v>
      </c>
      <c r="P294">
        <v>9</v>
      </c>
      <c r="Q294">
        <v>15</v>
      </c>
      <c r="R294">
        <v>3</v>
      </c>
      <c r="S294">
        <v>0</v>
      </c>
      <c r="T294">
        <v>2</v>
      </c>
      <c r="U294">
        <v>3</v>
      </c>
      <c r="V294">
        <v>1</v>
      </c>
      <c r="W294">
        <v>17</v>
      </c>
      <c r="X294">
        <v>1</v>
      </c>
      <c r="Y294">
        <v>3</v>
      </c>
      <c r="Z294">
        <v>0</v>
      </c>
      <c r="AA294">
        <v>4</v>
      </c>
      <c r="AB294">
        <v>0</v>
      </c>
      <c r="AC294">
        <v>0</v>
      </c>
      <c r="AD294">
        <v>1</v>
      </c>
      <c r="AE294">
        <v>1</v>
      </c>
      <c r="AF294">
        <v>0</v>
      </c>
      <c r="AG294">
        <v>1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3</v>
      </c>
      <c r="AP294">
        <v>0</v>
      </c>
      <c r="AQ294">
        <v>1</v>
      </c>
      <c r="AR294">
        <v>29</v>
      </c>
      <c r="AS294">
        <v>0</v>
      </c>
      <c r="AT294">
        <v>0</v>
      </c>
      <c r="AU294">
        <v>1</v>
      </c>
      <c r="AV294">
        <v>7</v>
      </c>
      <c r="AW294">
        <v>4</v>
      </c>
      <c r="AX294">
        <v>0</v>
      </c>
      <c r="AY294">
        <v>0</v>
      </c>
      <c r="AZ294">
        <v>0</v>
      </c>
      <c r="BA294">
        <v>0</v>
      </c>
      <c r="BB294">
        <v>6</v>
      </c>
      <c r="BC294">
        <v>31</v>
      </c>
      <c r="BD294">
        <v>7</v>
      </c>
      <c r="BE294">
        <v>0</v>
      </c>
      <c r="BF294">
        <v>0</v>
      </c>
      <c r="BG294">
        <v>4</v>
      </c>
      <c r="BH294">
        <v>6</v>
      </c>
      <c r="BI294">
        <v>5</v>
      </c>
      <c r="BJ294">
        <v>0</v>
      </c>
      <c r="BK294">
        <v>6</v>
      </c>
      <c r="BL294">
        <v>1</v>
      </c>
      <c r="BM294">
        <v>3</v>
      </c>
      <c r="BN294">
        <v>2</v>
      </c>
      <c r="BO294">
        <v>0</v>
      </c>
      <c r="BP294">
        <v>6</v>
      </c>
      <c r="BQ294">
        <v>7</v>
      </c>
      <c r="BR294">
        <v>24</v>
      </c>
      <c r="BS294">
        <v>1</v>
      </c>
    </row>
    <row r="295" spans="1:71" x14ac:dyDescent="0.3">
      <c r="A295">
        <v>0</v>
      </c>
      <c r="B295">
        <v>0</v>
      </c>
      <c r="C295">
        <v>0</v>
      </c>
      <c r="D295">
        <v>0</v>
      </c>
      <c r="E295">
        <v>24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39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10</v>
      </c>
      <c r="AW295">
        <v>7</v>
      </c>
      <c r="AX295">
        <v>0</v>
      </c>
      <c r="AY295">
        <v>0</v>
      </c>
      <c r="AZ295">
        <v>0</v>
      </c>
      <c r="BA295">
        <v>0</v>
      </c>
      <c r="BB295">
        <v>2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11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20</v>
      </c>
      <c r="BR295">
        <v>3</v>
      </c>
      <c r="BS295">
        <v>0</v>
      </c>
    </row>
    <row r="296" spans="1:71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13</v>
      </c>
      <c r="V296">
        <v>0</v>
      </c>
      <c r="W296">
        <v>0</v>
      </c>
      <c r="X296">
        <v>7</v>
      </c>
      <c r="Y296">
        <v>0</v>
      </c>
      <c r="Z296">
        <v>0</v>
      </c>
      <c r="AA296">
        <v>3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9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87</v>
      </c>
      <c r="BC296">
        <v>0</v>
      </c>
      <c r="BD296">
        <v>2</v>
      </c>
      <c r="BE296">
        <v>0</v>
      </c>
      <c r="BF296">
        <v>0</v>
      </c>
      <c r="BG296">
        <v>0</v>
      </c>
      <c r="BH296">
        <v>0</v>
      </c>
      <c r="BI296">
        <v>2</v>
      </c>
      <c r="BJ296">
        <v>13</v>
      </c>
      <c r="BK296">
        <v>0</v>
      </c>
      <c r="BL296">
        <v>0</v>
      </c>
      <c r="BM296">
        <v>1</v>
      </c>
      <c r="BN296">
        <v>0</v>
      </c>
      <c r="BO296">
        <v>0</v>
      </c>
      <c r="BP296">
        <v>30</v>
      </c>
      <c r="BQ296">
        <v>0</v>
      </c>
      <c r="BR296">
        <v>3</v>
      </c>
      <c r="BS296">
        <v>0</v>
      </c>
    </row>
    <row r="297" spans="1:71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4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8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152</v>
      </c>
      <c r="BQ297">
        <v>0</v>
      </c>
      <c r="BR297">
        <v>41</v>
      </c>
      <c r="BS297">
        <v>0</v>
      </c>
    </row>
    <row r="298" spans="1:71" x14ac:dyDescent="0.3">
      <c r="A298">
        <v>0</v>
      </c>
      <c r="B298">
        <v>0</v>
      </c>
      <c r="C298">
        <v>8</v>
      </c>
      <c r="D298">
        <v>1</v>
      </c>
      <c r="E298">
        <v>0</v>
      </c>
      <c r="F298">
        <v>7</v>
      </c>
      <c r="G298">
        <v>2</v>
      </c>
      <c r="H298">
        <v>1</v>
      </c>
      <c r="I298">
        <v>3</v>
      </c>
      <c r="J298">
        <v>1</v>
      </c>
      <c r="K298">
        <v>1</v>
      </c>
      <c r="L298">
        <v>4</v>
      </c>
      <c r="M298">
        <v>9</v>
      </c>
      <c r="N298">
        <v>0</v>
      </c>
      <c r="O298">
        <v>0</v>
      </c>
      <c r="P298">
        <v>19</v>
      </c>
      <c r="Q298">
        <v>0</v>
      </c>
      <c r="R298">
        <v>1</v>
      </c>
      <c r="S298">
        <v>1</v>
      </c>
      <c r="T298">
        <v>12</v>
      </c>
      <c r="U298">
        <v>3</v>
      </c>
      <c r="V298">
        <v>6</v>
      </c>
      <c r="W298">
        <v>14</v>
      </c>
      <c r="X298">
        <v>1</v>
      </c>
      <c r="Y298">
        <v>0</v>
      </c>
      <c r="Z298">
        <v>1</v>
      </c>
      <c r="AA298">
        <v>1</v>
      </c>
      <c r="AB298">
        <v>1</v>
      </c>
      <c r="AC298">
        <v>1</v>
      </c>
      <c r="AD298">
        <v>4</v>
      </c>
      <c r="AE298">
        <v>3</v>
      </c>
      <c r="AF298">
        <v>0</v>
      </c>
      <c r="AG298">
        <v>6</v>
      </c>
      <c r="AH298">
        <v>2</v>
      </c>
      <c r="AI298">
        <v>1</v>
      </c>
      <c r="AJ298">
        <v>0</v>
      </c>
      <c r="AK298">
        <v>6</v>
      </c>
      <c r="AL298">
        <v>0</v>
      </c>
      <c r="AM298">
        <v>1</v>
      </c>
      <c r="AN298">
        <v>0</v>
      </c>
      <c r="AO298">
        <v>2</v>
      </c>
      <c r="AP298">
        <v>0</v>
      </c>
      <c r="AQ298">
        <v>1</v>
      </c>
      <c r="AR298">
        <v>3</v>
      </c>
      <c r="AS298">
        <v>0</v>
      </c>
      <c r="AT298">
        <v>0</v>
      </c>
      <c r="AU298">
        <v>2</v>
      </c>
      <c r="AV298">
        <v>19</v>
      </c>
      <c r="AW298">
        <v>2</v>
      </c>
      <c r="AX298">
        <v>1</v>
      </c>
      <c r="AY298">
        <v>0</v>
      </c>
      <c r="AZ298">
        <v>0</v>
      </c>
      <c r="BA298">
        <v>0</v>
      </c>
      <c r="BB298">
        <v>4</v>
      </c>
      <c r="BC298">
        <v>4</v>
      </c>
      <c r="BD298">
        <v>10</v>
      </c>
      <c r="BE298">
        <v>0</v>
      </c>
      <c r="BF298">
        <v>30</v>
      </c>
      <c r="BG298">
        <v>4</v>
      </c>
      <c r="BH298">
        <v>12</v>
      </c>
      <c r="BI298">
        <v>72</v>
      </c>
      <c r="BJ298">
        <v>1</v>
      </c>
      <c r="BK298">
        <v>54</v>
      </c>
      <c r="BL298">
        <v>1</v>
      </c>
      <c r="BM298">
        <v>3</v>
      </c>
      <c r="BN298">
        <v>0</v>
      </c>
      <c r="BO298">
        <v>0</v>
      </c>
      <c r="BP298">
        <v>0</v>
      </c>
      <c r="BQ298">
        <v>7</v>
      </c>
      <c r="BR298">
        <v>6</v>
      </c>
      <c r="BS298">
        <v>0</v>
      </c>
    </row>
    <row r="299" spans="1:71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2</v>
      </c>
      <c r="W299">
        <v>0</v>
      </c>
      <c r="X299">
        <v>8</v>
      </c>
      <c r="Y299">
        <v>0</v>
      </c>
      <c r="Z299">
        <v>0</v>
      </c>
      <c r="AA299">
        <v>9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151</v>
      </c>
      <c r="BC299">
        <v>0</v>
      </c>
      <c r="BD299">
        <v>4</v>
      </c>
      <c r="BE299">
        <v>0</v>
      </c>
      <c r="BF299">
        <v>7</v>
      </c>
      <c r="BG299">
        <v>0</v>
      </c>
      <c r="BH299">
        <v>1</v>
      </c>
      <c r="BI299">
        <v>9</v>
      </c>
      <c r="BJ299">
        <v>6</v>
      </c>
      <c r="BK299">
        <v>21</v>
      </c>
      <c r="BL299">
        <v>0</v>
      </c>
      <c r="BM299">
        <v>0</v>
      </c>
      <c r="BN299">
        <v>0</v>
      </c>
      <c r="BO299">
        <v>0</v>
      </c>
      <c r="BP299">
        <v>200</v>
      </c>
      <c r="BQ299">
        <v>0</v>
      </c>
      <c r="BR299">
        <v>4</v>
      </c>
      <c r="BS299">
        <v>0</v>
      </c>
    </row>
    <row r="300" spans="1:71" x14ac:dyDescent="0.3">
      <c r="A300">
        <v>0</v>
      </c>
      <c r="B300">
        <v>0</v>
      </c>
      <c r="C300">
        <v>1</v>
      </c>
      <c r="D300">
        <v>0</v>
      </c>
      <c r="E300">
        <v>0</v>
      </c>
      <c r="F300">
        <v>26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8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4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</v>
      </c>
      <c r="BR300">
        <v>1</v>
      </c>
      <c r="BS300">
        <v>0</v>
      </c>
    </row>
    <row r="301" spans="1:71" x14ac:dyDescent="0.3">
      <c r="A301">
        <v>2</v>
      </c>
      <c r="B301">
        <v>2</v>
      </c>
      <c r="C301">
        <v>0</v>
      </c>
      <c r="D301">
        <v>3</v>
      </c>
      <c r="E301">
        <v>0</v>
      </c>
      <c r="F301">
        <v>29</v>
      </c>
      <c r="G301">
        <v>10</v>
      </c>
      <c r="H301">
        <v>0</v>
      </c>
      <c r="I301">
        <v>0</v>
      </c>
      <c r="J301">
        <v>0</v>
      </c>
      <c r="K301">
        <v>1</v>
      </c>
      <c r="L301">
        <v>24</v>
      </c>
      <c r="M301">
        <v>31</v>
      </c>
      <c r="N301">
        <v>0</v>
      </c>
      <c r="O301">
        <v>0</v>
      </c>
      <c r="P301">
        <v>71</v>
      </c>
      <c r="Q301">
        <v>0</v>
      </c>
      <c r="R301">
        <v>0</v>
      </c>
      <c r="S301">
        <v>13</v>
      </c>
      <c r="T301">
        <v>0</v>
      </c>
      <c r="U301">
        <v>4</v>
      </c>
      <c r="V301">
        <v>4</v>
      </c>
      <c r="W301">
        <v>90</v>
      </c>
      <c r="X301">
        <v>0</v>
      </c>
      <c r="Y301">
        <v>8</v>
      </c>
      <c r="Z301">
        <v>0</v>
      </c>
      <c r="AA301">
        <v>0</v>
      </c>
      <c r="AB301">
        <v>0</v>
      </c>
      <c r="AC301">
        <v>13</v>
      </c>
      <c r="AD301">
        <v>0</v>
      </c>
      <c r="AE301">
        <v>8</v>
      </c>
      <c r="AF301">
        <v>4</v>
      </c>
      <c r="AG301">
        <v>64</v>
      </c>
      <c r="AH301">
        <v>14</v>
      </c>
      <c r="AI301">
        <v>0</v>
      </c>
      <c r="AJ301">
        <v>0</v>
      </c>
      <c r="AK301">
        <v>31</v>
      </c>
      <c r="AL301">
        <v>0</v>
      </c>
      <c r="AM301">
        <v>0</v>
      </c>
      <c r="AN301">
        <v>4</v>
      </c>
      <c r="AO301">
        <v>0</v>
      </c>
      <c r="AP301">
        <v>0</v>
      </c>
      <c r="AQ301">
        <v>1</v>
      </c>
      <c r="AR301">
        <v>59</v>
      </c>
      <c r="AS301">
        <v>3</v>
      </c>
      <c r="AT301">
        <v>1</v>
      </c>
      <c r="AU301">
        <v>0</v>
      </c>
      <c r="AV301">
        <v>0</v>
      </c>
      <c r="AW301">
        <v>34</v>
      </c>
      <c r="AX301">
        <v>0</v>
      </c>
      <c r="AY301">
        <v>1</v>
      </c>
      <c r="AZ301">
        <v>0</v>
      </c>
      <c r="BA301">
        <v>0</v>
      </c>
      <c r="BB301">
        <v>3</v>
      </c>
      <c r="BC301">
        <v>40</v>
      </c>
      <c r="BD301">
        <v>21</v>
      </c>
      <c r="BE301">
        <v>0</v>
      </c>
      <c r="BF301">
        <v>0</v>
      </c>
      <c r="BG301">
        <v>3</v>
      </c>
      <c r="BH301">
        <v>44</v>
      </c>
      <c r="BI301">
        <v>24</v>
      </c>
      <c r="BJ301">
        <v>17</v>
      </c>
      <c r="BK301">
        <v>0</v>
      </c>
      <c r="BL301">
        <v>6</v>
      </c>
      <c r="BM301">
        <v>0</v>
      </c>
      <c r="BN301">
        <v>0</v>
      </c>
      <c r="BO301">
        <v>0</v>
      </c>
      <c r="BP301">
        <v>1</v>
      </c>
      <c r="BQ301">
        <v>7</v>
      </c>
      <c r="BR301">
        <v>5</v>
      </c>
      <c r="BS301">
        <v>2</v>
      </c>
    </row>
    <row r="302" spans="1:71" x14ac:dyDescent="0.3">
      <c r="A302">
        <v>3</v>
      </c>
      <c r="B302">
        <v>3</v>
      </c>
      <c r="C302">
        <v>1</v>
      </c>
      <c r="D302">
        <v>2</v>
      </c>
      <c r="E302">
        <v>2</v>
      </c>
      <c r="F302">
        <v>24</v>
      </c>
      <c r="G302">
        <v>18</v>
      </c>
      <c r="H302">
        <v>0</v>
      </c>
      <c r="I302">
        <v>8</v>
      </c>
      <c r="J302">
        <v>3</v>
      </c>
      <c r="K302">
        <v>1</v>
      </c>
      <c r="L302">
        <v>20</v>
      </c>
      <c r="M302">
        <v>18</v>
      </c>
      <c r="N302">
        <v>0</v>
      </c>
      <c r="O302">
        <v>1</v>
      </c>
      <c r="P302">
        <v>146</v>
      </c>
      <c r="Q302">
        <v>7</v>
      </c>
      <c r="R302">
        <v>5</v>
      </c>
      <c r="S302">
        <v>3</v>
      </c>
      <c r="T302">
        <v>43</v>
      </c>
      <c r="U302">
        <v>14</v>
      </c>
      <c r="V302">
        <v>5</v>
      </c>
      <c r="W302">
        <v>13</v>
      </c>
      <c r="X302">
        <v>1</v>
      </c>
      <c r="Y302">
        <v>7</v>
      </c>
      <c r="Z302">
        <v>23</v>
      </c>
      <c r="AA302">
        <v>16</v>
      </c>
      <c r="AB302">
        <v>1</v>
      </c>
      <c r="AC302">
        <v>11</v>
      </c>
      <c r="AD302">
        <v>10</v>
      </c>
      <c r="AE302">
        <v>8</v>
      </c>
      <c r="AF302">
        <v>2</v>
      </c>
      <c r="AG302">
        <v>40</v>
      </c>
      <c r="AH302">
        <v>3</v>
      </c>
      <c r="AI302">
        <v>2</v>
      </c>
      <c r="AJ302">
        <v>0</v>
      </c>
      <c r="AK302">
        <v>40</v>
      </c>
      <c r="AL302">
        <v>2</v>
      </c>
      <c r="AM302">
        <v>1</v>
      </c>
      <c r="AN302">
        <v>1</v>
      </c>
      <c r="AO302">
        <v>18</v>
      </c>
      <c r="AP302">
        <v>2</v>
      </c>
      <c r="AQ302">
        <v>3</v>
      </c>
      <c r="AR302">
        <v>37</v>
      </c>
      <c r="AS302">
        <v>8</v>
      </c>
      <c r="AT302">
        <v>1</v>
      </c>
      <c r="AU302">
        <v>2</v>
      </c>
      <c r="AV302">
        <v>25</v>
      </c>
      <c r="AW302">
        <v>39</v>
      </c>
      <c r="AX302">
        <v>1</v>
      </c>
      <c r="AY302">
        <v>2</v>
      </c>
      <c r="AZ302">
        <v>7</v>
      </c>
      <c r="BA302">
        <v>9</v>
      </c>
      <c r="BB302">
        <v>7</v>
      </c>
      <c r="BC302">
        <v>46</v>
      </c>
      <c r="BD302">
        <v>26</v>
      </c>
      <c r="BE302">
        <v>1</v>
      </c>
      <c r="BF302">
        <v>95</v>
      </c>
      <c r="BG302">
        <v>1</v>
      </c>
      <c r="BH302">
        <v>108</v>
      </c>
      <c r="BI302">
        <v>22</v>
      </c>
      <c r="BJ302">
        <v>5</v>
      </c>
      <c r="BK302">
        <v>136</v>
      </c>
      <c r="BL302">
        <v>17</v>
      </c>
      <c r="BM302">
        <v>16</v>
      </c>
      <c r="BN302">
        <v>1</v>
      </c>
      <c r="BO302">
        <v>0</v>
      </c>
      <c r="BP302">
        <v>0</v>
      </c>
      <c r="BQ302">
        <v>11</v>
      </c>
      <c r="BR302">
        <v>27</v>
      </c>
      <c r="BS302">
        <v>11</v>
      </c>
    </row>
    <row r="303" spans="1:71" x14ac:dyDescent="0.3">
      <c r="A303">
        <v>4</v>
      </c>
      <c r="B303">
        <v>0</v>
      </c>
      <c r="C303">
        <v>0</v>
      </c>
      <c r="D303">
        <v>2</v>
      </c>
      <c r="E303">
        <v>6</v>
      </c>
      <c r="F303">
        <v>2</v>
      </c>
      <c r="G303">
        <v>1</v>
      </c>
      <c r="H303">
        <v>0</v>
      </c>
      <c r="I303">
        <v>9</v>
      </c>
      <c r="J303">
        <v>0</v>
      </c>
      <c r="K303">
        <v>0</v>
      </c>
      <c r="L303">
        <v>11</v>
      </c>
      <c r="M303">
        <v>5</v>
      </c>
      <c r="N303">
        <v>0</v>
      </c>
      <c r="O303">
        <v>0</v>
      </c>
      <c r="P303">
        <v>6</v>
      </c>
      <c r="Q303">
        <v>0</v>
      </c>
      <c r="R303">
        <v>7</v>
      </c>
      <c r="S303">
        <v>0</v>
      </c>
      <c r="T303">
        <v>17</v>
      </c>
      <c r="U303">
        <v>10</v>
      </c>
      <c r="V303">
        <v>0</v>
      </c>
      <c r="W303">
        <v>2</v>
      </c>
      <c r="X303">
        <v>9</v>
      </c>
      <c r="Y303">
        <v>1</v>
      </c>
      <c r="Z303">
        <v>3</v>
      </c>
      <c r="AA303">
        <v>12</v>
      </c>
      <c r="AB303">
        <v>0</v>
      </c>
      <c r="AC303">
        <v>3</v>
      </c>
      <c r="AD303">
        <v>1</v>
      </c>
      <c r="AE303">
        <v>5</v>
      </c>
      <c r="AF303">
        <v>0</v>
      </c>
      <c r="AG303">
        <v>0</v>
      </c>
      <c r="AH303">
        <v>1</v>
      </c>
      <c r="AI303">
        <v>1</v>
      </c>
      <c r="AJ303">
        <v>0</v>
      </c>
      <c r="AK303">
        <v>13</v>
      </c>
      <c r="AL303">
        <v>1</v>
      </c>
      <c r="AM303">
        <v>6</v>
      </c>
      <c r="AN303">
        <v>0</v>
      </c>
      <c r="AO303">
        <v>10</v>
      </c>
      <c r="AP303">
        <v>10</v>
      </c>
      <c r="AQ303">
        <v>0</v>
      </c>
      <c r="AR303">
        <v>23</v>
      </c>
      <c r="AS303">
        <v>2</v>
      </c>
      <c r="AT303">
        <v>0</v>
      </c>
      <c r="AU303">
        <v>1</v>
      </c>
      <c r="AV303">
        <v>20</v>
      </c>
      <c r="AW303">
        <v>1</v>
      </c>
      <c r="AX303">
        <v>0</v>
      </c>
      <c r="AY303">
        <v>3</v>
      </c>
      <c r="AZ303">
        <v>2</v>
      </c>
      <c r="BA303">
        <v>0</v>
      </c>
      <c r="BB303">
        <v>77</v>
      </c>
      <c r="BC303">
        <v>10</v>
      </c>
      <c r="BD303">
        <v>18</v>
      </c>
      <c r="BE303">
        <v>0</v>
      </c>
      <c r="BF303">
        <v>13</v>
      </c>
      <c r="BG303">
        <v>0</v>
      </c>
      <c r="BH303">
        <v>2</v>
      </c>
      <c r="BI303">
        <v>5</v>
      </c>
      <c r="BJ303">
        <v>26</v>
      </c>
      <c r="BK303">
        <v>120</v>
      </c>
      <c r="BL303">
        <v>0</v>
      </c>
      <c r="BM303">
        <v>23</v>
      </c>
      <c r="BN303">
        <v>7</v>
      </c>
      <c r="BO303">
        <v>0</v>
      </c>
      <c r="BP303">
        <v>186</v>
      </c>
      <c r="BQ303">
        <v>4</v>
      </c>
      <c r="BR303">
        <v>86</v>
      </c>
      <c r="BS303">
        <v>0</v>
      </c>
    </row>
    <row r="304" spans="1:71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14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14</v>
      </c>
      <c r="AA304">
        <v>0</v>
      </c>
      <c r="AB304">
        <v>13</v>
      </c>
      <c r="AC304">
        <v>0</v>
      </c>
      <c r="AD304">
        <v>20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139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4</v>
      </c>
      <c r="BS304">
        <v>0</v>
      </c>
    </row>
    <row r="305" spans="1:71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2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54</v>
      </c>
      <c r="R305">
        <v>1</v>
      </c>
      <c r="S305">
        <v>0</v>
      </c>
      <c r="T305">
        <v>6</v>
      </c>
      <c r="U305">
        <v>1</v>
      </c>
      <c r="V305">
        <v>7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9</v>
      </c>
      <c r="AL305">
        <v>0</v>
      </c>
      <c r="AM305">
        <v>3</v>
      </c>
      <c r="AN305">
        <v>0</v>
      </c>
      <c r="AO305">
        <v>3</v>
      </c>
      <c r="AP305">
        <v>6</v>
      </c>
      <c r="AQ305">
        <v>0</v>
      </c>
      <c r="AR305">
        <v>20</v>
      </c>
      <c r="AS305">
        <v>0</v>
      </c>
      <c r="AT305">
        <v>0</v>
      </c>
      <c r="AU305">
        <v>0</v>
      </c>
      <c r="AV305">
        <v>2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79</v>
      </c>
      <c r="BC305">
        <v>0</v>
      </c>
      <c r="BD305">
        <v>10</v>
      </c>
      <c r="BE305">
        <v>0</v>
      </c>
      <c r="BF305">
        <v>13</v>
      </c>
      <c r="BG305">
        <v>4</v>
      </c>
      <c r="BH305">
        <v>18</v>
      </c>
      <c r="BI305">
        <v>92</v>
      </c>
      <c r="BJ305">
        <v>4</v>
      </c>
      <c r="BK305">
        <v>53</v>
      </c>
      <c r="BL305">
        <v>0</v>
      </c>
      <c r="BM305">
        <v>1</v>
      </c>
      <c r="BN305">
        <v>2</v>
      </c>
      <c r="BO305">
        <v>0</v>
      </c>
      <c r="BP305">
        <v>45</v>
      </c>
      <c r="BQ305">
        <v>0</v>
      </c>
      <c r="BR305">
        <v>9</v>
      </c>
      <c r="BS305">
        <v>0</v>
      </c>
    </row>
    <row r="306" spans="1:71" x14ac:dyDescent="0.3">
      <c r="A306">
        <v>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</v>
      </c>
      <c r="H306">
        <v>0</v>
      </c>
      <c r="I306">
        <v>13</v>
      </c>
      <c r="J306">
        <v>1</v>
      </c>
      <c r="K306">
        <v>0</v>
      </c>
      <c r="L306">
        <v>0</v>
      </c>
      <c r="M306">
        <v>3</v>
      </c>
      <c r="N306">
        <v>0</v>
      </c>
      <c r="O306">
        <v>1</v>
      </c>
      <c r="P306">
        <v>2</v>
      </c>
      <c r="Q306">
        <v>1</v>
      </c>
      <c r="R306">
        <v>7</v>
      </c>
      <c r="S306">
        <v>0</v>
      </c>
      <c r="T306">
        <v>29</v>
      </c>
      <c r="U306">
        <v>0</v>
      </c>
      <c r="V306">
        <v>1</v>
      </c>
      <c r="W306">
        <v>1</v>
      </c>
      <c r="X306">
        <v>6</v>
      </c>
      <c r="Y306">
        <v>0</v>
      </c>
      <c r="Z306">
        <v>6</v>
      </c>
      <c r="AA306">
        <v>1</v>
      </c>
      <c r="AB306">
        <v>1</v>
      </c>
      <c r="AC306">
        <v>0</v>
      </c>
      <c r="AD306">
        <v>3</v>
      </c>
      <c r="AE306">
        <v>0</v>
      </c>
      <c r="AF306">
        <v>0</v>
      </c>
      <c r="AG306">
        <v>2</v>
      </c>
      <c r="AH306">
        <v>0</v>
      </c>
      <c r="AI306">
        <v>2</v>
      </c>
      <c r="AJ306">
        <v>0</v>
      </c>
      <c r="AK306">
        <v>5</v>
      </c>
      <c r="AL306">
        <v>0</v>
      </c>
      <c r="AM306">
        <v>3</v>
      </c>
      <c r="AN306">
        <v>0</v>
      </c>
      <c r="AO306">
        <v>3</v>
      </c>
      <c r="AP306">
        <v>18</v>
      </c>
      <c r="AQ306">
        <v>0</v>
      </c>
      <c r="AR306">
        <v>12</v>
      </c>
      <c r="AS306">
        <v>0</v>
      </c>
      <c r="AT306">
        <v>0</v>
      </c>
      <c r="AU306">
        <v>1</v>
      </c>
      <c r="AV306">
        <v>25</v>
      </c>
      <c r="AW306">
        <v>2</v>
      </c>
      <c r="AX306">
        <v>0</v>
      </c>
      <c r="AY306">
        <v>0</v>
      </c>
      <c r="AZ306">
        <v>0</v>
      </c>
      <c r="BA306">
        <v>1</v>
      </c>
      <c r="BB306">
        <v>38</v>
      </c>
      <c r="BC306">
        <v>14</v>
      </c>
      <c r="BD306">
        <v>21</v>
      </c>
      <c r="BE306">
        <v>0</v>
      </c>
      <c r="BF306">
        <v>31</v>
      </c>
      <c r="BG306">
        <v>2</v>
      </c>
      <c r="BH306">
        <v>8</v>
      </c>
      <c r="BI306">
        <v>30</v>
      </c>
      <c r="BJ306">
        <v>4</v>
      </c>
      <c r="BK306">
        <v>28</v>
      </c>
      <c r="BL306">
        <v>0</v>
      </c>
      <c r="BM306">
        <v>25</v>
      </c>
      <c r="BN306">
        <v>5</v>
      </c>
      <c r="BO306">
        <v>0</v>
      </c>
      <c r="BP306">
        <v>59</v>
      </c>
      <c r="BQ306">
        <v>1</v>
      </c>
      <c r="BR306">
        <v>113</v>
      </c>
      <c r="BS306">
        <v>0</v>
      </c>
    </row>
    <row r="307" spans="1:71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204</v>
      </c>
      <c r="R307">
        <v>0</v>
      </c>
      <c r="S307">
        <v>0</v>
      </c>
      <c r="T307">
        <v>1</v>
      </c>
      <c r="U307">
        <v>9</v>
      </c>
      <c r="V307">
        <v>5</v>
      </c>
      <c r="W307">
        <v>0</v>
      </c>
      <c r="X307">
        <v>0</v>
      </c>
      <c r="Y307">
        <v>0</v>
      </c>
      <c r="Z307">
        <v>0</v>
      </c>
      <c r="AA307">
        <v>5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2</v>
      </c>
      <c r="AP307">
        <v>0</v>
      </c>
      <c r="AQ307">
        <v>0</v>
      </c>
      <c r="AR307">
        <v>6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79</v>
      </c>
      <c r="BC307">
        <v>0</v>
      </c>
      <c r="BD307">
        <v>8</v>
      </c>
      <c r="BE307">
        <v>0</v>
      </c>
      <c r="BF307">
        <v>13</v>
      </c>
      <c r="BG307">
        <v>4</v>
      </c>
      <c r="BH307">
        <v>9</v>
      </c>
      <c r="BI307">
        <v>54</v>
      </c>
      <c r="BJ307">
        <v>9</v>
      </c>
      <c r="BK307">
        <v>24</v>
      </c>
      <c r="BL307">
        <v>0</v>
      </c>
      <c r="BM307">
        <v>1</v>
      </c>
      <c r="BN307">
        <v>0</v>
      </c>
      <c r="BO307">
        <v>0</v>
      </c>
      <c r="BP307">
        <v>10</v>
      </c>
      <c r="BQ307">
        <v>0</v>
      </c>
      <c r="BR307">
        <v>4</v>
      </c>
      <c r="BS307">
        <v>0</v>
      </c>
    </row>
    <row r="308" spans="1:71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</v>
      </c>
      <c r="H308">
        <v>2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266</v>
      </c>
      <c r="R308">
        <v>1</v>
      </c>
      <c r="S308">
        <v>1</v>
      </c>
      <c r="T308">
        <v>3</v>
      </c>
      <c r="U308">
        <v>5</v>
      </c>
      <c r="V308">
        <v>15</v>
      </c>
      <c r="W308">
        <v>0</v>
      </c>
      <c r="X308">
        <v>0</v>
      </c>
      <c r="Y308">
        <v>0</v>
      </c>
      <c r="Z308">
        <v>0</v>
      </c>
      <c r="AA308">
        <v>13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1</v>
      </c>
      <c r="AP308">
        <v>7</v>
      </c>
      <c r="AQ308">
        <v>0</v>
      </c>
      <c r="AR308">
        <v>13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46</v>
      </c>
      <c r="BC308">
        <v>0</v>
      </c>
      <c r="BD308">
        <v>29</v>
      </c>
      <c r="BE308">
        <v>0</v>
      </c>
      <c r="BF308">
        <v>45</v>
      </c>
      <c r="BG308">
        <v>17</v>
      </c>
      <c r="BH308">
        <v>4</v>
      </c>
      <c r="BI308">
        <v>657</v>
      </c>
      <c r="BJ308">
        <v>3</v>
      </c>
      <c r="BK308">
        <v>7</v>
      </c>
      <c r="BL308">
        <v>0</v>
      </c>
      <c r="BM308">
        <v>2</v>
      </c>
      <c r="BN308">
        <v>0</v>
      </c>
      <c r="BO308">
        <v>0</v>
      </c>
      <c r="BP308">
        <v>821</v>
      </c>
      <c r="BQ308">
        <v>0</v>
      </c>
      <c r="BR308">
        <v>398</v>
      </c>
      <c r="BS308">
        <v>0</v>
      </c>
    </row>
    <row r="309" spans="1:71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7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3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11</v>
      </c>
      <c r="BR309">
        <v>0</v>
      </c>
      <c r="BS309">
        <v>0</v>
      </c>
    </row>
    <row r="310" spans="1:71" x14ac:dyDescent="0.3">
      <c r="A310">
        <v>2</v>
      </c>
      <c r="B310">
        <v>2</v>
      </c>
      <c r="C310">
        <v>3</v>
      </c>
      <c r="D310">
        <v>0</v>
      </c>
      <c r="E310">
        <v>5</v>
      </c>
      <c r="F310">
        <v>12</v>
      </c>
      <c r="G310">
        <v>3</v>
      </c>
      <c r="H310">
        <v>0</v>
      </c>
      <c r="I310">
        <v>0</v>
      </c>
      <c r="J310">
        <v>0</v>
      </c>
      <c r="K310">
        <v>0</v>
      </c>
      <c r="L310">
        <v>18</v>
      </c>
      <c r="M310">
        <v>15</v>
      </c>
      <c r="N310">
        <v>0</v>
      </c>
      <c r="O310">
        <v>0</v>
      </c>
      <c r="P310">
        <v>26</v>
      </c>
      <c r="Q310">
        <v>0</v>
      </c>
      <c r="R310">
        <v>0</v>
      </c>
      <c r="S310">
        <v>0</v>
      </c>
      <c r="T310">
        <v>3</v>
      </c>
      <c r="U310">
        <v>1</v>
      </c>
      <c r="V310">
        <v>1</v>
      </c>
      <c r="W310">
        <v>33</v>
      </c>
      <c r="X310">
        <v>0</v>
      </c>
      <c r="Y310">
        <v>2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1</v>
      </c>
      <c r="AF310">
        <v>0</v>
      </c>
      <c r="AG310">
        <v>9</v>
      </c>
      <c r="AH310">
        <v>11</v>
      </c>
      <c r="AI310">
        <v>0</v>
      </c>
      <c r="AJ310">
        <v>1</v>
      </c>
      <c r="AK310">
        <v>8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1</v>
      </c>
      <c r="AR310">
        <v>3</v>
      </c>
      <c r="AS310">
        <v>1</v>
      </c>
      <c r="AT310">
        <v>0</v>
      </c>
      <c r="AU310">
        <v>0</v>
      </c>
      <c r="AV310">
        <v>1</v>
      </c>
      <c r="AW310">
        <v>9</v>
      </c>
      <c r="AX310">
        <v>0</v>
      </c>
      <c r="AY310">
        <v>0</v>
      </c>
      <c r="AZ310">
        <v>0</v>
      </c>
      <c r="BA310">
        <v>0</v>
      </c>
      <c r="BB310">
        <v>2</v>
      </c>
      <c r="BC310">
        <v>34</v>
      </c>
      <c r="BD310">
        <v>2</v>
      </c>
      <c r="BE310">
        <v>0</v>
      </c>
      <c r="BF310">
        <v>2</v>
      </c>
      <c r="BG310">
        <v>0</v>
      </c>
      <c r="BH310">
        <v>10</v>
      </c>
      <c r="BI310">
        <v>8</v>
      </c>
      <c r="BJ310">
        <v>0</v>
      </c>
      <c r="BK310">
        <v>2</v>
      </c>
      <c r="BL310">
        <v>3</v>
      </c>
      <c r="BM310">
        <v>0</v>
      </c>
      <c r="BN310">
        <v>0</v>
      </c>
      <c r="BO310">
        <v>0</v>
      </c>
      <c r="BP310">
        <v>0</v>
      </c>
      <c r="BQ310">
        <v>19</v>
      </c>
      <c r="BR310">
        <v>6</v>
      </c>
      <c r="BS310">
        <v>0</v>
      </c>
    </row>
    <row r="311" spans="1:71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2</v>
      </c>
      <c r="BS311">
        <v>0</v>
      </c>
    </row>
    <row r="312" spans="1:71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6</v>
      </c>
      <c r="S312">
        <v>0</v>
      </c>
      <c r="T312">
        <v>2</v>
      </c>
      <c r="U312">
        <v>0</v>
      </c>
      <c r="V312">
        <v>0</v>
      </c>
      <c r="W312">
        <v>0</v>
      </c>
      <c r="X312">
        <v>14</v>
      </c>
      <c r="Y312">
        <v>0</v>
      </c>
      <c r="Z312">
        <v>0</v>
      </c>
      <c r="AA312">
        <v>0</v>
      </c>
      <c r="AB312">
        <v>2</v>
      </c>
      <c r="AC312">
        <v>0</v>
      </c>
      <c r="AD312">
        <v>4</v>
      </c>
      <c r="AE312">
        <v>0</v>
      </c>
      <c r="AF312">
        <v>0</v>
      </c>
      <c r="AG312">
        <v>0</v>
      </c>
      <c r="AH312">
        <v>0</v>
      </c>
      <c r="AI312">
        <v>2</v>
      </c>
      <c r="AJ312">
        <v>0</v>
      </c>
      <c r="AK312">
        <v>0</v>
      </c>
      <c r="AL312">
        <v>1</v>
      </c>
      <c r="AM312">
        <v>1</v>
      </c>
      <c r="AN312">
        <v>0</v>
      </c>
      <c r="AO312">
        <v>0</v>
      </c>
      <c r="AP312">
        <v>2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33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53</v>
      </c>
      <c r="BC312">
        <v>0</v>
      </c>
      <c r="BD312">
        <v>0</v>
      </c>
      <c r="BE312">
        <v>0</v>
      </c>
      <c r="BF312">
        <v>5</v>
      </c>
      <c r="BG312">
        <v>0</v>
      </c>
      <c r="BH312">
        <v>6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4</v>
      </c>
      <c r="BQ312">
        <v>0</v>
      </c>
      <c r="BR312">
        <v>3</v>
      </c>
      <c r="BS312">
        <v>0</v>
      </c>
    </row>
    <row r="313" spans="1:71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4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1</v>
      </c>
      <c r="V313">
        <v>0</v>
      </c>
      <c r="W313">
        <v>28</v>
      </c>
      <c r="X313">
        <v>0</v>
      </c>
      <c r="Y313">
        <v>2</v>
      </c>
      <c r="Z313">
        <v>0</v>
      </c>
      <c r="AA313">
        <v>0</v>
      </c>
      <c r="AB313">
        <v>0</v>
      </c>
      <c r="AC313">
        <v>0</v>
      </c>
      <c r="AD313">
        <v>3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8</v>
      </c>
      <c r="BC313">
        <v>2</v>
      </c>
      <c r="BD313">
        <v>0</v>
      </c>
      <c r="BE313">
        <v>0</v>
      </c>
      <c r="BF313">
        <v>8</v>
      </c>
      <c r="BG313">
        <v>0</v>
      </c>
      <c r="BH313">
        <v>0</v>
      </c>
      <c r="BI313">
        <v>0</v>
      </c>
      <c r="BJ313">
        <v>0</v>
      </c>
      <c r="BK313">
        <v>20</v>
      </c>
      <c r="BL313">
        <v>0</v>
      </c>
      <c r="BM313">
        <v>3</v>
      </c>
      <c r="BN313">
        <v>0</v>
      </c>
      <c r="BO313">
        <v>0</v>
      </c>
      <c r="BP313">
        <v>2</v>
      </c>
      <c r="BQ313">
        <v>18</v>
      </c>
      <c r="BR313">
        <v>1</v>
      </c>
      <c r="BS313">
        <v>0</v>
      </c>
    </row>
    <row r="314" spans="1:71" x14ac:dyDescent="0.3">
      <c r="A314">
        <v>0</v>
      </c>
      <c r="B314">
        <v>0</v>
      </c>
      <c r="C314">
        <v>1</v>
      </c>
      <c r="D314">
        <v>0</v>
      </c>
      <c r="E314">
        <v>3</v>
      </c>
      <c r="F314">
        <v>5</v>
      </c>
      <c r="G314">
        <v>1</v>
      </c>
      <c r="H314">
        <v>2</v>
      </c>
      <c r="I314">
        <v>1</v>
      </c>
      <c r="J314">
        <v>0</v>
      </c>
      <c r="K314">
        <v>0</v>
      </c>
      <c r="L314">
        <v>13</v>
      </c>
      <c r="M314">
        <v>18</v>
      </c>
      <c r="N314">
        <v>0</v>
      </c>
      <c r="O314">
        <v>4</v>
      </c>
      <c r="P314">
        <v>1</v>
      </c>
      <c r="Q314">
        <v>0</v>
      </c>
      <c r="R314">
        <v>2</v>
      </c>
      <c r="S314">
        <v>0</v>
      </c>
      <c r="T314">
        <v>26</v>
      </c>
      <c r="U314">
        <v>4</v>
      </c>
      <c r="V314">
        <v>1</v>
      </c>
      <c r="W314">
        <v>46</v>
      </c>
      <c r="X314">
        <v>7</v>
      </c>
      <c r="Y314">
        <v>0</v>
      </c>
      <c r="Z314">
        <v>0</v>
      </c>
      <c r="AA314">
        <v>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2</v>
      </c>
      <c r="AH314">
        <v>2</v>
      </c>
      <c r="AI314">
        <v>2</v>
      </c>
      <c r="AJ314">
        <v>0</v>
      </c>
      <c r="AK314">
        <v>17</v>
      </c>
      <c r="AL314">
        <v>0</v>
      </c>
      <c r="AM314">
        <v>15</v>
      </c>
      <c r="AN314">
        <v>0</v>
      </c>
      <c r="AO314">
        <v>0</v>
      </c>
      <c r="AP314">
        <v>18</v>
      </c>
      <c r="AQ314">
        <v>1</v>
      </c>
      <c r="AR314">
        <v>12</v>
      </c>
      <c r="AS314">
        <v>0</v>
      </c>
      <c r="AT314">
        <v>0</v>
      </c>
      <c r="AU314">
        <v>1</v>
      </c>
      <c r="AV314">
        <v>29</v>
      </c>
      <c r="AW314">
        <v>2</v>
      </c>
      <c r="AX314">
        <v>0</v>
      </c>
      <c r="AY314">
        <v>10</v>
      </c>
      <c r="AZ314">
        <v>1</v>
      </c>
      <c r="BA314">
        <v>0</v>
      </c>
      <c r="BB314">
        <v>114</v>
      </c>
      <c r="BC314">
        <v>51</v>
      </c>
      <c r="BD314">
        <v>15</v>
      </c>
      <c r="BE314">
        <v>0</v>
      </c>
      <c r="BF314">
        <v>26</v>
      </c>
      <c r="BG314">
        <v>2</v>
      </c>
      <c r="BH314">
        <v>16</v>
      </c>
      <c r="BI314">
        <v>0</v>
      </c>
      <c r="BJ314">
        <v>36</v>
      </c>
      <c r="BK314">
        <v>43</v>
      </c>
      <c r="BL314">
        <v>7</v>
      </c>
      <c r="BM314">
        <v>17</v>
      </c>
      <c r="BN314">
        <v>1</v>
      </c>
      <c r="BO314">
        <v>0</v>
      </c>
      <c r="BP314">
        <v>50</v>
      </c>
      <c r="BQ314">
        <v>0</v>
      </c>
      <c r="BR314">
        <v>80</v>
      </c>
      <c r="BS314">
        <v>0</v>
      </c>
    </row>
    <row r="315" spans="1:71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3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16</v>
      </c>
      <c r="V315">
        <v>7</v>
      </c>
      <c r="W315">
        <v>0</v>
      </c>
      <c r="X315">
        <v>0</v>
      </c>
      <c r="Y315">
        <v>0</v>
      </c>
      <c r="Z315">
        <v>0</v>
      </c>
      <c r="AA315">
        <v>11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2</v>
      </c>
      <c r="AQ315">
        <v>1</v>
      </c>
      <c r="AR315">
        <v>3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20</v>
      </c>
      <c r="BC315">
        <v>11</v>
      </c>
      <c r="BD315">
        <v>44</v>
      </c>
      <c r="BE315">
        <v>0</v>
      </c>
      <c r="BF315">
        <v>1</v>
      </c>
      <c r="BG315">
        <v>0</v>
      </c>
      <c r="BH315">
        <v>14</v>
      </c>
      <c r="BI315">
        <v>51</v>
      </c>
      <c r="BJ315">
        <v>0</v>
      </c>
      <c r="BK315">
        <v>4</v>
      </c>
      <c r="BL315">
        <v>0</v>
      </c>
      <c r="BM315">
        <v>0</v>
      </c>
      <c r="BN315">
        <v>0</v>
      </c>
      <c r="BO315">
        <v>0</v>
      </c>
      <c r="BP315">
        <v>131</v>
      </c>
      <c r="BQ315">
        <v>0</v>
      </c>
      <c r="BR315">
        <v>0</v>
      </c>
      <c r="BS315">
        <v>0</v>
      </c>
    </row>
    <row r="316" spans="1:71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60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86</v>
      </c>
      <c r="BS316">
        <v>0</v>
      </c>
    </row>
    <row r="317" spans="1:71" x14ac:dyDescent="0.3">
      <c r="A317">
        <v>0</v>
      </c>
      <c r="B317">
        <v>3</v>
      </c>
      <c r="C317">
        <v>6</v>
      </c>
      <c r="D317">
        <v>0</v>
      </c>
      <c r="E317">
        <v>0</v>
      </c>
      <c r="F317">
        <v>17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6</v>
      </c>
      <c r="M317">
        <v>6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72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25</v>
      </c>
      <c r="BR317">
        <v>0</v>
      </c>
      <c r="BS317">
        <v>0</v>
      </c>
    </row>
    <row r="318" spans="1:71" x14ac:dyDescent="0.3">
      <c r="A318">
        <v>0</v>
      </c>
      <c r="B318">
        <v>0</v>
      </c>
      <c r="C318">
        <v>0</v>
      </c>
      <c r="D318">
        <v>0</v>
      </c>
      <c r="E318">
        <v>5</v>
      </c>
      <c r="F318">
        <v>0</v>
      </c>
      <c r="G318">
        <v>1</v>
      </c>
      <c r="H318">
        <v>3</v>
      </c>
      <c r="I318">
        <v>3</v>
      </c>
      <c r="J318">
        <v>0</v>
      </c>
      <c r="K318">
        <v>0</v>
      </c>
      <c r="L318">
        <v>2</v>
      </c>
      <c r="M318">
        <v>1</v>
      </c>
      <c r="N318">
        <v>0</v>
      </c>
      <c r="O318">
        <v>2</v>
      </c>
      <c r="P318">
        <v>16</v>
      </c>
      <c r="Q318">
        <v>0</v>
      </c>
      <c r="R318">
        <v>1</v>
      </c>
      <c r="S318">
        <v>2</v>
      </c>
      <c r="T318">
        <v>7</v>
      </c>
      <c r="U318">
        <v>11</v>
      </c>
      <c r="V318">
        <v>2</v>
      </c>
      <c r="W318">
        <v>31</v>
      </c>
      <c r="X318">
        <v>4</v>
      </c>
      <c r="Y318">
        <v>0</v>
      </c>
      <c r="Z318">
        <v>0</v>
      </c>
      <c r="AA318">
        <v>3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8</v>
      </c>
      <c r="AH318">
        <v>2</v>
      </c>
      <c r="AI318">
        <v>0</v>
      </c>
      <c r="AJ318">
        <v>0</v>
      </c>
      <c r="AK318">
        <v>1</v>
      </c>
      <c r="AL318">
        <v>0</v>
      </c>
      <c r="AM318">
        <v>8</v>
      </c>
      <c r="AN318">
        <v>0</v>
      </c>
      <c r="AO318">
        <v>2</v>
      </c>
      <c r="AP318">
        <v>15</v>
      </c>
      <c r="AQ318">
        <v>1</v>
      </c>
      <c r="AR318">
        <v>20</v>
      </c>
      <c r="AS318">
        <v>7</v>
      </c>
      <c r="AT318">
        <v>0</v>
      </c>
      <c r="AU318">
        <v>1</v>
      </c>
      <c r="AV318">
        <v>31</v>
      </c>
      <c r="AW318">
        <v>1</v>
      </c>
      <c r="AX318">
        <v>0</v>
      </c>
      <c r="AY318">
        <v>8</v>
      </c>
      <c r="AZ318">
        <v>0</v>
      </c>
      <c r="BA318">
        <v>2</v>
      </c>
      <c r="BB318">
        <v>157</v>
      </c>
      <c r="BC318">
        <v>12</v>
      </c>
      <c r="BD318">
        <v>11</v>
      </c>
      <c r="BE318">
        <v>0</v>
      </c>
      <c r="BF318">
        <v>12</v>
      </c>
      <c r="BG318">
        <v>3</v>
      </c>
      <c r="BH318">
        <v>1</v>
      </c>
      <c r="BI318">
        <v>25</v>
      </c>
      <c r="BJ318">
        <v>3</v>
      </c>
      <c r="BK318">
        <v>10</v>
      </c>
      <c r="BL318">
        <v>0</v>
      </c>
      <c r="BM318">
        <v>3</v>
      </c>
      <c r="BN318">
        <v>0</v>
      </c>
      <c r="BO318">
        <v>0</v>
      </c>
      <c r="BP318">
        <v>18</v>
      </c>
      <c r="BQ318">
        <v>0</v>
      </c>
      <c r="BR318">
        <v>21</v>
      </c>
      <c r="BS318">
        <v>0</v>
      </c>
    </row>
    <row r="319" spans="1:71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61</v>
      </c>
      <c r="R319">
        <v>0</v>
      </c>
      <c r="S319">
        <v>0</v>
      </c>
      <c r="T319">
        <v>0</v>
      </c>
      <c r="U319">
        <v>0</v>
      </c>
      <c r="V319">
        <v>6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120</v>
      </c>
      <c r="BC319">
        <v>0</v>
      </c>
      <c r="BD319">
        <v>0</v>
      </c>
      <c r="BE319">
        <v>0</v>
      </c>
      <c r="BF319">
        <v>0</v>
      </c>
      <c r="BG319">
        <v>3</v>
      </c>
      <c r="BH319">
        <v>1</v>
      </c>
      <c r="BI319">
        <v>77</v>
      </c>
      <c r="BJ319">
        <v>3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2</v>
      </c>
      <c r="BQ319">
        <v>0</v>
      </c>
      <c r="BR319">
        <v>3</v>
      </c>
      <c r="BS319">
        <v>0</v>
      </c>
    </row>
    <row r="320" spans="1:71" x14ac:dyDescent="0.3">
      <c r="A320">
        <v>0</v>
      </c>
      <c r="B320">
        <v>0</v>
      </c>
      <c r="C320">
        <v>0</v>
      </c>
      <c r="D320">
        <v>0</v>
      </c>
      <c r="E320">
        <v>9</v>
      </c>
      <c r="F320">
        <v>0</v>
      </c>
      <c r="G320">
        <v>1</v>
      </c>
      <c r="H320">
        <v>0</v>
      </c>
      <c r="I320">
        <v>24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40</v>
      </c>
      <c r="U320">
        <v>41</v>
      </c>
      <c r="V320">
        <v>0</v>
      </c>
      <c r="W320">
        <v>18</v>
      </c>
      <c r="X320">
        <v>1</v>
      </c>
      <c r="Y320">
        <v>0</v>
      </c>
      <c r="Z320">
        <v>1</v>
      </c>
      <c r="AA320">
        <v>4</v>
      </c>
      <c r="AB320">
        <v>1</v>
      </c>
      <c r="AC320">
        <v>0</v>
      </c>
      <c r="AD320">
        <v>5</v>
      </c>
      <c r="AE320">
        <v>0</v>
      </c>
      <c r="AF320">
        <v>0</v>
      </c>
      <c r="AG320">
        <v>6</v>
      </c>
      <c r="AH320">
        <v>0</v>
      </c>
      <c r="AI320">
        <v>0</v>
      </c>
      <c r="AJ320">
        <v>0</v>
      </c>
      <c r="AK320">
        <v>4</v>
      </c>
      <c r="AL320">
        <v>1</v>
      </c>
      <c r="AM320">
        <v>2</v>
      </c>
      <c r="AN320">
        <v>0</v>
      </c>
      <c r="AO320">
        <v>0</v>
      </c>
      <c r="AP320">
        <v>4</v>
      </c>
      <c r="AQ320">
        <v>0</v>
      </c>
      <c r="AR320">
        <v>2</v>
      </c>
      <c r="AS320">
        <v>0</v>
      </c>
      <c r="AT320">
        <v>0</v>
      </c>
      <c r="AU320">
        <v>0</v>
      </c>
      <c r="AV320">
        <v>30</v>
      </c>
      <c r="AW320">
        <v>1</v>
      </c>
      <c r="AX320">
        <v>0</v>
      </c>
      <c r="AY320">
        <v>18</v>
      </c>
      <c r="AZ320">
        <v>0</v>
      </c>
      <c r="BA320">
        <v>5</v>
      </c>
      <c r="BB320">
        <v>12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47</v>
      </c>
      <c r="BL320">
        <v>0</v>
      </c>
      <c r="BM320">
        <v>17</v>
      </c>
      <c r="BN320">
        <v>3</v>
      </c>
      <c r="BO320">
        <v>0</v>
      </c>
      <c r="BP320">
        <v>38</v>
      </c>
      <c r="BQ320">
        <v>0</v>
      </c>
      <c r="BR320">
        <v>72</v>
      </c>
      <c r="BS320">
        <v>0</v>
      </c>
    </row>
    <row r="321" spans="1:71" x14ac:dyDescent="0.3">
      <c r="A321">
        <v>1</v>
      </c>
      <c r="B321">
        <v>3</v>
      </c>
      <c r="C321">
        <v>0</v>
      </c>
      <c r="D321">
        <v>0</v>
      </c>
      <c r="E321">
        <v>7</v>
      </c>
      <c r="F321">
        <v>7</v>
      </c>
      <c r="G321">
        <v>3</v>
      </c>
      <c r="H321">
        <v>0</v>
      </c>
      <c r="I321">
        <v>8</v>
      </c>
      <c r="J321">
        <v>0</v>
      </c>
      <c r="K321">
        <v>0</v>
      </c>
      <c r="L321">
        <v>4</v>
      </c>
      <c r="M321">
        <v>8</v>
      </c>
      <c r="N321">
        <v>0</v>
      </c>
      <c r="O321">
        <v>2</v>
      </c>
      <c r="P321">
        <v>17</v>
      </c>
      <c r="Q321">
        <v>3</v>
      </c>
      <c r="R321">
        <v>4</v>
      </c>
      <c r="S321">
        <v>0</v>
      </c>
      <c r="T321">
        <v>10</v>
      </c>
      <c r="U321">
        <v>1</v>
      </c>
      <c r="V321">
        <v>2</v>
      </c>
      <c r="W321">
        <v>9</v>
      </c>
      <c r="X321">
        <v>2</v>
      </c>
      <c r="Y321">
        <v>0</v>
      </c>
      <c r="Z321">
        <v>2</v>
      </c>
      <c r="AA321">
        <v>0</v>
      </c>
      <c r="AB321">
        <v>3</v>
      </c>
      <c r="AC321">
        <v>7</v>
      </c>
      <c r="AD321">
        <v>5</v>
      </c>
      <c r="AE321">
        <v>3</v>
      </c>
      <c r="AF321">
        <v>0</v>
      </c>
      <c r="AG321">
        <v>6</v>
      </c>
      <c r="AH321">
        <v>12</v>
      </c>
      <c r="AI321">
        <v>2</v>
      </c>
      <c r="AJ321">
        <v>1</v>
      </c>
      <c r="AK321">
        <v>6</v>
      </c>
      <c r="AL321">
        <v>2</v>
      </c>
      <c r="AM321">
        <v>5</v>
      </c>
      <c r="AN321">
        <v>1</v>
      </c>
      <c r="AO321">
        <v>0</v>
      </c>
      <c r="AP321">
        <v>0</v>
      </c>
      <c r="AQ321">
        <v>2</v>
      </c>
      <c r="AR321">
        <v>9</v>
      </c>
      <c r="AS321">
        <v>0</v>
      </c>
      <c r="AT321">
        <v>0</v>
      </c>
      <c r="AU321">
        <v>1</v>
      </c>
      <c r="AV321">
        <v>12</v>
      </c>
      <c r="AW321">
        <v>4</v>
      </c>
      <c r="AX321">
        <v>0</v>
      </c>
      <c r="AY321">
        <v>2</v>
      </c>
      <c r="AZ321">
        <v>0</v>
      </c>
      <c r="BA321">
        <v>0</v>
      </c>
      <c r="BB321">
        <v>8</v>
      </c>
      <c r="BC321">
        <v>22</v>
      </c>
      <c r="BD321">
        <v>18</v>
      </c>
      <c r="BE321">
        <v>0</v>
      </c>
      <c r="BF321">
        <v>7</v>
      </c>
      <c r="BG321">
        <v>1</v>
      </c>
      <c r="BH321">
        <v>17</v>
      </c>
      <c r="BI321">
        <v>17</v>
      </c>
      <c r="BJ321">
        <v>6</v>
      </c>
      <c r="BK321">
        <v>8</v>
      </c>
      <c r="BL321">
        <v>1</v>
      </c>
      <c r="BM321">
        <v>3</v>
      </c>
      <c r="BN321">
        <v>0</v>
      </c>
      <c r="BO321">
        <v>0</v>
      </c>
      <c r="BP321">
        <v>7</v>
      </c>
      <c r="BQ321">
        <v>10</v>
      </c>
      <c r="BR321">
        <v>35</v>
      </c>
      <c r="BS321">
        <v>2</v>
      </c>
    </row>
    <row r="322" spans="1:71" x14ac:dyDescent="0.3">
      <c r="A322">
        <v>0</v>
      </c>
      <c r="B322">
        <v>0</v>
      </c>
      <c r="C322">
        <v>1</v>
      </c>
      <c r="D322">
        <v>0</v>
      </c>
      <c r="E322">
        <v>0</v>
      </c>
      <c r="F322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106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9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16</v>
      </c>
      <c r="BR322">
        <v>0</v>
      </c>
      <c r="BS322">
        <v>0</v>
      </c>
    </row>
    <row r="323" spans="1:71" x14ac:dyDescent="0.3">
      <c r="A323">
        <v>0</v>
      </c>
      <c r="B323">
        <v>0</v>
      </c>
      <c r="C323">
        <v>5</v>
      </c>
      <c r="D323">
        <v>0</v>
      </c>
      <c r="E323">
        <v>0</v>
      </c>
      <c r="F323">
        <v>35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127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2</v>
      </c>
      <c r="AZ323">
        <v>0</v>
      </c>
      <c r="BA323">
        <v>0</v>
      </c>
      <c r="BB323">
        <v>0</v>
      </c>
      <c r="BC323">
        <v>10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</row>
    <row r="324" spans="1:71" x14ac:dyDescent="0.3">
      <c r="A324">
        <v>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1</v>
      </c>
      <c r="H324">
        <v>0</v>
      </c>
      <c r="I324">
        <v>77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7</v>
      </c>
      <c r="S324">
        <v>0</v>
      </c>
      <c r="T324">
        <v>19</v>
      </c>
      <c r="U324">
        <v>14</v>
      </c>
      <c r="V324">
        <v>0</v>
      </c>
      <c r="W324">
        <v>0</v>
      </c>
      <c r="X324">
        <v>3</v>
      </c>
      <c r="Y324">
        <v>0</v>
      </c>
      <c r="Z324">
        <v>11</v>
      </c>
      <c r="AA324">
        <v>6</v>
      </c>
      <c r="AB324">
        <v>4</v>
      </c>
      <c r="AC324">
        <v>0</v>
      </c>
      <c r="AD324">
        <v>27</v>
      </c>
      <c r="AE324">
        <v>0</v>
      </c>
      <c r="AF324">
        <v>0</v>
      </c>
      <c r="AG324">
        <v>2</v>
      </c>
      <c r="AH324">
        <v>0</v>
      </c>
      <c r="AI324">
        <v>0</v>
      </c>
      <c r="AJ324">
        <v>0</v>
      </c>
      <c r="AK324">
        <v>19</v>
      </c>
      <c r="AL324">
        <v>0</v>
      </c>
      <c r="AM324">
        <v>4</v>
      </c>
      <c r="AN324">
        <v>0</v>
      </c>
      <c r="AO324">
        <v>1</v>
      </c>
      <c r="AP324">
        <v>4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144</v>
      </c>
      <c r="AW324">
        <v>0</v>
      </c>
      <c r="AX324">
        <v>0</v>
      </c>
      <c r="AY324">
        <v>4</v>
      </c>
      <c r="AZ324">
        <v>0</v>
      </c>
      <c r="BA324">
        <v>2</v>
      </c>
      <c r="BB324">
        <v>3</v>
      </c>
      <c r="BC324">
        <v>5</v>
      </c>
      <c r="BD324">
        <v>1</v>
      </c>
      <c r="BE324">
        <v>0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24</v>
      </c>
      <c r="BL324">
        <v>0</v>
      </c>
      <c r="BM324">
        <v>50</v>
      </c>
      <c r="BN324">
        <v>0</v>
      </c>
      <c r="BO324">
        <v>0</v>
      </c>
      <c r="BP324">
        <v>11</v>
      </c>
      <c r="BQ324">
        <v>1</v>
      </c>
      <c r="BR324">
        <v>166</v>
      </c>
      <c r="BS324">
        <v>0</v>
      </c>
    </row>
    <row r="325" spans="1:71" x14ac:dyDescent="0.3">
      <c r="A325">
        <v>0</v>
      </c>
      <c r="B325">
        <v>1</v>
      </c>
      <c r="C325">
        <v>0</v>
      </c>
      <c r="D325">
        <v>3</v>
      </c>
      <c r="E325">
        <v>2</v>
      </c>
      <c r="F325">
        <v>24</v>
      </c>
      <c r="G325">
        <v>6</v>
      </c>
      <c r="H325">
        <v>0</v>
      </c>
      <c r="I325">
        <v>1</v>
      </c>
      <c r="J325">
        <v>0</v>
      </c>
      <c r="K325">
        <v>2</v>
      </c>
      <c r="L325">
        <v>11</v>
      </c>
      <c r="M325">
        <v>21</v>
      </c>
      <c r="N325">
        <v>1</v>
      </c>
      <c r="O325">
        <v>0</v>
      </c>
      <c r="P325">
        <v>30</v>
      </c>
      <c r="Q325">
        <v>6</v>
      </c>
      <c r="R325">
        <v>3</v>
      </c>
      <c r="S325">
        <v>0</v>
      </c>
      <c r="T325">
        <v>57</v>
      </c>
      <c r="U325">
        <v>1</v>
      </c>
      <c r="V325">
        <v>3</v>
      </c>
      <c r="W325">
        <v>12</v>
      </c>
      <c r="X325">
        <v>1</v>
      </c>
      <c r="Y325">
        <v>2</v>
      </c>
      <c r="Z325">
        <v>2</v>
      </c>
      <c r="AA325">
        <v>0</v>
      </c>
      <c r="AB325">
        <v>0</v>
      </c>
      <c r="AC325">
        <v>3</v>
      </c>
      <c r="AD325">
        <v>1</v>
      </c>
      <c r="AE325">
        <v>6</v>
      </c>
      <c r="AF325">
        <v>2</v>
      </c>
      <c r="AG325">
        <v>23</v>
      </c>
      <c r="AH325">
        <v>7</v>
      </c>
      <c r="AI325">
        <v>2</v>
      </c>
      <c r="AJ325">
        <v>1</v>
      </c>
      <c r="AK325">
        <v>17</v>
      </c>
      <c r="AL325">
        <v>2</v>
      </c>
      <c r="AM325">
        <v>0</v>
      </c>
      <c r="AN325">
        <v>2</v>
      </c>
      <c r="AO325">
        <v>3</v>
      </c>
      <c r="AP325">
        <v>1</v>
      </c>
      <c r="AQ325">
        <v>7</v>
      </c>
      <c r="AR325">
        <v>12</v>
      </c>
      <c r="AS325">
        <v>2</v>
      </c>
      <c r="AT325">
        <v>0</v>
      </c>
      <c r="AU325">
        <v>2</v>
      </c>
      <c r="AV325">
        <v>2</v>
      </c>
      <c r="AW325">
        <v>204</v>
      </c>
      <c r="AX325">
        <v>0</v>
      </c>
      <c r="AY325">
        <v>0</v>
      </c>
      <c r="AZ325">
        <v>1</v>
      </c>
      <c r="BA325">
        <v>0</v>
      </c>
      <c r="BB325">
        <v>1</v>
      </c>
      <c r="BC325">
        <v>36</v>
      </c>
      <c r="BD325">
        <v>49</v>
      </c>
      <c r="BE325">
        <v>1</v>
      </c>
      <c r="BF325">
        <v>1</v>
      </c>
      <c r="BG325">
        <v>5</v>
      </c>
      <c r="BH325">
        <v>52</v>
      </c>
      <c r="BI325">
        <v>22</v>
      </c>
      <c r="BJ325">
        <v>2</v>
      </c>
      <c r="BK325">
        <v>14</v>
      </c>
      <c r="BL325">
        <v>8</v>
      </c>
      <c r="BM325">
        <v>5</v>
      </c>
      <c r="BN325">
        <v>1</v>
      </c>
      <c r="BO325">
        <v>0</v>
      </c>
      <c r="BP325">
        <v>0</v>
      </c>
      <c r="BQ325">
        <v>30</v>
      </c>
      <c r="BR325">
        <v>26</v>
      </c>
      <c r="BS325">
        <v>2</v>
      </c>
    </row>
    <row r="326" spans="1:71" x14ac:dyDescent="0.3">
      <c r="A326">
        <v>0</v>
      </c>
      <c r="B326">
        <v>3</v>
      </c>
      <c r="C326">
        <v>1</v>
      </c>
      <c r="D326">
        <v>0</v>
      </c>
      <c r="E326">
        <v>6</v>
      </c>
      <c r="F326">
        <v>11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2</v>
      </c>
      <c r="M326">
        <v>3</v>
      </c>
      <c r="N326">
        <v>0</v>
      </c>
      <c r="O326">
        <v>3</v>
      </c>
      <c r="P326">
        <v>127</v>
      </c>
      <c r="Q326">
        <v>0</v>
      </c>
      <c r="R326">
        <v>3</v>
      </c>
      <c r="S326">
        <v>2</v>
      </c>
      <c r="T326">
        <v>10</v>
      </c>
      <c r="U326">
        <v>0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0</v>
      </c>
      <c r="AB326">
        <v>3</v>
      </c>
      <c r="AC326">
        <v>2</v>
      </c>
      <c r="AD326">
        <v>0</v>
      </c>
      <c r="AE326">
        <v>4</v>
      </c>
      <c r="AF326">
        <v>0</v>
      </c>
      <c r="AG326">
        <v>2</v>
      </c>
      <c r="AH326">
        <v>2</v>
      </c>
      <c r="AI326">
        <v>2</v>
      </c>
      <c r="AJ326">
        <v>0</v>
      </c>
      <c r="AK326">
        <v>45</v>
      </c>
      <c r="AL326">
        <v>1</v>
      </c>
      <c r="AM326">
        <v>0</v>
      </c>
      <c r="AN326">
        <v>4</v>
      </c>
      <c r="AO326">
        <v>0</v>
      </c>
      <c r="AP326">
        <v>1</v>
      </c>
      <c r="AQ326">
        <v>0</v>
      </c>
      <c r="AR326">
        <v>19</v>
      </c>
      <c r="AS326">
        <v>1</v>
      </c>
      <c r="AT326">
        <v>5</v>
      </c>
      <c r="AU326">
        <v>1</v>
      </c>
      <c r="AV326">
        <v>31</v>
      </c>
      <c r="AW326">
        <v>227</v>
      </c>
      <c r="AX326">
        <v>0</v>
      </c>
      <c r="AY326">
        <v>4</v>
      </c>
      <c r="AZ326">
        <v>1</v>
      </c>
      <c r="BA326">
        <v>2</v>
      </c>
      <c r="BB326">
        <v>1</v>
      </c>
      <c r="BC326">
        <v>26</v>
      </c>
      <c r="BD326">
        <v>17</v>
      </c>
      <c r="BE326">
        <v>0</v>
      </c>
      <c r="BF326">
        <v>2</v>
      </c>
      <c r="BG326">
        <v>0</v>
      </c>
      <c r="BH326">
        <v>20</v>
      </c>
      <c r="BI326">
        <v>0</v>
      </c>
      <c r="BJ326">
        <v>1</v>
      </c>
      <c r="BK326">
        <v>198</v>
      </c>
      <c r="BL326">
        <v>5</v>
      </c>
      <c r="BM326">
        <v>0</v>
      </c>
      <c r="BN326">
        <v>0</v>
      </c>
      <c r="BO326">
        <v>0</v>
      </c>
      <c r="BP326">
        <v>0</v>
      </c>
      <c r="BQ326">
        <v>3</v>
      </c>
      <c r="BR326">
        <v>13</v>
      </c>
      <c r="BS326">
        <v>3</v>
      </c>
    </row>
    <row r="327" spans="1:71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</row>
    <row r="328" spans="1:71" x14ac:dyDescent="0.3">
      <c r="A328">
        <v>4</v>
      </c>
      <c r="B328">
        <v>3</v>
      </c>
      <c r="C328">
        <v>0</v>
      </c>
      <c r="D328">
        <v>1</v>
      </c>
      <c r="E328">
        <v>1</v>
      </c>
      <c r="F328">
        <v>14</v>
      </c>
      <c r="G328">
        <v>22</v>
      </c>
      <c r="H328">
        <v>9</v>
      </c>
      <c r="I328">
        <v>41</v>
      </c>
      <c r="J328">
        <v>2</v>
      </c>
      <c r="K328">
        <v>0</v>
      </c>
      <c r="L328">
        <v>25</v>
      </c>
      <c r="M328">
        <v>36</v>
      </c>
      <c r="N328">
        <v>0</v>
      </c>
      <c r="O328">
        <v>0</v>
      </c>
      <c r="P328">
        <v>31</v>
      </c>
      <c r="Q328">
        <v>63</v>
      </c>
      <c r="R328">
        <v>14</v>
      </c>
      <c r="S328">
        <v>1</v>
      </c>
      <c r="T328">
        <v>43</v>
      </c>
      <c r="U328">
        <v>9</v>
      </c>
      <c r="V328">
        <v>22</v>
      </c>
      <c r="W328">
        <v>24</v>
      </c>
      <c r="X328">
        <v>3</v>
      </c>
      <c r="Y328">
        <v>4</v>
      </c>
      <c r="Z328">
        <v>17</v>
      </c>
      <c r="AA328">
        <v>13</v>
      </c>
      <c r="AB328">
        <v>0</v>
      </c>
      <c r="AC328">
        <v>47</v>
      </c>
      <c r="AD328">
        <v>3</v>
      </c>
      <c r="AE328">
        <v>1</v>
      </c>
      <c r="AF328">
        <v>3</v>
      </c>
      <c r="AG328">
        <v>28</v>
      </c>
      <c r="AH328">
        <v>23</v>
      </c>
      <c r="AI328">
        <v>3</v>
      </c>
      <c r="AJ328">
        <v>0</v>
      </c>
      <c r="AK328">
        <v>32</v>
      </c>
      <c r="AL328">
        <v>2</v>
      </c>
      <c r="AM328">
        <v>6</v>
      </c>
      <c r="AN328">
        <v>3</v>
      </c>
      <c r="AO328">
        <v>20</v>
      </c>
      <c r="AP328">
        <v>20</v>
      </c>
      <c r="AQ328">
        <v>2</v>
      </c>
      <c r="AR328">
        <v>15</v>
      </c>
      <c r="AS328">
        <v>0</v>
      </c>
      <c r="AT328">
        <v>0</v>
      </c>
      <c r="AU328">
        <v>7</v>
      </c>
      <c r="AV328">
        <v>44</v>
      </c>
      <c r="AW328">
        <v>4</v>
      </c>
      <c r="AX328">
        <v>0</v>
      </c>
      <c r="AY328">
        <v>0</v>
      </c>
      <c r="AZ328">
        <v>4</v>
      </c>
      <c r="BA328">
        <v>2</v>
      </c>
      <c r="BB328">
        <v>84</v>
      </c>
      <c r="BC328">
        <v>10</v>
      </c>
      <c r="BD328">
        <v>23</v>
      </c>
      <c r="BE328">
        <v>5</v>
      </c>
      <c r="BF328">
        <v>26</v>
      </c>
      <c r="BG328">
        <v>3</v>
      </c>
      <c r="BH328">
        <v>23</v>
      </c>
      <c r="BI328">
        <v>117</v>
      </c>
      <c r="BJ328">
        <v>4</v>
      </c>
      <c r="BK328">
        <v>55</v>
      </c>
      <c r="BL328">
        <v>27</v>
      </c>
      <c r="BM328">
        <v>101</v>
      </c>
      <c r="BN328">
        <v>1</v>
      </c>
      <c r="BO328">
        <v>1</v>
      </c>
      <c r="BP328">
        <v>59</v>
      </c>
      <c r="BQ328">
        <v>0</v>
      </c>
      <c r="BR328">
        <v>159</v>
      </c>
      <c r="BS328">
        <v>6</v>
      </c>
    </row>
    <row r="329" spans="1:71" x14ac:dyDescent="0.3">
      <c r="A329">
        <v>0</v>
      </c>
      <c r="B329">
        <v>1</v>
      </c>
      <c r="C329">
        <v>0</v>
      </c>
      <c r="D329">
        <v>1</v>
      </c>
      <c r="E329">
        <v>4</v>
      </c>
      <c r="F329">
        <v>3</v>
      </c>
      <c r="G329">
        <v>0</v>
      </c>
      <c r="H329">
        <v>0</v>
      </c>
      <c r="I329">
        <v>2</v>
      </c>
      <c r="J329">
        <v>0</v>
      </c>
      <c r="K329">
        <v>0</v>
      </c>
      <c r="L329">
        <v>0</v>
      </c>
      <c r="M329">
        <v>4</v>
      </c>
      <c r="N329">
        <v>0</v>
      </c>
      <c r="O329">
        <v>1</v>
      </c>
      <c r="P329">
        <v>0</v>
      </c>
      <c r="Q329">
        <v>0</v>
      </c>
      <c r="R329">
        <v>2</v>
      </c>
      <c r="S329">
        <v>0</v>
      </c>
      <c r="T329">
        <v>3</v>
      </c>
      <c r="U329">
        <v>0</v>
      </c>
      <c r="V329">
        <v>1</v>
      </c>
      <c r="W329">
        <v>40</v>
      </c>
      <c r="X329">
        <v>1</v>
      </c>
      <c r="Y329">
        <v>0</v>
      </c>
      <c r="Z329">
        <v>0</v>
      </c>
      <c r="AA329">
        <v>0</v>
      </c>
      <c r="AB329">
        <v>2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2</v>
      </c>
      <c r="AT329">
        <v>0</v>
      </c>
      <c r="AU329">
        <v>1</v>
      </c>
      <c r="AV329">
        <v>0</v>
      </c>
      <c r="AW329">
        <v>90</v>
      </c>
      <c r="AX329">
        <v>0</v>
      </c>
      <c r="AY329">
        <v>0</v>
      </c>
      <c r="AZ329">
        <v>0</v>
      </c>
      <c r="BA329">
        <v>2</v>
      </c>
      <c r="BB329">
        <v>0</v>
      </c>
      <c r="BC329">
        <v>11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3</v>
      </c>
      <c r="BL329">
        <v>17</v>
      </c>
      <c r="BM329">
        <v>0</v>
      </c>
      <c r="BN329">
        <v>0</v>
      </c>
      <c r="BO329">
        <v>0</v>
      </c>
      <c r="BP329">
        <v>0</v>
      </c>
      <c r="BQ329">
        <v>3</v>
      </c>
      <c r="BR329">
        <v>7</v>
      </c>
      <c r="BS329">
        <v>0</v>
      </c>
    </row>
    <row r="330" spans="1:71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42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4</v>
      </c>
      <c r="AB330">
        <v>0</v>
      </c>
      <c r="AC330">
        <v>0</v>
      </c>
      <c r="AD330">
        <v>2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137</v>
      </c>
      <c r="BC330">
        <v>0</v>
      </c>
      <c r="BD330">
        <v>3</v>
      </c>
      <c r="BE330">
        <v>0</v>
      </c>
      <c r="BF330">
        <v>1</v>
      </c>
      <c r="BG330">
        <v>0</v>
      </c>
      <c r="BH330">
        <v>0</v>
      </c>
      <c r="BI330">
        <v>17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1</v>
      </c>
      <c r="BS330">
        <v>0</v>
      </c>
    </row>
    <row r="331" spans="1:71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19</v>
      </c>
      <c r="Q331">
        <v>35</v>
      </c>
      <c r="R331">
        <v>0</v>
      </c>
      <c r="S331">
        <v>0</v>
      </c>
      <c r="T331">
        <v>2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2</v>
      </c>
      <c r="BH331">
        <v>0</v>
      </c>
      <c r="BI331">
        <v>2</v>
      </c>
      <c r="BJ331">
        <v>0</v>
      </c>
      <c r="BK331">
        <v>2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</row>
    <row r="332" spans="1:71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</row>
    <row r="333" spans="1:71" x14ac:dyDescent="0.3">
      <c r="A333">
        <v>0</v>
      </c>
      <c r="B333">
        <v>4</v>
      </c>
      <c r="C333">
        <v>0</v>
      </c>
      <c r="D333">
        <v>0</v>
      </c>
      <c r="E333">
        <v>2</v>
      </c>
      <c r="F333">
        <v>6</v>
      </c>
      <c r="G333">
        <v>0</v>
      </c>
      <c r="H333">
        <v>0</v>
      </c>
      <c r="I333">
        <v>5</v>
      </c>
      <c r="J333">
        <v>1</v>
      </c>
      <c r="K333">
        <v>0</v>
      </c>
      <c r="L333">
        <v>3</v>
      </c>
      <c r="M333">
        <v>2</v>
      </c>
      <c r="N333">
        <v>0</v>
      </c>
      <c r="O333">
        <v>0</v>
      </c>
      <c r="P333">
        <v>7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>
        <v>63</v>
      </c>
      <c r="X333">
        <v>0</v>
      </c>
      <c r="Y333">
        <v>1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2</v>
      </c>
      <c r="AF333">
        <v>0</v>
      </c>
      <c r="AG333">
        <v>3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8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34</v>
      </c>
      <c r="BD333">
        <v>5</v>
      </c>
      <c r="BE333">
        <v>0</v>
      </c>
      <c r="BF333">
        <v>1</v>
      </c>
      <c r="BG333">
        <v>0</v>
      </c>
      <c r="BH333">
        <v>31</v>
      </c>
      <c r="BI333">
        <v>2</v>
      </c>
      <c r="BJ333">
        <v>0</v>
      </c>
      <c r="BK333">
        <v>9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</row>
    <row r="334" spans="1:71" x14ac:dyDescent="0.3">
      <c r="A334">
        <v>0</v>
      </c>
      <c r="B334">
        <v>1</v>
      </c>
      <c r="C334">
        <v>0</v>
      </c>
      <c r="D334">
        <v>0</v>
      </c>
      <c r="E334">
        <v>0</v>
      </c>
      <c r="F334">
        <v>4</v>
      </c>
      <c r="G334">
        <v>4</v>
      </c>
      <c r="H334">
        <v>0</v>
      </c>
      <c r="I334">
        <v>2</v>
      </c>
      <c r="J334">
        <v>0</v>
      </c>
      <c r="K334">
        <v>0</v>
      </c>
      <c r="L334">
        <v>7</v>
      </c>
      <c r="M334">
        <v>2</v>
      </c>
      <c r="N334">
        <v>0</v>
      </c>
      <c r="O334">
        <v>0</v>
      </c>
      <c r="P334">
        <v>9</v>
      </c>
      <c r="Q334">
        <v>4</v>
      </c>
      <c r="R334">
        <v>9</v>
      </c>
      <c r="S334">
        <v>0</v>
      </c>
      <c r="T334">
        <v>4</v>
      </c>
      <c r="U334">
        <v>3</v>
      </c>
      <c r="V334">
        <v>2</v>
      </c>
      <c r="W334">
        <v>72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11</v>
      </c>
      <c r="AH334">
        <v>5</v>
      </c>
      <c r="AI334">
        <v>0</v>
      </c>
      <c r="AJ334">
        <v>0</v>
      </c>
      <c r="AK334">
        <v>6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7</v>
      </c>
      <c r="AS334">
        <v>0</v>
      </c>
      <c r="AT334">
        <v>0</v>
      </c>
      <c r="AU334">
        <v>0</v>
      </c>
      <c r="AV334">
        <v>146</v>
      </c>
      <c r="AW334">
        <v>16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22</v>
      </c>
      <c r="BD334">
        <v>4</v>
      </c>
      <c r="BE334">
        <v>0</v>
      </c>
      <c r="BF334">
        <v>5</v>
      </c>
      <c r="BG334">
        <v>1</v>
      </c>
      <c r="BH334">
        <v>20</v>
      </c>
      <c r="BI334">
        <v>19</v>
      </c>
      <c r="BJ334">
        <v>0</v>
      </c>
      <c r="BK334">
        <v>16</v>
      </c>
      <c r="BL334">
        <v>0</v>
      </c>
      <c r="BM334">
        <v>2</v>
      </c>
      <c r="BN334">
        <v>0</v>
      </c>
      <c r="BO334">
        <v>0</v>
      </c>
      <c r="BP334">
        <v>0</v>
      </c>
      <c r="BQ334">
        <v>2</v>
      </c>
      <c r="BR334">
        <v>10</v>
      </c>
      <c r="BS334">
        <v>0</v>
      </c>
    </row>
    <row r="335" spans="1:71" x14ac:dyDescent="0.3">
      <c r="A335">
        <v>0</v>
      </c>
      <c r="B335">
        <v>2</v>
      </c>
      <c r="C335">
        <v>3</v>
      </c>
      <c r="D335">
        <v>0</v>
      </c>
      <c r="E335">
        <v>10</v>
      </c>
      <c r="F335">
        <v>7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14</v>
      </c>
      <c r="M335">
        <v>12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2</v>
      </c>
      <c r="T335">
        <v>0</v>
      </c>
      <c r="U335">
        <v>0</v>
      </c>
      <c r="V335">
        <v>0</v>
      </c>
      <c r="W335">
        <v>41</v>
      </c>
      <c r="X335">
        <v>0</v>
      </c>
      <c r="Y335">
        <v>4</v>
      </c>
      <c r="Z335">
        <v>0</v>
      </c>
      <c r="AA335">
        <v>0</v>
      </c>
      <c r="AB335">
        <v>0</v>
      </c>
      <c r="AC335">
        <v>3</v>
      </c>
      <c r="AD335">
        <v>0</v>
      </c>
      <c r="AE335">
        <v>1</v>
      </c>
      <c r="AF335">
        <v>0</v>
      </c>
      <c r="AG335">
        <v>0</v>
      </c>
      <c r="AH335">
        <v>15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2</v>
      </c>
      <c r="AT335">
        <v>0</v>
      </c>
      <c r="AU335">
        <v>0</v>
      </c>
      <c r="AV335">
        <v>0</v>
      </c>
      <c r="AW335">
        <v>11</v>
      </c>
      <c r="AX335">
        <v>1</v>
      </c>
      <c r="AY335">
        <v>1</v>
      </c>
      <c r="AZ335">
        <v>0</v>
      </c>
      <c r="BA335">
        <v>0</v>
      </c>
      <c r="BB335">
        <v>0</v>
      </c>
      <c r="BC335">
        <v>11</v>
      </c>
      <c r="BD335">
        <v>0</v>
      </c>
      <c r="BE335">
        <v>2</v>
      </c>
      <c r="BF335">
        <v>0</v>
      </c>
      <c r="BG335">
        <v>0</v>
      </c>
      <c r="BH335">
        <v>0</v>
      </c>
      <c r="BI335">
        <v>0</v>
      </c>
      <c r="BJ335">
        <v>2</v>
      </c>
      <c r="BK335">
        <v>0</v>
      </c>
      <c r="BL335">
        <v>1</v>
      </c>
      <c r="BM335">
        <v>0</v>
      </c>
      <c r="BN335">
        <v>0</v>
      </c>
      <c r="BO335">
        <v>0</v>
      </c>
      <c r="BP335">
        <v>1</v>
      </c>
      <c r="BQ335">
        <v>24</v>
      </c>
      <c r="BR335">
        <v>0</v>
      </c>
      <c r="BS335">
        <v>0</v>
      </c>
    </row>
    <row r="336" spans="1:71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49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</v>
      </c>
      <c r="R336">
        <v>3</v>
      </c>
      <c r="S336">
        <v>0</v>
      </c>
      <c r="T336">
        <v>18</v>
      </c>
      <c r="U336">
        <v>1</v>
      </c>
      <c r="V336">
        <v>0</v>
      </c>
      <c r="W336">
        <v>0</v>
      </c>
      <c r="X336">
        <v>7</v>
      </c>
      <c r="Y336">
        <v>0</v>
      </c>
      <c r="Z336">
        <v>0</v>
      </c>
      <c r="AA336">
        <v>0</v>
      </c>
      <c r="AB336">
        <v>4</v>
      </c>
      <c r="AC336">
        <v>0</v>
      </c>
      <c r="AD336">
        <v>19</v>
      </c>
      <c r="AE336">
        <v>0</v>
      </c>
      <c r="AF336">
        <v>0</v>
      </c>
      <c r="AG336">
        <v>0</v>
      </c>
      <c r="AH336">
        <v>0</v>
      </c>
      <c r="AI336">
        <v>2</v>
      </c>
      <c r="AJ336">
        <v>0</v>
      </c>
      <c r="AK336">
        <v>0</v>
      </c>
      <c r="AL336">
        <v>5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2</v>
      </c>
      <c r="AV336">
        <v>58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6</v>
      </c>
      <c r="BJ336">
        <v>1</v>
      </c>
      <c r="BK336">
        <v>5</v>
      </c>
      <c r="BL336">
        <v>0</v>
      </c>
      <c r="BM336">
        <v>18</v>
      </c>
      <c r="BN336">
        <v>0</v>
      </c>
      <c r="BO336">
        <v>0</v>
      </c>
      <c r="BP336">
        <v>3</v>
      </c>
      <c r="BQ336">
        <v>0</v>
      </c>
      <c r="BR336">
        <v>552</v>
      </c>
      <c r="BS336">
        <v>0</v>
      </c>
    </row>
    <row r="337" spans="1:71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3</v>
      </c>
      <c r="R337">
        <v>0</v>
      </c>
      <c r="S337">
        <v>0</v>
      </c>
      <c r="T337">
        <v>0</v>
      </c>
      <c r="U337">
        <v>3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5</v>
      </c>
      <c r="BH337">
        <v>0</v>
      </c>
      <c r="BI337">
        <v>141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46</v>
      </c>
      <c r="BQ337">
        <v>0</v>
      </c>
      <c r="BR337">
        <v>1</v>
      </c>
      <c r="BS337">
        <v>0</v>
      </c>
    </row>
    <row r="338" spans="1:71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15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102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4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0</v>
      </c>
      <c r="AS338">
        <v>5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5</v>
      </c>
      <c r="AZ338">
        <v>0</v>
      </c>
      <c r="BA338">
        <v>0</v>
      </c>
      <c r="BB338">
        <v>1</v>
      </c>
      <c r="BC338">
        <v>3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</row>
    <row r="339" spans="1:71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</row>
    <row r="340" spans="1:71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5</v>
      </c>
      <c r="I340">
        <v>1</v>
      </c>
      <c r="J340">
        <v>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190</v>
      </c>
      <c r="R340">
        <v>0</v>
      </c>
      <c r="S340">
        <v>0</v>
      </c>
      <c r="T340">
        <v>1</v>
      </c>
      <c r="U340">
        <v>14</v>
      </c>
      <c r="V340">
        <v>10</v>
      </c>
      <c r="W340">
        <v>0</v>
      </c>
      <c r="X340">
        <v>1</v>
      </c>
      <c r="Y340">
        <v>0</v>
      </c>
      <c r="Z340">
        <v>0</v>
      </c>
      <c r="AA340">
        <v>8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10</v>
      </c>
      <c r="AN340">
        <v>0</v>
      </c>
      <c r="AO340">
        <v>1</v>
      </c>
      <c r="AP340">
        <v>22</v>
      </c>
      <c r="AQ340">
        <v>0</v>
      </c>
      <c r="AR340">
        <v>10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0</v>
      </c>
      <c r="AY340">
        <v>0</v>
      </c>
      <c r="AZ340">
        <v>0</v>
      </c>
      <c r="BA340">
        <v>2</v>
      </c>
      <c r="BB340">
        <v>147</v>
      </c>
      <c r="BC340">
        <v>0</v>
      </c>
      <c r="BD340">
        <v>16</v>
      </c>
      <c r="BE340">
        <v>0</v>
      </c>
      <c r="BF340">
        <v>25</v>
      </c>
      <c r="BG340">
        <v>3</v>
      </c>
      <c r="BH340">
        <v>12</v>
      </c>
      <c r="BI340">
        <v>121</v>
      </c>
      <c r="BJ340">
        <v>7</v>
      </c>
      <c r="BK340">
        <v>22</v>
      </c>
      <c r="BL340">
        <v>0</v>
      </c>
      <c r="BM340">
        <v>1</v>
      </c>
      <c r="BN340">
        <v>0</v>
      </c>
      <c r="BO340">
        <v>0</v>
      </c>
      <c r="BP340">
        <v>74</v>
      </c>
      <c r="BQ340">
        <v>0</v>
      </c>
      <c r="BR340">
        <v>8</v>
      </c>
      <c r="BS340">
        <v>0</v>
      </c>
    </row>
    <row r="341" spans="1:71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46</v>
      </c>
      <c r="BS341">
        <v>0</v>
      </c>
    </row>
    <row r="342" spans="1:71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33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0</v>
      </c>
      <c r="BQ342">
        <v>0</v>
      </c>
      <c r="BR342">
        <v>1</v>
      </c>
      <c r="BS342">
        <v>0</v>
      </c>
    </row>
    <row r="343" spans="1:71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7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3</v>
      </c>
      <c r="P343">
        <v>10</v>
      </c>
      <c r="Q343">
        <v>0</v>
      </c>
      <c r="R343">
        <v>3</v>
      </c>
      <c r="S343">
        <v>0</v>
      </c>
      <c r="T343">
        <v>40</v>
      </c>
      <c r="U343">
        <v>32</v>
      </c>
      <c r="V343">
        <v>1</v>
      </c>
      <c r="W343">
        <v>0</v>
      </c>
      <c r="X343">
        <v>1</v>
      </c>
      <c r="Y343">
        <v>1</v>
      </c>
      <c r="Z343">
        <v>1</v>
      </c>
      <c r="AA343">
        <v>7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19</v>
      </c>
      <c r="AL343">
        <v>0</v>
      </c>
      <c r="AM343">
        <v>2</v>
      </c>
      <c r="AN343">
        <v>0</v>
      </c>
      <c r="AO343">
        <v>3</v>
      </c>
      <c r="AP343">
        <v>2</v>
      </c>
      <c r="AQ343">
        <v>0</v>
      </c>
      <c r="AR343">
        <v>9</v>
      </c>
      <c r="AS343">
        <v>0</v>
      </c>
      <c r="AT343">
        <v>0</v>
      </c>
      <c r="AU343">
        <v>0</v>
      </c>
      <c r="AV343">
        <v>10</v>
      </c>
      <c r="AW343">
        <v>0</v>
      </c>
      <c r="AX343">
        <v>0</v>
      </c>
      <c r="AY343">
        <v>0</v>
      </c>
      <c r="AZ343">
        <v>0</v>
      </c>
      <c r="BA343">
        <v>1</v>
      </c>
      <c r="BB343">
        <v>33</v>
      </c>
      <c r="BC343">
        <v>0</v>
      </c>
      <c r="BD343">
        <v>22</v>
      </c>
      <c r="BE343">
        <v>0</v>
      </c>
      <c r="BF343">
        <v>17</v>
      </c>
      <c r="BG343">
        <v>0</v>
      </c>
      <c r="BH343">
        <v>1</v>
      </c>
      <c r="BI343">
        <v>14</v>
      </c>
      <c r="BJ343">
        <v>7</v>
      </c>
      <c r="BK343">
        <v>81</v>
      </c>
      <c r="BL343">
        <v>0</v>
      </c>
      <c r="BM343">
        <v>9</v>
      </c>
      <c r="BN343">
        <v>0</v>
      </c>
      <c r="BO343">
        <v>0</v>
      </c>
      <c r="BP343">
        <v>17</v>
      </c>
      <c r="BQ343">
        <v>0</v>
      </c>
      <c r="BR343">
        <v>109</v>
      </c>
      <c r="BS343">
        <v>0</v>
      </c>
    </row>
    <row r="344" spans="1:71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</row>
    <row r="345" spans="1:71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51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8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0</v>
      </c>
      <c r="BC345">
        <v>9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0</v>
      </c>
      <c r="BJ345">
        <v>0</v>
      </c>
      <c r="BK345">
        <v>38</v>
      </c>
      <c r="BL345">
        <v>0</v>
      </c>
      <c r="BM345">
        <v>1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</row>
    <row r="346" spans="1:71" x14ac:dyDescent="0.3">
      <c r="A346">
        <v>9</v>
      </c>
      <c r="B346">
        <v>0</v>
      </c>
      <c r="C346">
        <v>3</v>
      </c>
      <c r="D346">
        <v>3</v>
      </c>
      <c r="E346">
        <v>0</v>
      </c>
      <c r="F346">
        <v>35</v>
      </c>
      <c r="G346">
        <v>12</v>
      </c>
      <c r="H346">
        <v>0</v>
      </c>
      <c r="I346">
        <v>0</v>
      </c>
      <c r="J346">
        <v>0</v>
      </c>
      <c r="K346">
        <v>2</v>
      </c>
      <c r="L346">
        <v>26</v>
      </c>
      <c r="M346">
        <v>21</v>
      </c>
      <c r="N346">
        <v>1</v>
      </c>
      <c r="O346">
        <v>0</v>
      </c>
      <c r="P346">
        <v>120</v>
      </c>
      <c r="Q346">
        <v>1</v>
      </c>
      <c r="R346">
        <v>1</v>
      </c>
      <c r="S346">
        <v>3</v>
      </c>
      <c r="T346">
        <v>0</v>
      </c>
      <c r="U346">
        <v>2</v>
      </c>
      <c r="V346">
        <v>0</v>
      </c>
      <c r="W346">
        <v>17</v>
      </c>
      <c r="X346">
        <v>2</v>
      </c>
      <c r="Y346">
        <v>6</v>
      </c>
      <c r="Z346">
        <v>0</v>
      </c>
      <c r="AA346">
        <v>8</v>
      </c>
      <c r="AB346">
        <v>1</v>
      </c>
      <c r="AC346">
        <v>6</v>
      </c>
      <c r="AD346">
        <v>1</v>
      </c>
      <c r="AE346">
        <v>6</v>
      </c>
      <c r="AF346">
        <v>0</v>
      </c>
      <c r="AG346">
        <v>32</v>
      </c>
      <c r="AH346">
        <v>6</v>
      </c>
      <c r="AI346">
        <v>1</v>
      </c>
      <c r="AJ346">
        <v>2</v>
      </c>
      <c r="AK346">
        <v>39</v>
      </c>
      <c r="AL346">
        <v>0</v>
      </c>
      <c r="AM346">
        <v>1</v>
      </c>
      <c r="AN346">
        <v>3</v>
      </c>
      <c r="AO346">
        <v>3</v>
      </c>
      <c r="AP346">
        <v>1</v>
      </c>
      <c r="AQ346">
        <v>3</v>
      </c>
      <c r="AR346">
        <v>2</v>
      </c>
      <c r="AS346">
        <v>4</v>
      </c>
      <c r="AT346">
        <v>4</v>
      </c>
      <c r="AU346">
        <v>1</v>
      </c>
      <c r="AV346">
        <v>9</v>
      </c>
      <c r="AW346">
        <v>46</v>
      </c>
      <c r="AX346">
        <v>1</v>
      </c>
      <c r="AY346">
        <v>5</v>
      </c>
      <c r="AZ346">
        <v>0</v>
      </c>
      <c r="BA346">
        <v>3</v>
      </c>
      <c r="BB346">
        <v>11</v>
      </c>
      <c r="BC346">
        <v>36</v>
      </c>
      <c r="BD346">
        <v>6</v>
      </c>
      <c r="BE346">
        <v>1</v>
      </c>
      <c r="BF346">
        <v>2</v>
      </c>
      <c r="BG346">
        <v>0</v>
      </c>
      <c r="BH346">
        <v>7</v>
      </c>
      <c r="BI346">
        <v>0</v>
      </c>
      <c r="BJ346">
        <v>3</v>
      </c>
      <c r="BK346">
        <v>76</v>
      </c>
      <c r="BL346">
        <v>21</v>
      </c>
      <c r="BM346">
        <v>1</v>
      </c>
      <c r="BN346">
        <v>1</v>
      </c>
      <c r="BO346">
        <v>3</v>
      </c>
      <c r="BP346">
        <v>1</v>
      </c>
      <c r="BQ346">
        <v>18</v>
      </c>
      <c r="BR346">
        <v>5</v>
      </c>
      <c r="BS346">
        <v>8</v>
      </c>
    </row>
    <row r="347" spans="1:71" x14ac:dyDescent="0.3">
      <c r="A347">
        <v>12</v>
      </c>
      <c r="B347">
        <v>1</v>
      </c>
      <c r="C347">
        <v>3</v>
      </c>
      <c r="D347">
        <v>0</v>
      </c>
      <c r="E347">
        <v>10</v>
      </c>
      <c r="F347">
        <v>31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27</v>
      </c>
      <c r="M347">
        <v>29</v>
      </c>
      <c r="N347">
        <v>1</v>
      </c>
      <c r="O347">
        <v>0</v>
      </c>
      <c r="P347">
        <v>126</v>
      </c>
      <c r="Q347">
        <v>1</v>
      </c>
      <c r="R347">
        <v>0</v>
      </c>
      <c r="S347">
        <v>3</v>
      </c>
      <c r="T347">
        <v>0</v>
      </c>
      <c r="U347">
        <v>2</v>
      </c>
      <c r="V347">
        <v>0</v>
      </c>
      <c r="W347">
        <v>33</v>
      </c>
      <c r="X347">
        <v>3</v>
      </c>
      <c r="Y347">
        <v>1</v>
      </c>
      <c r="Z347">
        <v>0</v>
      </c>
      <c r="AA347">
        <v>0</v>
      </c>
      <c r="AB347">
        <v>0</v>
      </c>
      <c r="AC347">
        <v>3</v>
      </c>
      <c r="AD347">
        <v>0</v>
      </c>
      <c r="AE347">
        <v>2</v>
      </c>
      <c r="AF347">
        <v>0</v>
      </c>
      <c r="AG347">
        <v>8</v>
      </c>
      <c r="AH347">
        <v>8</v>
      </c>
      <c r="AI347">
        <v>0</v>
      </c>
      <c r="AJ347">
        <v>0</v>
      </c>
      <c r="AK347">
        <v>20</v>
      </c>
      <c r="AL347">
        <v>1</v>
      </c>
      <c r="AM347">
        <v>0</v>
      </c>
      <c r="AN347">
        <v>2</v>
      </c>
      <c r="AO347">
        <v>12</v>
      </c>
      <c r="AP347">
        <v>0</v>
      </c>
      <c r="AQ347">
        <v>3</v>
      </c>
      <c r="AR347">
        <v>8</v>
      </c>
      <c r="AS347">
        <v>2</v>
      </c>
      <c r="AT347">
        <v>1</v>
      </c>
      <c r="AU347">
        <v>0</v>
      </c>
      <c r="AV347">
        <v>1</v>
      </c>
      <c r="AW347">
        <v>37</v>
      </c>
      <c r="AX347">
        <v>0</v>
      </c>
      <c r="AY347">
        <v>9</v>
      </c>
      <c r="AZ347">
        <v>0</v>
      </c>
      <c r="BA347">
        <v>0</v>
      </c>
      <c r="BB347">
        <v>37</v>
      </c>
      <c r="BC347">
        <v>67</v>
      </c>
      <c r="BD347">
        <v>1</v>
      </c>
      <c r="BE347">
        <v>1</v>
      </c>
      <c r="BF347">
        <v>0</v>
      </c>
      <c r="BG347">
        <v>0</v>
      </c>
      <c r="BH347">
        <v>1</v>
      </c>
      <c r="BI347">
        <v>0</v>
      </c>
      <c r="BJ347">
        <v>1</v>
      </c>
      <c r="BK347">
        <v>5</v>
      </c>
      <c r="BL347">
        <v>7</v>
      </c>
      <c r="BM347">
        <v>0</v>
      </c>
      <c r="BN347">
        <v>1</v>
      </c>
      <c r="BO347">
        <v>0</v>
      </c>
      <c r="BP347">
        <v>0</v>
      </c>
      <c r="BQ347">
        <v>25</v>
      </c>
      <c r="BR347">
        <v>0</v>
      </c>
      <c r="BS347">
        <v>7</v>
      </c>
    </row>
    <row r="348" spans="1:71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5</v>
      </c>
      <c r="H348">
        <v>0</v>
      </c>
      <c r="I348">
        <v>3</v>
      </c>
      <c r="J348">
        <v>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6</v>
      </c>
      <c r="S348">
        <v>0</v>
      </c>
      <c r="T348">
        <v>52</v>
      </c>
      <c r="U348">
        <v>13</v>
      </c>
      <c r="V348">
        <v>5</v>
      </c>
      <c r="W348">
        <v>0</v>
      </c>
      <c r="X348">
        <v>3</v>
      </c>
      <c r="Y348">
        <v>0</v>
      </c>
      <c r="Z348">
        <v>1</v>
      </c>
      <c r="AA348">
        <v>18</v>
      </c>
      <c r="AB348">
        <v>3</v>
      </c>
      <c r="AC348">
        <v>0</v>
      </c>
      <c r="AD348">
        <v>2</v>
      </c>
      <c r="AE348">
        <v>0</v>
      </c>
      <c r="AF348">
        <v>0</v>
      </c>
      <c r="AG348">
        <v>0</v>
      </c>
      <c r="AH348">
        <v>0</v>
      </c>
      <c r="AI348">
        <v>2</v>
      </c>
      <c r="AJ348">
        <v>0</v>
      </c>
      <c r="AK348">
        <v>0</v>
      </c>
      <c r="AL348">
        <v>1</v>
      </c>
      <c r="AM348">
        <v>2</v>
      </c>
      <c r="AN348">
        <v>0</v>
      </c>
      <c r="AO348">
        <v>2</v>
      </c>
      <c r="AP348">
        <v>17</v>
      </c>
      <c r="AQ348">
        <v>0</v>
      </c>
      <c r="AR348">
        <v>27</v>
      </c>
      <c r="AS348">
        <v>0</v>
      </c>
      <c r="AT348">
        <v>0</v>
      </c>
      <c r="AU348">
        <v>1</v>
      </c>
      <c r="AV348">
        <v>34</v>
      </c>
      <c r="AW348">
        <v>0</v>
      </c>
      <c r="AX348">
        <v>0</v>
      </c>
      <c r="AY348">
        <v>0</v>
      </c>
      <c r="AZ348">
        <v>0</v>
      </c>
      <c r="BA348">
        <v>5</v>
      </c>
      <c r="BB348">
        <v>107</v>
      </c>
      <c r="BC348">
        <v>0</v>
      </c>
      <c r="BD348">
        <v>38</v>
      </c>
      <c r="BE348">
        <v>0</v>
      </c>
      <c r="BF348">
        <v>56</v>
      </c>
      <c r="BG348">
        <v>2</v>
      </c>
      <c r="BH348">
        <v>7</v>
      </c>
      <c r="BI348">
        <v>203</v>
      </c>
      <c r="BJ348">
        <v>36</v>
      </c>
      <c r="BK348">
        <v>8</v>
      </c>
      <c r="BL348">
        <v>0</v>
      </c>
      <c r="BM348">
        <v>7</v>
      </c>
      <c r="BN348">
        <v>5</v>
      </c>
      <c r="BO348">
        <v>0</v>
      </c>
      <c r="BP348">
        <v>146</v>
      </c>
      <c r="BQ348">
        <v>0</v>
      </c>
      <c r="BR348">
        <v>83</v>
      </c>
      <c r="BS348">
        <v>0</v>
      </c>
    </row>
    <row r="349" spans="1:71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25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107</v>
      </c>
      <c r="BQ349">
        <v>0</v>
      </c>
      <c r="BR349">
        <v>145</v>
      </c>
      <c r="BS349">
        <v>0</v>
      </c>
    </row>
    <row r="350" spans="1:71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2</v>
      </c>
      <c r="BS350">
        <v>0</v>
      </c>
    </row>
    <row r="351" spans="1:71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39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4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</row>
    <row r="352" spans="1:71" x14ac:dyDescent="0.3">
      <c r="A352">
        <v>0</v>
      </c>
      <c r="B352">
        <v>0</v>
      </c>
      <c r="C352">
        <v>0</v>
      </c>
      <c r="D352">
        <v>0</v>
      </c>
      <c r="E352">
        <v>11</v>
      </c>
      <c r="F352">
        <v>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8</v>
      </c>
      <c r="M352">
        <v>3</v>
      </c>
      <c r="N352">
        <v>0</v>
      </c>
      <c r="O352">
        <v>0</v>
      </c>
      <c r="P352">
        <v>2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8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</v>
      </c>
      <c r="AT352">
        <v>0</v>
      </c>
      <c r="AU352">
        <v>0</v>
      </c>
      <c r="AV352">
        <v>0</v>
      </c>
      <c r="AW352">
        <v>313</v>
      </c>
      <c r="AX352">
        <v>3</v>
      </c>
      <c r="AY352">
        <v>1</v>
      </c>
      <c r="AZ352">
        <v>0</v>
      </c>
      <c r="BA352">
        <v>0</v>
      </c>
      <c r="BB352">
        <v>0</v>
      </c>
      <c r="BC352">
        <v>28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2</v>
      </c>
      <c r="BL352">
        <v>10</v>
      </c>
      <c r="BM352">
        <v>0</v>
      </c>
      <c r="BN352">
        <v>0</v>
      </c>
      <c r="BO352">
        <v>0</v>
      </c>
      <c r="BP352">
        <v>0</v>
      </c>
      <c r="BQ352">
        <v>14</v>
      </c>
      <c r="BR352">
        <v>0</v>
      </c>
      <c r="BS352">
        <v>0</v>
      </c>
    </row>
    <row r="353" spans="1:71" x14ac:dyDescent="0.3">
      <c r="A353">
        <v>28</v>
      </c>
      <c r="B353">
        <v>4</v>
      </c>
      <c r="C353">
        <v>11</v>
      </c>
      <c r="D353">
        <v>3</v>
      </c>
      <c r="E353">
        <v>2</v>
      </c>
      <c r="F353">
        <v>21</v>
      </c>
      <c r="G353">
        <v>11</v>
      </c>
      <c r="H353">
        <v>0</v>
      </c>
      <c r="I353">
        <v>15</v>
      </c>
      <c r="J353">
        <v>2</v>
      </c>
      <c r="K353">
        <v>1</v>
      </c>
      <c r="L353">
        <v>19</v>
      </c>
      <c r="M353">
        <v>4</v>
      </c>
      <c r="N353">
        <v>2</v>
      </c>
      <c r="O353">
        <v>0</v>
      </c>
      <c r="P353">
        <v>35</v>
      </c>
      <c r="Q353">
        <v>0</v>
      </c>
      <c r="R353">
        <v>5</v>
      </c>
      <c r="S353">
        <v>3</v>
      </c>
      <c r="T353">
        <v>26</v>
      </c>
      <c r="U353">
        <v>4</v>
      </c>
      <c r="V353">
        <v>2</v>
      </c>
      <c r="W353">
        <v>17</v>
      </c>
      <c r="X353">
        <v>2</v>
      </c>
      <c r="Y353">
        <v>2</v>
      </c>
      <c r="Z353">
        <v>18</v>
      </c>
      <c r="AA353">
        <v>6</v>
      </c>
      <c r="AB353">
        <v>2</v>
      </c>
      <c r="AC353">
        <v>6</v>
      </c>
      <c r="AD353">
        <v>12</v>
      </c>
      <c r="AE353">
        <v>6</v>
      </c>
      <c r="AF353">
        <v>2</v>
      </c>
      <c r="AG353">
        <v>45</v>
      </c>
      <c r="AH353">
        <v>7</v>
      </c>
      <c r="AI353">
        <v>1</v>
      </c>
      <c r="AJ353">
        <v>0</v>
      </c>
      <c r="AK353">
        <v>45</v>
      </c>
      <c r="AL353">
        <v>2</v>
      </c>
      <c r="AM353">
        <v>0</v>
      </c>
      <c r="AN353">
        <v>3</v>
      </c>
      <c r="AO353">
        <v>6</v>
      </c>
      <c r="AP353">
        <v>7</v>
      </c>
      <c r="AQ353">
        <v>1</v>
      </c>
      <c r="AR353">
        <v>39</v>
      </c>
      <c r="AS353">
        <v>5</v>
      </c>
      <c r="AT353">
        <v>1</v>
      </c>
      <c r="AU353">
        <v>4</v>
      </c>
      <c r="AV353">
        <v>17</v>
      </c>
      <c r="AW353">
        <v>131</v>
      </c>
      <c r="AX353">
        <v>1</v>
      </c>
      <c r="AY353">
        <v>1</v>
      </c>
      <c r="AZ353">
        <v>1</v>
      </c>
      <c r="BA353">
        <v>6</v>
      </c>
      <c r="BB353">
        <v>42</v>
      </c>
      <c r="BC353">
        <v>67</v>
      </c>
      <c r="BD353">
        <v>27</v>
      </c>
      <c r="BE353">
        <v>2</v>
      </c>
      <c r="BF353">
        <v>13</v>
      </c>
      <c r="BG353">
        <v>0</v>
      </c>
      <c r="BH353">
        <v>45</v>
      </c>
      <c r="BI353">
        <v>7</v>
      </c>
      <c r="BJ353">
        <v>4</v>
      </c>
      <c r="BK353">
        <v>221</v>
      </c>
      <c r="BL353">
        <v>17</v>
      </c>
      <c r="BM353">
        <v>2</v>
      </c>
      <c r="BN353">
        <v>3</v>
      </c>
      <c r="BO353">
        <v>1</v>
      </c>
      <c r="BP353">
        <v>0</v>
      </c>
      <c r="BQ353">
        <v>14</v>
      </c>
      <c r="BR353">
        <v>23</v>
      </c>
      <c r="BS353">
        <v>2</v>
      </c>
    </row>
    <row r="354" spans="1:71" x14ac:dyDescent="0.3">
      <c r="A354">
        <v>0</v>
      </c>
      <c r="B354">
        <v>1</v>
      </c>
      <c r="C354">
        <v>0</v>
      </c>
      <c r="D354">
        <v>1</v>
      </c>
      <c r="E354">
        <v>0</v>
      </c>
      <c r="F354">
        <v>5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6</v>
      </c>
      <c r="M354">
        <v>1</v>
      </c>
      <c r="N354">
        <v>0</v>
      </c>
      <c r="O354">
        <v>0</v>
      </c>
      <c r="P354">
        <v>2</v>
      </c>
      <c r="Q354">
        <v>512</v>
      </c>
      <c r="R354">
        <v>0</v>
      </c>
      <c r="S354">
        <v>0</v>
      </c>
      <c r="T354">
        <v>2</v>
      </c>
      <c r="U354">
        <v>4</v>
      </c>
      <c r="V354">
        <v>12</v>
      </c>
      <c r="W354">
        <v>25</v>
      </c>
      <c r="X354">
        <v>0</v>
      </c>
      <c r="Y354">
        <v>0</v>
      </c>
      <c r="Z354">
        <v>0</v>
      </c>
      <c r="AA354">
        <v>5</v>
      </c>
      <c r="AB354">
        <v>0</v>
      </c>
      <c r="AC354">
        <v>1</v>
      </c>
      <c r="AD354">
        <v>1</v>
      </c>
      <c r="AE354">
        <v>1</v>
      </c>
      <c r="AF354">
        <v>0</v>
      </c>
      <c r="AG354">
        <v>2</v>
      </c>
      <c r="AH354">
        <v>6</v>
      </c>
      <c r="AI354">
        <v>0</v>
      </c>
      <c r="AJ354">
        <v>0</v>
      </c>
      <c r="AK354">
        <v>6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4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0</v>
      </c>
      <c r="AY354">
        <v>2</v>
      </c>
      <c r="AZ354">
        <v>1</v>
      </c>
      <c r="BA354">
        <v>0</v>
      </c>
      <c r="BB354">
        <v>29</v>
      </c>
      <c r="BC354">
        <v>6</v>
      </c>
      <c r="BD354">
        <v>12</v>
      </c>
      <c r="BE354">
        <v>0</v>
      </c>
      <c r="BF354">
        <v>6</v>
      </c>
      <c r="BG354">
        <v>11</v>
      </c>
      <c r="BH354">
        <v>14</v>
      </c>
      <c r="BI354">
        <v>128</v>
      </c>
      <c r="BJ354">
        <v>2</v>
      </c>
      <c r="BK354">
        <v>9</v>
      </c>
      <c r="BL354">
        <v>1</v>
      </c>
      <c r="BM354">
        <v>2</v>
      </c>
      <c r="BN354">
        <v>0</v>
      </c>
      <c r="BO354">
        <v>0</v>
      </c>
      <c r="BP354">
        <v>1</v>
      </c>
      <c r="BQ354">
        <v>4</v>
      </c>
      <c r="BR354">
        <v>11</v>
      </c>
      <c r="BS354">
        <v>0</v>
      </c>
    </row>
    <row r="355" spans="1:71" x14ac:dyDescent="0.3">
      <c r="A355">
        <v>5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9</v>
      </c>
      <c r="M355">
        <v>11</v>
      </c>
      <c r="N355">
        <v>0</v>
      </c>
      <c r="O355">
        <v>0</v>
      </c>
      <c r="P355">
        <v>13</v>
      </c>
      <c r="Q355">
        <v>75</v>
      </c>
      <c r="R355">
        <v>0</v>
      </c>
      <c r="S355">
        <v>0</v>
      </c>
      <c r="T355">
        <v>7</v>
      </c>
      <c r="U355">
        <v>0</v>
      </c>
      <c r="V355">
        <v>12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4</v>
      </c>
      <c r="AG355">
        <v>3</v>
      </c>
      <c r="AH355">
        <v>17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2</v>
      </c>
      <c r="AO355">
        <v>5</v>
      </c>
      <c r="AP355">
        <v>0</v>
      </c>
      <c r="AQ355">
        <v>1</v>
      </c>
      <c r="AR355">
        <v>22</v>
      </c>
      <c r="AS355">
        <v>1</v>
      </c>
      <c r="AT355">
        <v>0</v>
      </c>
      <c r="AU355">
        <v>0</v>
      </c>
      <c r="AV355">
        <v>0</v>
      </c>
      <c r="AW355">
        <v>9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3</v>
      </c>
      <c r="BD355">
        <v>18</v>
      </c>
      <c r="BE355">
        <v>0</v>
      </c>
      <c r="BF355">
        <v>10</v>
      </c>
      <c r="BG355">
        <v>4</v>
      </c>
      <c r="BH355">
        <v>31</v>
      </c>
      <c r="BI355">
        <v>54</v>
      </c>
      <c r="BJ355">
        <v>0</v>
      </c>
      <c r="BK355">
        <v>1</v>
      </c>
      <c r="BL355">
        <v>11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5</v>
      </c>
      <c r="BS355">
        <v>0</v>
      </c>
    </row>
    <row r="356" spans="1:7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7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185</v>
      </c>
      <c r="R356">
        <v>1</v>
      </c>
      <c r="S356">
        <v>0</v>
      </c>
      <c r="T356">
        <v>5</v>
      </c>
      <c r="U356">
        <v>0</v>
      </c>
      <c r="V356">
        <v>7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4</v>
      </c>
      <c r="AS356">
        <v>0</v>
      </c>
      <c r="AT356">
        <v>0</v>
      </c>
      <c r="AU356">
        <v>0</v>
      </c>
      <c r="AV356">
        <v>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11</v>
      </c>
      <c r="BE356">
        <v>0</v>
      </c>
      <c r="BF356">
        <v>65</v>
      </c>
      <c r="BG356">
        <v>4</v>
      </c>
      <c r="BH356">
        <v>5</v>
      </c>
      <c r="BI356">
        <v>33</v>
      </c>
      <c r="BJ356">
        <v>0</v>
      </c>
      <c r="BK356">
        <v>31</v>
      </c>
      <c r="BL356">
        <v>0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5</v>
      </c>
      <c r="BS356">
        <v>0</v>
      </c>
    </row>
    <row r="357" spans="1:71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18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3</v>
      </c>
      <c r="AN357">
        <v>0</v>
      </c>
      <c r="AO357">
        <v>0</v>
      </c>
      <c r="AP357">
        <v>3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14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1</v>
      </c>
      <c r="BK357">
        <v>2</v>
      </c>
      <c r="BL357">
        <v>0</v>
      </c>
      <c r="BM357">
        <v>2</v>
      </c>
      <c r="BN357">
        <v>0</v>
      </c>
      <c r="BO357">
        <v>0</v>
      </c>
      <c r="BP357">
        <v>0</v>
      </c>
      <c r="BQ357">
        <v>0</v>
      </c>
      <c r="BR357">
        <v>7</v>
      </c>
      <c r="BS357">
        <v>0</v>
      </c>
    </row>
    <row r="358" spans="1:71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2</v>
      </c>
      <c r="I358">
        <v>78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28</v>
      </c>
      <c r="S358">
        <v>0</v>
      </c>
      <c r="T358">
        <v>67</v>
      </c>
      <c r="U358">
        <v>1</v>
      </c>
      <c r="V358">
        <v>0</v>
      </c>
      <c r="W358">
        <v>0</v>
      </c>
      <c r="X358">
        <v>11</v>
      </c>
      <c r="Y358">
        <v>0</v>
      </c>
      <c r="Z358">
        <v>16</v>
      </c>
      <c r="AA358">
        <v>9</v>
      </c>
      <c r="AB358">
        <v>11</v>
      </c>
      <c r="AC358">
        <v>0</v>
      </c>
      <c r="AD358">
        <v>44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11</v>
      </c>
      <c r="AM358">
        <v>18</v>
      </c>
      <c r="AN358">
        <v>0</v>
      </c>
      <c r="AO358">
        <v>0</v>
      </c>
      <c r="AP358">
        <v>13</v>
      </c>
      <c r="AQ358">
        <v>0</v>
      </c>
      <c r="AR358">
        <v>0</v>
      </c>
      <c r="AS358">
        <v>0</v>
      </c>
      <c r="AT358">
        <v>0</v>
      </c>
      <c r="AU358">
        <v>2</v>
      </c>
      <c r="AV358">
        <v>230</v>
      </c>
      <c r="AW358">
        <v>0</v>
      </c>
      <c r="AX358">
        <v>0</v>
      </c>
      <c r="AY358">
        <v>0</v>
      </c>
      <c r="AZ358">
        <v>2</v>
      </c>
      <c r="BA358">
        <v>6</v>
      </c>
      <c r="BB358">
        <v>3</v>
      </c>
      <c r="BC358">
        <v>0</v>
      </c>
      <c r="BD358">
        <v>3</v>
      </c>
      <c r="BE358">
        <v>0</v>
      </c>
      <c r="BF358">
        <v>27</v>
      </c>
      <c r="BG358">
        <v>0</v>
      </c>
      <c r="BH358">
        <v>0</v>
      </c>
      <c r="BI358">
        <v>0</v>
      </c>
      <c r="BJ358">
        <v>1</v>
      </c>
      <c r="BK358">
        <v>0</v>
      </c>
      <c r="BL358">
        <v>0</v>
      </c>
      <c r="BM358">
        <v>64</v>
      </c>
      <c r="BN358">
        <v>9</v>
      </c>
      <c r="BO358">
        <v>0</v>
      </c>
      <c r="BP358">
        <v>34</v>
      </c>
      <c r="BQ358">
        <v>0</v>
      </c>
      <c r="BR358">
        <v>292</v>
      </c>
      <c r="BS358">
        <v>0</v>
      </c>
    </row>
    <row r="359" spans="1:71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99</v>
      </c>
      <c r="S359">
        <v>0</v>
      </c>
      <c r="T359">
        <v>63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87</v>
      </c>
      <c r="AA359">
        <v>0</v>
      </c>
      <c r="AB359">
        <v>23</v>
      </c>
      <c r="AC359">
        <v>0</v>
      </c>
      <c r="AD359">
        <v>113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346</v>
      </c>
      <c r="AW359">
        <v>0</v>
      </c>
      <c r="AX359">
        <v>0</v>
      </c>
      <c r="AY359">
        <v>0</v>
      </c>
      <c r="AZ359">
        <v>55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25</v>
      </c>
      <c r="BN359">
        <v>0</v>
      </c>
      <c r="BO359">
        <v>0</v>
      </c>
      <c r="BP359">
        <v>0</v>
      </c>
      <c r="BQ359">
        <v>0</v>
      </c>
      <c r="BR359">
        <v>386</v>
      </c>
      <c r="BS359">
        <v>0</v>
      </c>
    </row>
    <row r="360" spans="1:71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27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9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2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</v>
      </c>
      <c r="BS360">
        <v>0</v>
      </c>
    </row>
    <row r="361" spans="1:71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325</v>
      </c>
      <c r="BC361">
        <v>0</v>
      </c>
      <c r="BD361">
        <v>6</v>
      </c>
      <c r="BE361">
        <v>0</v>
      </c>
      <c r="BF361">
        <v>0</v>
      </c>
      <c r="BG361">
        <v>1</v>
      </c>
      <c r="BH361">
        <v>0</v>
      </c>
      <c r="BI361">
        <v>116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</v>
      </c>
      <c r="BS361">
        <v>0</v>
      </c>
    </row>
    <row r="362" spans="1:71" x14ac:dyDescent="0.3">
      <c r="A362">
        <v>3</v>
      </c>
      <c r="B362">
        <v>0</v>
      </c>
      <c r="C362">
        <v>0</v>
      </c>
      <c r="D362">
        <v>1</v>
      </c>
      <c r="E362">
        <v>1</v>
      </c>
      <c r="F362">
        <v>2</v>
      </c>
      <c r="G362">
        <v>3</v>
      </c>
      <c r="H362">
        <v>0</v>
      </c>
      <c r="I362">
        <v>12</v>
      </c>
      <c r="J362">
        <v>1</v>
      </c>
      <c r="K362">
        <v>1</v>
      </c>
      <c r="L362">
        <v>4</v>
      </c>
      <c r="M362">
        <v>5</v>
      </c>
      <c r="N362">
        <v>0</v>
      </c>
      <c r="O362">
        <v>0</v>
      </c>
      <c r="P362">
        <v>30</v>
      </c>
      <c r="Q362">
        <v>0</v>
      </c>
      <c r="R362">
        <v>0</v>
      </c>
      <c r="S362">
        <v>0</v>
      </c>
      <c r="T362">
        <v>25</v>
      </c>
      <c r="U362">
        <v>12</v>
      </c>
      <c r="V362">
        <v>0</v>
      </c>
      <c r="W362">
        <v>6</v>
      </c>
      <c r="X362">
        <v>2</v>
      </c>
      <c r="Y362">
        <v>0</v>
      </c>
      <c r="Z362">
        <v>6</v>
      </c>
      <c r="AA362">
        <v>1</v>
      </c>
      <c r="AB362">
        <v>1</v>
      </c>
      <c r="AC362">
        <v>0</v>
      </c>
      <c r="AD362">
        <v>4</v>
      </c>
      <c r="AE362">
        <v>1</v>
      </c>
      <c r="AF362">
        <v>0</v>
      </c>
      <c r="AG362">
        <v>9</v>
      </c>
      <c r="AH362">
        <v>0</v>
      </c>
      <c r="AI362">
        <v>1</v>
      </c>
      <c r="AJ362">
        <v>0</v>
      </c>
      <c r="AK362">
        <v>6</v>
      </c>
      <c r="AL362">
        <v>0</v>
      </c>
      <c r="AM362">
        <v>0</v>
      </c>
      <c r="AN362">
        <v>0</v>
      </c>
      <c r="AO362">
        <v>18</v>
      </c>
      <c r="AP362">
        <v>1</v>
      </c>
      <c r="AQ362">
        <v>1</v>
      </c>
      <c r="AR362">
        <v>33</v>
      </c>
      <c r="AS362">
        <v>3</v>
      </c>
      <c r="AT362">
        <v>1</v>
      </c>
      <c r="AU362">
        <v>0</v>
      </c>
      <c r="AV362">
        <v>21</v>
      </c>
      <c r="AW362">
        <v>190</v>
      </c>
      <c r="AX362">
        <v>0</v>
      </c>
      <c r="AY362">
        <v>0</v>
      </c>
      <c r="AZ362">
        <v>3</v>
      </c>
      <c r="BA362">
        <v>6</v>
      </c>
      <c r="BB362">
        <v>58</v>
      </c>
      <c r="BC362">
        <v>17</v>
      </c>
      <c r="BD362">
        <v>17</v>
      </c>
      <c r="BE362">
        <v>1</v>
      </c>
      <c r="BF362">
        <v>0</v>
      </c>
      <c r="BG362">
        <v>0</v>
      </c>
      <c r="BH362">
        <v>5</v>
      </c>
      <c r="BI362">
        <v>1</v>
      </c>
      <c r="BJ362">
        <v>7</v>
      </c>
      <c r="BK362">
        <v>14</v>
      </c>
      <c r="BL362">
        <v>9</v>
      </c>
      <c r="BM362">
        <v>4</v>
      </c>
      <c r="BN362">
        <v>1</v>
      </c>
      <c r="BO362">
        <v>0</v>
      </c>
      <c r="BP362">
        <v>3</v>
      </c>
      <c r="BQ362">
        <v>5</v>
      </c>
      <c r="BR362">
        <v>25</v>
      </c>
      <c r="BS362">
        <v>0</v>
      </c>
    </row>
    <row r="363" spans="1:71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128</v>
      </c>
      <c r="X363">
        <v>0</v>
      </c>
      <c r="Y363">
        <v>0</v>
      </c>
      <c r="Z363">
        <v>5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</v>
      </c>
      <c r="BN363">
        <v>0</v>
      </c>
      <c r="BO363">
        <v>0</v>
      </c>
      <c r="BP363">
        <v>0</v>
      </c>
      <c r="BQ363">
        <v>9</v>
      </c>
      <c r="BR363">
        <v>0</v>
      </c>
      <c r="BS363">
        <v>0</v>
      </c>
    </row>
    <row r="364" spans="1:71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149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</row>
    <row r="365" spans="1:71" x14ac:dyDescent="0.3">
      <c r="A365">
        <v>0</v>
      </c>
      <c r="B365">
        <v>0</v>
      </c>
      <c r="C365">
        <v>0</v>
      </c>
      <c r="D365">
        <v>0</v>
      </c>
      <c r="E365">
        <v>4</v>
      </c>
      <c r="F365">
        <v>2</v>
      </c>
      <c r="G365">
        <v>4</v>
      </c>
      <c r="H365">
        <v>1</v>
      </c>
      <c r="I365">
        <v>8</v>
      </c>
      <c r="J365">
        <v>0</v>
      </c>
      <c r="K365">
        <v>0</v>
      </c>
      <c r="L365">
        <v>5</v>
      </c>
      <c r="M365">
        <v>4</v>
      </c>
      <c r="N365">
        <v>0</v>
      </c>
      <c r="O365">
        <v>0</v>
      </c>
      <c r="P365">
        <v>8</v>
      </c>
      <c r="Q365">
        <v>8</v>
      </c>
      <c r="R365">
        <v>4</v>
      </c>
      <c r="S365">
        <v>2</v>
      </c>
      <c r="T365">
        <v>14</v>
      </c>
      <c r="U365">
        <v>11</v>
      </c>
      <c r="V365">
        <v>3</v>
      </c>
      <c r="W365">
        <v>3</v>
      </c>
      <c r="X365">
        <v>1</v>
      </c>
      <c r="Y365">
        <v>0</v>
      </c>
      <c r="Z365">
        <v>1</v>
      </c>
      <c r="AA365">
        <v>16</v>
      </c>
      <c r="AB365">
        <v>0</v>
      </c>
      <c r="AC365">
        <v>3</v>
      </c>
      <c r="AD365">
        <v>2</v>
      </c>
      <c r="AE365">
        <v>3</v>
      </c>
      <c r="AF365">
        <v>0</v>
      </c>
      <c r="AG365">
        <v>4</v>
      </c>
      <c r="AH365">
        <v>6</v>
      </c>
      <c r="AI365">
        <v>1</v>
      </c>
      <c r="AJ365">
        <v>0</v>
      </c>
      <c r="AK365">
        <v>18</v>
      </c>
      <c r="AL365">
        <v>0</v>
      </c>
      <c r="AM365">
        <v>3</v>
      </c>
      <c r="AN365">
        <v>0</v>
      </c>
      <c r="AO365">
        <v>2</v>
      </c>
      <c r="AP365">
        <v>14</v>
      </c>
      <c r="AQ365">
        <v>1</v>
      </c>
      <c r="AR365">
        <v>8</v>
      </c>
      <c r="AS365">
        <v>0</v>
      </c>
      <c r="AT365">
        <v>0</v>
      </c>
      <c r="AU365">
        <v>1</v>
      </c>
      <c r="AV365">
        <v>4</v>
      </c>
      <c r="AW365">
        <v>13</v>
      </c>
      <c r="AX365">
        <v>0</v>
      </c>
      <c r="AY365">
        <v>2</v>
      </c>
      <c r="AZ365">
        <v>1</v>
      </c>
      <c r="BA365">
        <v>1</v>
      </c>
      <c r="BB365">
        <v>63</v>
      </c>
      <c r="BC365">
        <v>22</v>
      </c>
      <c r="BD365">
        <v>26</v>
      </c>
      <c r="BE365">
        <v>0</v>
      </c>
      <c r="BF365">
        <v>16</v>
      </c>
      <c r="BG365">
        <v>2</v>
      </c>
      <c r="BH365">
        <v>27</v>
      </c>
      <c r="BI365">
        <v>72</v>
      </c>
      <c r="BJ365">
        <v>23</v>
      </c>
      <c r="BK365">
        <v>93</v>
      </c>
      <c r="BL365">
        <v>3</v>
      </c>
      <c r="BM365">
        <v>2</v>
      </c>
      <c r="BN365">
        <v>1</v>
      </c>
      <c r="BO365">
        <v>0</v>
      </c>
      <c r="BP365">
        <v>73</v>
      </c>
      <c r="BQ365">
        <v>3</v>
      </c>
      <c r="BR365">
        <v>54</v>
      </c>
      <c r="BS365">
        <v>0</v>
      </c>
    </row>
    <row r="366" spans="1:71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5</v>
      </c>
      <c r="H366">
        <v>3</v>
      </c>
      <c r="I366">
        <v>13</v>
      </c>
      <c r="J366">
        <v>0</v>
      </c>
      <c r="K366">
        <v>0</v>
      </c>
      <c r="L366">
        <v>6</v>
      </c>
      <c r="M366">
        <v>0</v>
      </c>
      <c r="N366">
        <v>0</v>
      </c>
      <c r="O366">
        <v>0</v>
      </c>
      <c r="P366">
        <v>1</v>
      </c>
      <c r="Q366">
        <v>7</v>
      </c>
      <c r="R366">
        <v>1</v>
      </c>
      <c r="S366">
        <v>3</v>
      </c>
      <c r="T366">
        <v>14</v>
      </c>
      <c r="U366">
        <v>4</v>
      </c>
      <c r="V366">
        <v>1</v>
      </c>
      <c r="W366">
        <v>16</v>
      </c>
      <c r="X366">
        <v>11</v>
      </c>
      <c r="Y366">
        <v>0</v>
      </c>
      <c r="Z366">
        <v>1</v>
      </c>
      <c r="AA366">
        <v>12</v>
      </c>
      <c r="AB366">
        <v>4</v>
      </c>
      <c r="AC366">
        <v>2</v>
      </c>
      <c r="AD366">
        <v>16</v>
      </c>
      <c r="AE366">
        <v>1</v>
      </c>
      <c r="AF366">
        <v>0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3</v>
      </c>
      <c r="AP366">
        <v>13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15</v>
      </c>
      <c r="AW366">
        <v>0</v>
      </c>
      <c r="AX366">
        <v>0</v>
      </c>
      <c r="AY366">
        <v>1</v>
      </c>
      <c r="AZ366">
        <v>1</v>
      </c>
      <c r="BA366">
        <v>1</v>
      </c>
      <c r="BB366">
        <v>45</v>
      </c>
      <c r="BC366">
        <v>3</v>
      </c>
      <c r="BD366">
        <v>17</v>
      </c>
      <c r="BE366">
        <v>0</v>
      </c>
      <c r="BF366">
        <v>3</v>
      </c>
      <c r="BG366">
        <v>0</v>
      </c>
      <c r="BH366">
        <v>7</v>
      </c>
      <c r="BI366">
        <v>60</v>
      </c>
      <c r="BJ366">
        <v>3</v>
      </c>
      <c r="BK366">
        <v>14</v>
      </c>
      <c r="BL366">
        <v>0</v>
      </c>
      <c r="BM366">
        <v>8</v>
      </c>
      <c r="BN366">
        <v>3</v>
      </c>
      <c r="BO366">
        <v>0</v>
      </c>
      <c r="BP366">
        <v>34</v>
      </c>
      <c r="BQ366">
        <v>3</v>
      </c>
      <c r="BR366">
        <v>49</v>
      </c>
      <c r="BS366">
        <v>0</v>
      </c>
    </row>
    <row r="367" spans="1:71" x14ac:dyDescent="0.3">
      <c r="A367">
        <v>9</v>
      </c>
      <c r="B367">
        <v>4</v>
      </c>
      <c r="C367">
        <v>7</v>
      </c>
      <c r="D367">
        <v>3</v>
      </c>
      <c r="E367">
        <v>14</v>
      </c>
      <c r="F367">
        <v>55</v>
      </c>
      <c r="G367">
        <v>3</v>
      </c>
      <c r="H367">
        <v>0</v>
      </c>
      <c r="I367">
        <v>4</v>
      </c>
      <c r="J367">
        <v>0</v>
      </c>
      <c r="K367">
        <v>2</v>
      </c>
      <c r="L367">
        <v>26</v>
      </c>
      <c r="M367">
        <v>32</v>
      </c>
      <c r="N367">
        <v>1</v>
      </c>
      <c r="O367">
        <v>0</v>
      </c>
      <c r="P367">
        <v>35</v>
      </c>
      <c r="Q367">
        <v>10</v>
      </c>
      <c r="R367">
        <v>0</v>
      </c>
      <c r="S367">
        <v>2</v>
      </c>
      <c r="T367">
        <v>8</v>
      </c>
      <c r="U367">
        <v>3</v>
      </c>
      <c r="V367">
        <v>8</v>
      </c>
      <c r="W367">
        <v>29</v>
      </c>
      <c r="X367">
        <v>0</v>
      </c>
      <c r="Y367">
        <v>6</v>
      </c>
      <c r="Z367">
        <v>0</v>
      </c>
      <c r="AA367">
        <v>0</v>
      </c>
      <c r="AB367">
        <v>0</v>
      </c>
      <c r="AC367">
        <v>7</v>
      </c>
      <c r="AD367">
        <v>0</v>
      </c>
      <c r="AE367">
        <v>6</v>
      </c>
      <c r="AF367">
        <v>6</v>
      </c>
      <c r="AG367">
        <v>11</v>
      </c>
      <c r="AH367">
        <v>17</v>
      </c>
      <c r="AI367">
        <v>1</v>
      </c>
      <c r="AJ367">
        <v>1</v>
      </c>
      <c r="AK367">
        <v>2</v>
      </c>
      <c r="AL367">
        <v>0</v>
      </c>
      <c r="AM367">
        <v>0</v>
      </c>
      <c r="AN367">
        <v>5</v>
      </c>
      <c r="AO367">
        <v>0</v>
      </c>
      <c r="AP367">
        <v>0</v>
      </c>
      <c r="AQ367">
        <v>3</v>
      </c>
      <c r="AR367">
        <v>12</v>
      </c>
      <c r="AS367">
        <v>11</v>
      </c>
      <c r="AT367">
        <v>0</v>
      </c>
      <c r="AU367">
        <v>0</v>
      </c>
      <c r="AV367">
        <v>0</v>
      </c>
      <c r="AW367">
        <v>51</v>
      </c>
      <c r="AX367">
        <v>1</v>
      </c>
      <c r="AY367">
        <v>4</v>
      </c>
      <c r="AZ367">
        <v>1</v>
      </c>
      <c r="BA367">
        <v>0</v>
      </c>
      <c r="BB367">
        <v>3</v>
      </c>
      <c r="BC367">
        <v>64</v>
      </c>
      <c r="BD367">
        <v>23</v>
      </c>
      <c r="BE367">
        <v>0</v>
      </c>
      <c r="BF367">
        <v>34</v>
      </c>
      <c r="BG367">
        <v>3</v>
      </c>
      <c r="BH367">
        <v>76</v>
      </c>
      <c r="BI367">
        <v>20</v>
      </c>
      <c r="BJ367">
        <v>1</v>
      </c>
      <c r="BK367">
        <v>108</v>
      </c>
      <c r="BL367">
        <v>35</v>
      </c>
      <c r="BM367">
        <v>3</v>
      </c>
      <c r="BN367">
        <v>0</v>
      </c>
      <c r="BO367">
        <v>1</v>
      </c>
      <c r="BP367">
        <v>0</v>
      </c>
      <c r="BQ367">
        <v>21</v>
      </c>
      <c r="BR367">
        <v>6</v>
      </c>
      <c r="BS367">
        <v>0</v>
      </c>
    </row>
    <row r="368" spans="1:71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189</v>
      </c>
      <c r="R368">
        <v>0</v>
      </c>
      <c r="S368">
        <v>0</v>
      </c>
      <c r="T368">
        <v>1</v>
      </c>
      <c r="U368">
        <v>1</v>
      </c>
      <c r="V368">
        <v>9</v>
      </c>
      <c r="W368">
        <v>0</v>
      </c>
      <c r="X368">
        <v>0</v>
      </c>
      <c r="Y368">
        <v>0</v>
      </c>
      <c r="Z368">
        <v>0</v>
      </c>
      <c r="AA368">
        <v>6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63</v>
      </c>
      <c r="BC368">
        <v>0</v>
      </c>
      <c r="BD368">
        <v>8</v>
      </c>
      <c r="BE368">
        <v>0</v>
      </c>
      <c r="BF368">
        <v>5</v>
      </c>
      <c r="BG368">
        <v>0</v>
      </c>
      <c r="BH368">
        <v>17</v>
      </c>
      <c r="BI368">
        <v>46</v>
      </c>
      <c r="BJ368">
        <v>0</v>
      </c>
      <c r="BK368">
        <v>6</v>
      </c>
      <c r="BL368">
        <v>0</v>
      </c>
      <c r="BM368">
        <v>0</v>
      </c>
      <c r="BN368">
        <v>0</v>
      </c>
      <c r="BO368">
        <v>0</v>
      </c>
      <c r="BP368">
        <v>108</v>
      </c>
      <c r="BQ368">
        <v>0</v>
      </c>
      <c r="BR368">
        <v>2</v>
      </c>
      <c r="BS368">
        <v>0</v>
      </c>
    </row>
    <row r="369" spans="1:71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85</v>
      </c>
      <c r="R369">
        <v>0</v>
      </c>
      <c r="S369">
        <v>0</v>
      </c>
      <c r="T369">
        <v>0</v>
      </c>
      <c r="U369">
        <v>0</v>
      </c>
      <c r="V369">
        <v>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7</v>
      </c>
      <c r="BH369">
        <v>0</v>
      </c>
      <c r="BI369">
        <v>2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</v>
      </c>
      <c r="BS369">
        <v>0</v>
      </c>
    </row>
    <row r="370" spans="1:71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219</v>
      </c>
      <c r="R370">
        <v>0</v>
      </c>
      <c r="S370">
        <v>1</v>
      </c>
      <c r="T370">
        <v>0</v>
      </c>
      <c r="U370">
        <v>8</v>
      </c>
      <c r="V370">
        <v>20</v>
      </c>
      <c r="W370">
        <v>0</v>
      </c>
      <c r="X370">
        <v>0</v>
      </c>
      <c r="Y370">
        <v>0</v>
      </c>
      <c r="Z370">
        <v>0</v>
      </c>
      <c r="AA370">
        <v>6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87</v>
      </c>
      <c r="BC370">
        <v>0</v>
      </c>
      <c r="BD370">
        <v>0</v>
      </c>
      <c r="BE370">
        <v>0</v>
      </c>
      <c r="BF370">
        <v>0</v>
      </c>
      <c r="BG370">
        <v>19</v>
      </c>
      <c r="BH370">
        <v>9</v>
      </c>
      <c r="BI370">
        <v>38</v>
      </c>
      <c r="BJ370">
        <v>3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3</v>
      </c>
      <c r="BS370">
        <v>0</v>
      </c>
    </row>
    <row r="371" spans="1:71" x14ac:dyDescent="0.3">
      <c r="A371">
        <v>1</v>
      </c>
      <c r="B371">
        <v>0</v>
      </c>
      <c r="C371">
        <v>1</v>
      </c>
      <c r="D371">
        <v>0</v>
      </c>
      <c r="E371">
        <v>1</v>
      </c>
      <c r="F371">
        <v>8</v>
      </c>
      <c r="G371">
        <v>9</v>
      </c>
      <c r="H371">
        <v>0</v>
      </c>
      <c r="I371">
        <v>12</v>
      </c>
      <c r="J371">
        <v>2</v>
      </c>
      <c r="K371">
        <v>0</v>
      </c>
      <c r="L371">
        <v>3</v>
      </c>
      <c r="M371">
        <v>6</v>
      </c>
      <c r="N371">
        <v>0</v>
      </c>
      <c r="O371">
        <v>1</v>
      </c>
      <c r="P371">
        <v>9</v>
      </c>
      <c r="Q371">
        <v>10</v>
      </c>
      <c r="R371">
        <v>0</v>
      </c>
      <c r="S371">
        <v>0</v>
      </c>
      <c r="T371">
        <v>3</v>
      </c>
      <c r="U371">
        <v>7</v>
      </c>
      <c r="V371">
        <v>1</v>
      </c>
      <c r="W371">
        <v>9</v>
      </c>
      <c r="X371">
        <v>0</v>
      </c>
      <c r="Y371">
        <v>0</v>
      </c>
      <c r="Z371">
        <v>1</v>
      </c>
      <c r="AA371">
        <v>6</v>
      </c>
      <c r="AB371">
        <v>1</v>
      </c>
      <c r="AC371">
        <v>3</v>
      </c>
      <c r="AD371">
        <v>0</v>
      </c>
      <c r="AE371">
        <v>0</v>
      </c>
      <c r="AF371">
        <v>0</v>
      </c>
      <c r="AG371">
        <v>7</v>
      </c>
      <c r="AH371">
        <v>6</v>
      </c>
      <c r="AI371">
        <v>0</v>
      </c>
      <c r="AJ371">
        <v>0</v>
      </c>
      <c r="AK371">
        <v>15</v>
      </c>
      <c r="AL371">
        <v>0</v>
      </c>
      <c r="AM371">
        <v>0</v>
      </c>
      <c r="AN371">
        <v>1</v>
      </c>
      <c r="AO371">
        <v>17</v>
      </c>
      <c r="AP371">
        <v>2</v>
      </c>
      <c r="AQ371">
        <v>2</v>
      </c>
      <c r="AR371">
        <v>19</v>
      </c>
      <c r="AS371">
        <v>5</v>
      </c>
      <c r="AT371">
        <v>1</v>
      </c>
      <c r="AU371">
        <v>0</v>
      </c>
      <c r="AV371">
        <v>16</v>
      </c>
      <c r="AW371">
        <v>6</v>
      </c>
      <c r="AX371">
        <v>0</v>
      </c>
      <c r="AY371">
        <v>1</v>
      </c>
      <c r="AZ371">
        <v>0</v>
      </c>
      <c r="BA371">
        <v>0</v>
      </c>
      <c r="BB371">
        <v>14</v>
      </c>
      <c r="BC371">
        <v>38</v>
      </c>
      <c r="BD371">
        <v>5</v>
      </c>
      <c r="BE371">
        <v>0</v>
      </c>
      <c r="BF371">
        <v>7</v>
      </c>
      <c r="BG371">
        <v>3</v>
      </c>
      <c r="BH371">
        <v>6</v>
      </c>
      <c r="BI371">
        <v>7</v>
      </c>
      <c r="BJ371">
        <v>3</v>
      </c>
      <c r="BK371">
        <v>33</v>
      </c>
      <c r="BL371">
        <v>0</v>
      </c>
      <c r="BM371">
        <v>4</v>
      </c>
      <c r="BN371">
        <v>0</v>
      </c>
      <c r="BO371">
        <v>0</v>
      </c>
      <c r="BP371">
        <v>6</v>
      </c>
      <c r="BQ371">
        <v>4</v>
      </c>
      <c r="BR371">
        <v>24</v>
      </c>
      <c r="BS371">
        <v>6</v>
      </c>
    </row>
    <row r="372" spans="1:71" x14ac:dyDescent="0.3">
      <c r="A372">
        <v>2</v>
      </c>
      <c r="B372">
        <v>1</v>
      </c>
      <c r="C372">
        <v>1</v>
      </c>
      <c r="D372">
        <v>0</v>
      </c>
      <c r="E372">
        <v>1</v>
      </c>
      <c r="F372">
        <v>26</v>
      </c>
      <c r="G372">
        <v>8</v>
      </c>
      <c r="H372">
        <v>0</v>
      </c>
      <c r="I372">
        <v>11</v>
      </c>
      <c r="J372">
        <v>3</v>
      </c>
      <c r="K372">
        <v>0</v>
      </c>
      <c r="L372">
        <v>10</v>
      </c>
      <c r="M372">
        <v>25</v>
      </c>
      <c r="N372">
        <v>0</v>
      </c>
      <c r="O372">
        <v>5</v>
      </c>
      <c r="P372">
        <v>12</v>
      </c>
      <c r="Q372">
        <v>8</v>
      </c>
      <c r="R372">
        <v>7</v>
      </c>
      <c r="S372">
        <v>0</v>
      </c>
      <c r="T372">
        <v>26</v>
      </c>
      <c r="U372">
        <v>19</v>
      </c>
      <c r="V372">
        <v>2</v>
      </c>
      <c r="W372">
        <v>18</v>
      </c>
      <c r="X372">
        <v>5</v>
      </c>
      <c r="Y372">
        <v>0</v>
      </c>
      <c r="Z372">
        <v>0</v>
      </c>
      <c r="AA372">
        <v>13</v>
      </c>
      <c r="AB372">
        <v>3</v>
      </c>
      <c r="AC372">
        <v>2</v>
      </c>
      <c r="AD372">
        <v>1</v>
      </c>
      <c r="AE372">
        <v>2</v>
      </c>
      <c r="AF372">
        <v>0</v>
      </c>
      <c r="AG372">
        <v>12</v>
      </c>
      <c r="AH372">
        <v>2</v>
      </c>
      <c r="AI372">
        <v>0</v>
      </c>
      <c r="AJ372">
        <v>0</v>
      </c>
      <c r="AK372">
        <v>37</v>
      </c>
      <c r="AL372">
        <v>1</v>
      </c>
      <c r="AM372">
        <v>10</v>
      </c>
      <c r="AN372">
        <v>1</v>
      </c>
      <c r="AO372">
        <v>12</v>
      </c>
      <c r="AP372">
        <v>15</v>
      </c>
      <c r="AQ372">
        <v>1</v>
      </c>
      <c r="AR372">
        <v>25</v>
      </c>
      <c r="AS372">
        <v>2</v>
      </c>
      <c r="AT372">
        <v>0</v>
      </c>
      <c r="AU372">
        <v>3</v>
      </c>
      <c r="AV372">
        <v>24</v>
      </c>
      <c r="AW372">
        <v>4</v>
      </c>
      <c r="AX372">
        <v>0</v>
      </c>
      <c r="AY372">
        <v>4</v>
      </c>
      <c r="AZ372">
        <v>1</v>
      </c>
      <c r="BA372">
        <v>4</v>
      </c>
      <c r="BB372">
        <v>85</v>
      </c>
      <c r="BC372">
        <v>25</v>
      </c>
      <c r="BD372">
        <v>38</v>
      </c>
      <c r="BE372">
        <v>0</v>
      </c>
      <c r="BF372">
        <v>48</v>
      </c>
      <c r="BG372">
        <v>1</v>
      </c>
      <c r="BH372">
        <v>36</v>
      </c>
      <c r="BI372">
        <v>23</v>
      </c>
      <c r="BJ372">
        <v>16</v>
      </c>
      <c r="BK372">
        <v>101</v>
      </c>
      <c r="BL372">
        <v>6</v>
      </c>
      <c r="BM372">
        <v>11</v>
      </c>
      <c r="BN372">
        <v>5</v>
      </c>
      <c r="BO372">
        <v>0</v>
      </c>
      <c r="BP372">
        <v>99</v>
      </c>
      <c r="BQ372">
        <v>10</v>
      </c>
      <c r="BR372">
        <v>52</v>
      </c>
      <c r="BS372">
        <v>0</v>
      </c>
    </row>
    <row r="373" spans="1:71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2</v>
      </c>
      <c r="S373">
        <v>0</v>
      </c>
      <c r="T373">
        <v>0</v>
      </c>
      <c r="U373">
        <v>3</v>
      </c>
      <c r="V373">
        <v>2</v>
      </c>
      <c r="W373">
        <v>0</v>
      </c>
      <c r="X373">
        <v>1</v>
      </c>
      <c r="Y373">
        <v>0</v>
      </c>
      <c r="Z373">
        <v>0</v>
      </c>
      <c r="AA373">
        <v>2</v>
      </c>
      <c r="AB373">
        <v>1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8</v>
      </c>
      <c r="AL373">
        <v>1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18</v>
      </c>
      <c r="AS373">
        <v>1</v>
      </c>
      <c r="AT373">
        <v>0</v>
      </c>
      <c r="AU373">
        <v>1</v>
      </c>
      <c r="AV373">
        <v>25</v>
      </c>
      <c r="AW373">
        <v>0</v>
      </c>
      <c r="AX373">
        <v>0</v>
      </c>
      <c r="AY373">
        <v>0</v>
      </c>
      <c r="AZ373">
        <v>1</v>
      </c>
      <c r="BA373">
        <v>0</v>
      </c>
      <c r="BB373">
        <v>14</v>
      </c>
      <c r="BC373">
        <v>0</v>
      </c>
      <c r="BD373">
        <v>32</v>
      </c>
      <c r="BE373">
        <v>0</v>
      </c>
      <c r="BF373">
        <v>3</v>
      </c>
      <c r="BG373">
        <v>6</v>
      </c>
      <c r="BH373">
        <v>1</v>
      </c>
      <c r="BI373">
        <v>17</v>
      </c>
      <c r="BJ373">
        <v>2</v>
      </c>
      <c r="BK373">
        <v>34</v>
      </c>
      <c r="BL373">
        <v>0</v>
      </c>
      <c r="BM373">
        <v>15</v>
      </c>
      <c r="BN373">
        <v>0</v>
      </c>
      <c r="BO373">
        <v>0</v>
      </c>
      <c r="BP373">
        <v>387</v>
      </c>
      <c r="BQ373">
        <v>15</v>
      </c>
      <c r="BR373">
        <v>8</v>
      </c>
      <c r="BS373">
        <v>1</v>
      </c>
    </row>
    <row r="374" spans="1:71" x14ac:dyDescent="0.3">
      <c r="A374">
        <v>4</v>
      </c>
      <c r="B374">
        <v>0</v>
      </c>
      <c r="C374">
        <v>0</v>
      </c>
      <c r="D374">
        <v>1</v>
      </c>
      <c r="E374">
        <v>3</v>
      </c>
      <c r="F374">
        <v>19</v>
      </c>
      <c r="G374">
        <v>4</v>
      </c>
      <c r="H374">
        <v>0</v>
      </c>
      <c r="I374">
        <v>0</v>
      </c>
      <c r="J374">
        <v>0</v>
      </c>
      <c r="K374">
        <v>0</v>
      </c>
      <c r="L374">
        <v>6</v>
      </c>
      <c r="M374">
        <v>8</v>
      </c>
      <c r="N374">
        <v>0</v>
      </c>
      <c r="O374">
        <v>0</v>
      </c>
      <c r="P374">
        <v>9</v>
      </c>
      <c r="Q374">
        <v>29</v>
      </c>
      <c r="R374">
        <v>1</v>
      </c>
      <c r="S374">
        <v>1</v>
      </c>
      <c r="T374">
        <v>2</v>
      </c>
      <c r="U374">
        <v>3</v>
      </c>
      <c r="V374">
        <v>3</v>
      </c>
      <c r="W374">
        <v>5</v>
      </c>
      <c r="X374">
        <v>1</v>
      </c>
      <c r="Y374">
        <v>0</v>
      </c>
      <c r="Z374">
        <v>1</v>
      </c>
      <c r="AA374">
        <v>2</v>
      </c>
      <c r="AB374">
        <v>0</v>
      </c>
      <c r="AC374">
        <v>0</v>
      </c>
      <c r="AD374">
        <v>0</v>
      </c>
      <c r="AE374">
        <v>1</v>
      </c>
      <c r="AF374">
        <v>1</v>
      </c>
      <c r="AG374">
        <v>5</v>
      </c>
      <c r="AH374">
        <v>3</v>
      </c>
      <c r="AI374">
        <v>0</v>
      </c>
      <c r="AJ374">
        <v>0</v>
      </c>
      <c r="AK374">
        <v>10</v>
      </c>
      <c r="AL374">
        <v>3</v>
      </c>
      <c r="AM374">
        <v>6</v>
      </c>
      <c r="AN374">
        <v>0</v>
      </c>
      <c r="AO374">
        <v>9</v>
      </c>
      <c r="AP374">
        <v>4</v>
      </c>
      <c r="AQ374">
        <v>1</v>
      </c>
      <c r="AR374">
        <v>4</v>
      </c>
      <c r="AS374">
        <v>0</v>
      </c>
      <c r="AT374">
        <v>0</v>
      </c>
      <c r="AU374">
        <v>0</v>
      </c>
      <c r="AV374">
        <v>2</v>
      </c>
      <c r="AW374">
        <v>2</v>
      </c>
      <c r="AX374">
        <v>0</v>
      </c>
      <c r="AY374">
        <v>0</v>
      </c>
      <c r="AZ374">
        <v>1</v>
      </c>
      <c r="BA374">
        <v>0</v>
      </c>
      <c r="BB374">
        <v>32</v>
      </c>
      <c r="BC374">
        <v>13</v>
      </c>
      <c r="BD374">
        <v>10</v>
      </c>
      <c r="BE374">
        <v>0</v>
      </c>
      <c r="BF374">
        <v>3</v>
      </c>
      <c r="BG374">
        <v>0</v>
      </c>
      <c r="BH374">
        <v>4</v>
      </c>
      <c r="BI374">
        <v>17</v>
      </c>
      <c r="BJ374">
        <v>1</v>
      </c>
      <c r="BK374">
        <v>56</v>
      </c>
      <c r="BL374">
        <v>4</v>
      </c>
      <c r="BM374">
        <v>2</v>
      </c>
      <c r="BN374">
        <v>0</v>
      </c>
      <c r="BO374">
        <v>0</v>
      </c>
      <c r="BP374">
        <v>145</v>
      </c>
      <c r="BQ374">
        <v>3</v>
      </c>
      <c r="BR374">
        <v>25</v>
      </c>
      <c r="BS374">
        <v>5</v>
      </c>
    </row>
    <row r="375" spans="1:71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4</v>
      </c>
      <c r="BS375">
        <v>0</v>
      </c>
    </row>
    <row r="376" spans="1:71" x14ac:dyDescent="0.3">
      <c r="A376">
        <v>0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24</v>
      </c>
      <c r="M376">
        <v>4</v>
      </c>
      <c r="N376">
        <v>0</v>
      </c>
      <c r="O376">
        <v>1</v>
      </c>
      <c r="P376">
        <v>1</v>
      </c>
      <c r="Q376">
        <v>246</v>
      </c>
      <c r="R376">
        <v>0</v>
      </c>
      <c r="S376">
        <v>7</v>
      </c>
      <c r="T376">
        <v>2</v>
      </c>
      <c r="U376">
        <v>7</v>
      </c>
      <c r="V376">
        <v>13</v>
      </c>
      <c r="W376">
        <v>3</v>
      </c>
      <c r="X376">
        <v>0</v>
      </c>
      <c r="Y376">
        <v>2</v>
      </c>
      <c r="Z376">
        <v>0</v>
      </c>
      <c r="AA376">
        <v>19</v>
      </c>
      <c r="AB376">
        <v>2</v>
      </c>
      <c r="AC376">
        <v>3</v>
      </c>
      <c r="AD376">
        <v>2</v>
      </c>
      <c r="AE376">
        <v>3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21</v>
      </c>
      <c r="AL376">
        <v>0</v>
      </c>
      <c r="AM376">
        <v>7</v>
      </c>
      <c r="AN376">
        <v>0</v>
      </c>
      <c r="AO376">
        <v>15</v>
      </c>
      <c r="AP376">
        <v>0</v>
      </c>
      <c r="AQ376">
        <v>0</v>
      </c>
      <c r="AR376">
        <v>7</v>
      </c>
      <c r="AS376">
        <v>0</v>
      </c>
      <c r="AT376">
        <v>0</v>
      </c>
      <c r="AU376">
        <v>0</v>
      </c>
      <c r="AV376">
        <v>2</v>
      </c>
      <c r="AW376">
        <v>2</v>
      </c>
      <c r="AX376">
        <v>0</v>
      </c>
      <c r="AY376">
        <v>0</v>
      </c>
      <c r="AZ376">
        <v>0</v>
      </c>
      <c r="BA376">
        <v>0</v>
      </c>
      <c r="BB376">
        <v>93</v>
      </c>
      <c r="BC376">
        <v>7</v>
      </c>
      <c r="BD376">
        <v>22</v>
      </c>
      <c r="BE376">
        <v>0</v>
      </c>
      <c r="BF376">
        <v>4</v>
      </c>
      <c r="BG376">
        <v>12</v>
      </c>
      <c r="BH376">
        <v>11</v>
      </c>
      <c r="BI376">
        <v>500</v>
      </c>
      <c r="BJ376">
        <v>4</v>
      </c>
      <c r="BK376">
        <v>38</v>
      </c>
      <c r="BL376">
        <v>4</v>
      </c>
      <c r="BM376">
        <v>0</v>
      </c>
      <c r="BN376">
        <v>0</v>
      </c>
      <c r="BO376">
        <v>0</v>
      </c>
      <c r="BP376">
        <v>47</v>
      </c>
      <c r="BQ376">
        <v>2</v>
      </c>
      <c r="BR376">
        <v>11</v>
      </c>
      <c r="BS376">
        <v>0</v>
      </c>
    </row>
    <row r="377" spans="1:71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4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</row>
    <row r="378" spans="1:71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</row>
    <row r="379" spans="1:71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22</v>
      </c>
      <c r="AW379">
        <v>6</v>
      </c>
      <c r="AX379">
        <v>0</v>
      </c>
      <c r="AY379">
        <v>0</v>
      </c>
      <c r="AZ379">
        <v>2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2</v>
      </c>
      <c r="BL379">
        <v>0</v>
      </c>
      <c r="BM379">
        <v>1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</row>
    <row r="380" spans="1:71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159</v>
      </c>
      <c r="R380">
        <v>0</v>
      </c>
      <c r="S380">
        <v>0</v>
      </c>
      <c r="T380">
        <v>0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20</v>
      </c>
      <c r="BH380">
        <v>0</v>
      </c>
      <c r="BI380">
        <v>9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</row>
    <row r="381" spans="1:71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8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196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1</v>
      </c>
      <c r="BJ381">
        <v>20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245</v>
      </c>
      <c r="BQ381">
        <v>0</v>
      </c>
      <c r="BR381">
        <v>1</v>
      </c>
      <c r="BS381">
        <v>0</v>
      </c>
    </row>
    <row r="382" spans="1:71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11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8</v>
      </c>
      <c r="N382">
        <v>0</v>
      </c>
      <c r="O382">
        <v>0</v>
      </c>
      <c r="P382">
        <v>20</v>
      </c>
      <c r="Q382">
        <v>82</v>
      </c>
      <c r="R382">
        <v>2</v>
      </c>
      <c r="S382">
        <v>1</v>
      </c>
      <c r="T382">
        <v>4</v>
      </c>
      <c r="U382">
        <v>6</v>
      </c>
      <c r="V382">
        <v>3</v>
      </c>
      <c r="W382">
        <v>4</v>
      </c>
      <c r="X382">
        <v>1</v>
      </c>
      <c r="Y382">
        <v>0</v>
      </c>
      <c r="Z382">
        <v>0</v>
      </c>
      <c r="AA382">
        <v>17</v>
      </c>
      <c r="AB382">
        <v>1</v>
      </c>
      <c r="AC382">
        <v>2</v>
      </c>
      <c r="AD382">
        <v>3</v>
      </c>
      <c r="AE382">
        <v>2</v>
      </c>
      <c r="AF382">
        <v>3</v>
      </c>
      <c r="AG382">
        <v>41</v>
      </c>
      <c r="AH382">
        <v>5</v>
      </c>
      <c r="AI382">
        <v>1</v>
      </c>
      <c r="AJ382">
        <v>0</v>
      </c>
      <c r="AK382">
        <v>23</v>
      </c>
      <c r="AL382">
        <v>1</v>
      </c>
      <c r="AM382">
        <v>3</v>
      </c>
      <c r="AN382">
        <v>2</v>
      </c>
      <c r="AO382">
        <v>22</v>
      </c>
      <c r="AP382">
        <v>12</v>
      </c>
      <c r="AQ382">
        <v>0</v>
      </c>
      <c r="AR382">
        <v>19</v>
      </c>
      <c r="AS382">
        <v>0</v>
      </c>
      <c r="AT382">
        <v>1</v>
      </c>
      <c r="AU382">
        <v>0</v>
      </c>
      <c r="AV382">
        <v>10</v>
      </c>
      <c r="AW382">
        <v>13</v>
      </c>
      <c r="AX382">
        <v>0</v>
      </c>
      <c r="AY382">
        <v>0</v>
      </c>
      <c r="AZ382">
        <v>0</v>
      </c>
      <c r="BA382">
        <v>0</v>
      </c>
      <c r="BB382">
        <v>27</v>
      </c>
      <c r="BC382">
        <v>50</v>
      </c>
      <c r="BD382">
        <v>28</v>
      </c>
      <c r="BE382">
        <v>0</v>
      </c>
      <c r="BF382">
        <v>19</v>
      </c>
      <c r="BG382">
        <v>1</v>
      </c>
      <c r="BH382">
        <v>14</v>
      </c>
      <c r="BI382">
        <v>44</v>
      </c>
      <c r="BJ382">
        <v>23</v>
      </c>
      <c r="BK382">
        <v>56</v>
      </c>
      <c r="BL382">
        <v>1</v>
      </c>
      <c r="BM382">
        <v>0</v>
      </c>
      <c r="BN382">
        <v>2</v>
      </c>
      <c r="BO382">
        <v>0</v>
      </c>
      <c r="BP382">
        <v>101</v>
      </c>
      <c r="BQ382">
        <v>0</v>
      </c>
      <c r="BR382">
        <v>6</v>
      </c>
      <c r="BS382">
        <v>2</v>
      </c>
    </row>
    <row r="383" spans="1:71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5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v>7</v>
      </c>
      <c r="S383">
        <v>0</v>
      </c>
      <c r="T383">
        <v>29</v>
      </c>
      <c r="U383">
        <v>1</v>
      </c>
      <c r="V383">
        <v>0</v>
      </c>
      <c r="W383">
        <v>0</v>
      </c>
      <c r="X383">
        <v>13</v>
      </c>
      <c r="Y383">
        <v>0</v>
      </c>
      <c r="Z383">
        <v>0</v>
      </c>
      <c r="AA383">
        <v>4</v>
      </c>
      <c r="AB383">
        <v>3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1</v>
      </c>
      <c r="AL383">
        <v>1</v>
      </c>
      <c r="AM383">
        <v>44</v>
      </c>
      <c r="AN383">
        <v>0</v>
      </c>
      <c r="AO383">
        <v>5</v>
      </c>
      <c r="AP383">
        <v>143</v>
      </c>
      <c r="AQ383">
        <v>0</v>
      </c>
      <c r="AR383">
        <v>15</v>
      </c>
      <c r="AS383">
        <v>0</v>
      </c>
      <c r="AT383">
        <v>0</v>
      </c>
      <c r="AU383">
        <v>0</v>
      </c>
      <c r="AV383">
        <v>49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33</v>
      </c>
      <c r="BC383">
        <v>0</v>
      </c>
      <c r="BD383">
        <v>27</v>
      </c>
      <c r="BE383">
        <v>0</v>
      </c>
      <c r="BF383">
        <v>15</v>
      </c>
      <c r="BG383">
        <v>0</v>
      </c>
      <c r="BH383">
        <v>0</v>
      </c>
      <c r="BI383">
        <v>86</v>
      </c>
      <c r="BJ383">
        <v>4</v>
      </c>
      <c r="BK383">
        <v>10</v>
      </c>
      <c r="BL383">
        <v>0</v>
      </c>
      <c r="BM383">
        <v>13</v>
      </c>
      <c r="BN383">
        <v>2</v>
      </c>
      <c r="BO383">
        <v>0</v>
      </c>
      <c r="BP383">
        <v>349</v>
      </c>
      <c r="BQ383">
        <v>0</v>
      </c>
      <c r="BR383">
        <v>1047</v>
      </c>
      <c r="BS383">
        <v>0</v>
      </c>
    </row>
    <row r="384" spans="1:71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5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1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23</v>
      </c>
      <c r="BS384">
        <v>0</v>
      </c>
    </row>
    <row r="385" spans="1:71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8</v>
      </c>
      <c r="G385">
        <v>3</v>
      </c>
      <c r="H385">
        <v>0</v>
      </c>
      <c r="I385">
        <v>2</v>
      </c>
      <c r="J385">
        <v>0</v>
      </c>
      <c r="K385">
        <v>0</v>
      </c>
      <c r="L385">
        <v>0</v>
      </c>
      <c r="M385">
        <v>2</v>
      </c>
      <c r="N385">
        <v>0</v>
      </c>
      <c r="O385">
        <v>0</v>
      </c>
      <c r="P385">
        <v>5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6</v>
      </c>
      <c r="X385">
        <v>2</v>
      </c>
      <c r="Y385">
        <v>0</v>
      </c>
      <c r="Z385">
        <v>2</v>
      </c>
      <c r="AA385">
        <v>1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2</v>
      </c>
      <c r="AH385">
        <v>1</v>
      </c>
      <c r="AI385">
        <v>0</v>
      </c>
      <c r="AJ385">
        <v>0</v>
      </c>
      <c r="AK385">
        <v>2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1</v>
      </c>
      <c r="AR385">
        <v>34</v>
      </c>
      <c r="AS385">
        <v>0</v>
      </c>
      <c r="AT385">
        <v>0</v>
      </c>
      <c r="AU385">
        <v>0</v>
      </c>
      <c r="AV385">
        <v>9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13</v>
      </c>
      <c r="BC385">
        <v>7</v>
      </c>
      <c r="BD385">
        <v>6</v>
      </c>
      <c r="BE385">
        <v>0</v>
      </c>
      <c r="BF385">
        <v>0</v>
      </c>
      <c r="BG385">
        <v>2</v>
      </c>
      <c r="BH385">
        <v>5</v>
      </c>
      <c r="BI385">
        <v>27</v>
      </c>
      <c r="BJ385">
        <v>3</v>
      </c>
      <c r="BK385">
        <v>67</v>
      </c>
      <c r="BL385">
        <v>1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2</v>
      </c>
      <c r="BS385">
        <v>1</v>
      </c>
    </row>
    <row r="386" spans="1:71" x14ac:dyDescent="0.3">
      <c r="A386">
        <v>11</v>
      </c>
      <c r="B386">
        <v>1</v>
      </c>
      <c r="C386">
        <v>4</v>
      </c>
      <c r="D386">
        <v>2</v>
      </c>
      <c r="E386">
        <v>2</v>
      </c>
      <c r="F386">
        <v>21</v>
      </c>
      <c r="G386">
        <v>9</v>
      </c>
      <c r="H386">
        <v>0</v>
      </c>
      <c r="I386">
        <v>28</v>
      </c>
      <c r="J386">
        <v>0</v>
      </c>
      <c r="K386">
        <v>1</v>
      </c>
      <c r="L386">
        <v>17</v>
      </c>
      <c r="M386">
        <v>8</v>
      </c>
      <c r="N386">
        <v>1</v>
      </c>
      <c r="O386">
        <v>1</v>
      </c>
      <c r="P386">
        <v>76</v>
      </c>
      <c r="Q386">
        <v>22</v>
      </c>
      <c r="R386">
        <v>14</v>
      </c>
      <c r="S386">
        <v>3</v>
      </c>
      <c r="T386">
        <v>34</v>
      </c>
      <c r="U386">
        <v>6</v>
      </c>
      <c r="V386">
        <v>4</v>
      </c>
      <c r="W386">
        <v>13</v>
      </c>
      <c r="X386">
        <v>1</v>
      </c>
      <c r="Y386">
        <v>7</v>
      </c>
      <c r="Z386">
        <v>22</v>
      </c>
      <c r="AA386">
        <v>11</v>
      </c>
      <c r="AB386">
        <v>2</v>
      </c>
      <c r="AC386">
        <v>13</v>
      </c>
      <c r="AD386">
        <v>7</v>
      </c>
      <c r="AE386">
        <v>11</v>
      </c>
      <c r="AF386">
        <v>2</v>
      </c>
      <c r="AG386">
        <v>31</v>
      </c>
      <c r="AH386">
        <v>8</v>
      </c>
      <c r="AI386">
        <v>0</v>
      </c>
      <c r="AJ386">
        <v>1</v>
      </c>
      <c r="AK386">
        <v>46</v>
      </c>
      <c r="AL386">
        <v>0</v>
      </c>
      <c r="AM386">
        <v>3</v>
      </c>
      <c r="AN386">
        <v>5</v>
      </c>
      <c r="AO386">
        <v>9</v>
      </c>
      <c r="AP386">
        <v>2</v>
      </c>
      <c r="AQ386">
        <v>1</v>
      </c>
      <c r="AR386">
        <v>25</v>
      </c>
      <c r="AS386">
        <v>4</v>
      </c>
      <c r="AT386">
        <v>1</v>
      </c>
      <c r="AU386">
        <v>2</v>
      </c>
      <c r="AV386">
        <v>34</v>
      </c>
      <c r="AW386">
        <v>34</v>
      </c>
      <c r="AX386">
        <v>1</v>
      </c>
      <c r="AY386">
        <v>1</v>
      </c>
      <c r="AZ386">
        <v>7</v>
      </c>
      <c r="BA386">
        <v>1</v>
      </c>
      <c r="BB386">
        <v>21</v>
      </c>
      <c r="BC386">
        <v>39</v>
      </c>
      <c r="BD386">
        <v>17</v>
      </c>
      <c r="BE386">
        <v>2</v>
      </c>
      <c r="BF386">
        <v>49</v>
      </c>
      <c r="BG386">
        <v>1</v>
      </c>
      <c r="BH386">
        <v>66</v>
      </c>
      <c r="BI386">
        <v>17</v>
      </c>
      <c r="BJ386">
        <v>11</v>
      </c>
      <c r="BK386">
        <v>219</v>
      </c>
      <c r="BL386">
        <v>22</v>
      </c>
      <c r="BM386">
        <v>14</v>
      </c>
      <c r="BN386">
        <v>3</v>
      </c>
      <c r="BO386">
        <v>2</v>
      </c>
      <c r="BP386">
        <v>8</v>
      </c>
      <c r="BQ386">
        <v>10</v>
      </c>
      <c r="BR386">
        <v>56</v>
      </c>
      <c r="BS386">
        <v>6</v>
      </c>
    </row>
    <row r="387" spans="1:71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31</v>
      </c>
      <c r="R387">
        <v>0</v>
      </c>
      <c r="S387">
        <v>0</v>
      </c>
      <c r="T387">
        <v>1</v>
      </c>
      <c r="U387">
        <v>0</v>
      </c>
      <c r="V387">
        <v>2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</v>
      </c>
      <c r="AH387">
        <v>0</v>
      </c>
      <c r="AI387">
        <v>0</v>
      </c>
      <c r="AJ387">
        <v>0</v>
      </c>
      <c r="AK387">
        <v>3</v>
      </c>
      <c r="AL387">
        <v>0</v>
      </c>
      <c r="AM387">
        <v>0</v>
      </c>
      <c r="AN387">
        <v>0</v>
      </c>
      <c r="AO387">
        <v>2</v>
      </c>
      <c r="AP387">
        <v>1</v>
      </c>
      <c r="AQ387">
        <v>0</v>
      </c>
      <c r="AR387">
        <v>3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67</v>
      </c>
      <c r="BC387">
        <v>0</v>
      </c>
      <c r="BD387">
        <v>3</v>
      </c>
      <c r="BE387">
        <v>0</v>
      </c>
      <c r="BF387">
        <v>7</v>
      </c>
      <c r="BG387">
        <v>15</v>
      </c>
      <c r="BH387">
        <v>6</v>
      </c>
      <c r="BI387">
        <v>166</v>
      </c>
      <c r="BJ387">
        <v>2</v>
      </c>
      <c r="BK387">
        <v>4</v>
      </c>
      <c r="BL387">
        <v>0</v>
      </c>
      <c r="BM387">
        <v>0</v>
      </c>
      <c r="BN387">
        <v>0</v>
      </c>
      <c r="BO387">
        <v>0</v>
      </c>
      <c r="BP387">
        <v>4</v>
      </c>
      <c r="BQ387">
        <v>0</v>
      </c>
      <c r="BR387">
        <v>5</v>
      </c>
      <c r="BS387">
        <v>0</v>
      </c>
    </row>
    <row r="388" spans="1:71" x14ac:dyDescent="0.3">
      <c r="A388">
        <v>0</v>
      </c>
      <c r="B388">
        <v>0</v>
      </c>
      <c r="C388">
        <v>0</v>
      </c>
      <c r="D388">
        <v>0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9</v>
      </c>
      <c r="U388">
        <v>0</v>
      </c>
      <c r="V388">
        <v>0</v>
      </c>
      <c r="W388">
        <v>9</v>
      </c>
      <c r="X388">
        <v>7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2</v>
      </c>
      <c r="AE388">
        <v>1</v>
      </c>
      <c r="AF388">
        <v>0</v>
      </c>
      <c r="AG388">
        <v>0</v>
      </c>
      <c r="AH388">
        <v>2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5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20</v>
      </c>
      <c r="AX388">
        <v>0</v>
      </c>
      <c r="AY388">
        <v>0</v>
      </c>
      <c r="AZ388">
        <v>0</v>
      </c>
      <c r="BA388">
        <v>0</v>
      </c>
      <c r="BB388">
        <v>92</v>
      </c>
      <c r="BC388">
        <v>36</v>
      </c>
      <c r="BD388">
        <v>3</v>
      </c>
      <c r="BE388">
        <v>0</v>
      </c>
      <c r="BF388">
        <v>13</v>
      </c>
      <c r="BG388">
        <v>2</v>
      </c>
      <c r="BH388">
        <v>11</v>
      </c>
      <c r="BI388">
        <v>20</v>
      </c>
      <c r="BJ388">
        <v>10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45</v>
      </c>
      <c r="BQ388">
        <v>0</v>
      </c>
      <c r="BR388">
        <v>46</v>
      </c>
      <c r="BS388">
        <v>0</v>
      </c>
    </row>
    <row r="389" spans="1:71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3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</v>
      </c>
      <c r="BS389">
        <v>0</v>
      </c>
    </row>
    <row r="390" spans="1:71" x14ac:dyDescent="0.3">
      <c r="A390">
        <v>6</v>
      </c>
      <c r="B390">
        <v>2</v>
      </c>
      <c r="C390">
        <v>3</v>
      </c>
      <c r="D390">
        <v>1</v>
      </c>
      <c r="E390">
        <v>7</v>
      </c>
      <c r="F390">
        <v>22</v>
      </c>
      <c r="G390">
        <v>14</v>
      </c>
      <c r="H390">
        <v>1</v>
      </c>
      <c r="I390">
        <v>0</v>
      </c>
      <c r="J390">
        <v>1</v>
      </c>
      <c r="K390">
        <v>0</v>
      </c>
      <c r="L390">
        <v>19</v>
      </c>
      <c r="M390">
        <v>15</v>
      </c>
      <c r="N390">
        <v>0</v>
      </c>
      <c r="O390">
        <v>1</v>
      </c>
      <c r="P390">
        <v>4</v>
      </c>
      <c r="Q390">
        <v>28</v>
      </c>
      <c r="R390">
        <v>8</v>
      </c>
      <c r="S390">
        <v>1</v>
      </c>
      <c r="T390">
        <v>15</v>
      </c>
      <c r="U390">
        <v>29</v>
      </c>
      <c r="V390">
        <v>2</v>
      </c>
      <c r="W390">
        <v>59</v>
      </c>
      <c r="X390">
        <v>3</v>
      </c>
      <c r="Y390">
        <v>0</v>
      </c>
      <c r="Z390">
        <v>0</v>
      </c>
      <c r="AA390">
        <v>26</v>
      </c>
      <c r="AB390">
        <v>6</v>
      </c>
      <c r="AC390">
        <v>8</v>
      </c>
      <c r="AD390">
        <v>10</v>
      </c>
      <c r="AE390">
        <v>6</v>
      </c>
      <c r="AF390">
        <v>2</v>
      </c>
      <c r="AG390">
        <v>26</v>
      </c>
      <c r="AH390">
        <v>5</v>
      </c>
      <c r="AI390">
        <v>2</v>
      </c>
      <c r="AJ390">
        <v>0</v>
      </c>
      <c r="AK390">
        <v>64</v>
      </c>
      <c r="AL390">
        <v>3</v>
      </c>
      <c r="AM390">
        <v>20</v>
      </c>
      <c r="AN390">
        <v>2</v>
      </c>
      <c r="AO390">
        <v>29</v>
      </c>
      <c r="AP390">
        <v>13</v>
      </c>
      <c r="AQ390">
        <v>0</v>
      </c>
      <c r="AR390">
        <v>27</v>
      </c>
      <c r="AS390">
        <v>2</v>
      </c>
      <c r="AT390">
        <v>0</v>
      </c>
      <c r="AU390">
        <v>3</v>
      </c>
      <c r="AV390">
        <v>35</v>
      </c>
      <c r="AW390">
        <v>11</v>
      </c>
      <c r="AX390">
        <v>0</v>
      </c>
      <c r="AY390">
        <v>0</v>
      </c>
      <c r="AZ390">
        <v>1</v>
      </c>
      <c r="BA390">
        <v>3</v>
      </c>
      <c r="BB390">
        <v>78</v>
      </c>
      <c r="BC390">
        <v>13</v>
      </c>
      <c r="BD390">
        <v>0</v>
      </c>
      <c r="BE390">
        <v>0</v>
      </c>
      <c r="BF390">
        <v>0</v>
      </c>
      <c r="BG390">
        <v>0</v>
      </c>
      <c r="BH390">
        <v>21</v>
      </c>
      <c r="BI390">
        <v>7</v>
      </c>
      <c r="BJ390">
        <v>5</v>
      </c>
      <c r="BK390">
        <v>90</v>
      </c>
      <c r="BL390">
        <v>20</v>
      </c>
      <c r="BM390">
        <v>0</v>
      </c>
      <c r="BN390">
        <v>2</v>
      </c>
      <c r="BO390">
        <v>0</v>
      </c>
      <c r="BP390">
        <v>235</v>
      </c>
      <c r="BQ390">
        <v>46</v>
      </c>
      <c r="BR390">
        <v>14</v>
      </c>
      <c r="BS390">
        <v>2</v>
      </c>
    </row>
    <row r="391" spans="1:71" x14ac:dyDescent="0.3">
      <c r="A391">
        <v>0</v>
      </c>
      <c r="B391">
        <v>0</v>
      </c>
      <c r="C391">
        <v>0</v>
      </c>
      <c r="D391">
        <v>0</v>
      </c>
      <c r="E391">
        <v>5</v>
      </c>
      <c r="F391">
        <v>13</v>
      </c>
      <c r="G391">
        <v>0</v>
      </c>
      <c r="H391">
        <v>0</v>
      </c>
      <c r="I391">
        <v>52</v>
      </c>
      <c r="J391">
        <v>2</v>
      </c>
      <c r="K391">
        <v>0</v>
      </c>
      <c r="L391">
        <v>5</v>
      </c>
      <c r="M391">
        <v>6</v>
      </c>
      <c r="N391">
        <v>0</v>
      </c>
      <c r="O391">
        <v>2</v>
      </c>
      <c r="P391">
        <v>23</v>
      </c>
      <c r="Q391">
        <v>0</v>
      </c>
      <c r="R391">
        <v>10</v>
      </c>
      <c r="S391">
        <v>0</v>
      </c>
      <c r="T391">
        <v>55</v>
      </c>
      <c r="U391">
        <v>0</v>
      </c>
      <c r="V391">
        <v>0</v>
      </c>
      <c r="W391">
        <v>51</v>
      </c>
      <c r="X391">
        <v>9</v>
      </c>
      <c r="Y391">
        <v>0</v>
      </c>
      <c r="Z391">
        <v>7</v>
      </c>
      <c r="AA391">
        <v>0</v>
      </c>
      <c r="AB391">
        <v>7</v>
      </c>
      <c r="AC391">
        <v>0</v>
      </c>
      <c r="AD391">
        <v>17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26</v>
      </c>
      <c r="AL391">
        <v>3</v>
      </c>
      <c r="AM391">
        <v>0</v>
      </c>
      <c r="AN391">
        <v>0</v>
      </c>
      <c r="AO391">
        <v>4</v>
      </c>
      <c r="AP391">
        <v>2</v>
      </c>
      <c r="AQ391">
        <v>3</v>
      </c>
      <c r="AR391">
        <v>17</v>
      </c>
      <c r="AS391">
        <v>6</v>
      </c>
      <c r="AT391">
        <v>0</v>
      </c>
      <c r="AU391">
        <v>4</v>
      </c>
      <c r="AV391">
        <v>113</v>
      </c>
      <c r="AW391">
        <v>15</v>
      </c>
      <c r="AX391">
        <v>0</v>
      </c>
      <c r="AY391">
        <v>7</v>
      </c>
      <c r="AZ391">
        <v>11</v>
      </c>
      <c r="BA391">
        <v>19</v>
      </c>
      <c r="BB391">
        <v>2</v>
      </c>
      <c r="BC391">
        <v>17</v>
      </c>
      <c r="BD391">
        <v>1</v>
      </c>
      <c r="BE391">
        <v>0</v>
      </c>
      <c r="BF391">
        <v>0</v>
      </c>
      <c r="BG391">
        <v>0</v>
      </c>
      <c r="BH391">
        <v>45</v>
      </c>
      <c r="BI391">
        <v>6</v>
      </c>
      <c r="BJ391">
        <v>0</v>
      </c>
      <c r="BK391">
        <v>0</v>
      </c>
      <c r="BL391">
        <v>3</v>
      </c>
      <c r="BM391">
        <v>36</v>
      </c>
      <c r="BN391">
        <v>1</v>
      </c>
      <c r="BO391">
        <v>0</v>
      </c>
      <c r="BP391">
        <v>5</v>
      </c>
      <c r="BQ391">
        <v>11</v>
      </c>
      <c r="BR391">
        <v>249</v>
      </c>
      <c r="BS391">
        <v>0</v>
      </c>
    </row>
    <row r="392" spans="1:71" x14ac:dyDescent="0.3">
      <c r="A392">
        <v>0</v>
      </c>
      <c r="B392">
        <v>0</v>
      </c>
      <c r="C392">
        <v>0</v>
      </c>
      <c r="D392">
        <v>1</v>
      </c>
      <c r="E392">
        <v>1</v>
      </c>
      <c r="F392">
        <v>10</v>
      </c>
      <c r="G392">
        <v>5</v>
      </c>
      <c r="H392">
        <v>0</v>
      </c>
      <c r="I392">
        <v>16</v>
      </c>
      <c r="J392">
        <v>1</v>
      </c>
      <c r="K392">
        <v>2</v>
      </c>
      <c r="L392">
        <v>5</v>
      </c>
      <c r="M392">
        <v>11</v>
      </c>
      <c r="N392">
        <v>0</v>
      </c>
      <c r="O392">
        <v>0</v>
      </c>
      <c r="P392">
        <v>59</v>
      </c>
      <c r="Q392">
        <v>2</v>
      </c>
      <c r="R392">
        <v>24</v>
      </c>
      <c r="S392">
        <v>1</v>
      </c>
      <c r="T392">
        <v>19</v>
      </c>
      <c r="U392">
        <v>9</v>
      </c>
      <c r="V392">
        <v>3</v>
      </c>
      <c r="W392">
        <v>7</v>
      </c>
      <c r="X392">
        <v>0</v>
      </c>
      <c r="Y392">
        <v>3</v>
      </c>
      <c r="Z392">
        <v>12</v>
      </c>
      <c r="AA392">
        <v>3</v>
      </c>
      <c r="AB392">
        <v>6</v>
      </c>
      <c r="AC392">
        <v>1</v>
      </c>
      <c r="AD392">
        <v>11</v>
      </c>
      <c r="AE392">
        <v>1</v>
      </c>
      <c r="AF392">
        <v>0</v>
      </c>
      <c r="AG392">
        <v>7</v>
      </c>
      <c r="AH392">
        <v>2</v>
      </c>
      <c r="AI392">
        <v>1</v>
      </c>
      <c r="AJ392">
        <v>1</v>
      </c>
      <c r="AK392">
        <v>23</v>
      </c>
      <c r="AL392">
        <v>0</v>
      </c>
      <c r="AM392">
        <v>5</v>
      </c>
      <c r="AN392">
        <v>0</v>
      </c>
      <c r="AO392">
        <v>16</v>
      </c>
      <c r="AP392">
        <v>0</v>
      </c>
      <c r="AQ392">
        <v>1</v>
      </c>
      <c r="AR392">
        <v>8</v>
      </c>
      <c r="AS392">
        <v>3</v>
      </c>
      <c r="AT392">
        <v>2</v>
      </c>
      <c r="AU392">
        <v>0</v>
      </c>
      <c r="AV392">
        <v>31</v>
      </c>
      <c r="AW392">
        <v>61</v>
      </c>
      <c r="AX392">
        <v>2</v>
      </c>
      <c r="AY392">
        <v>5</v>
      </c>
      <c r="AZ392">
        <v>12</v>
      </c>
      <c r="BA392">
        <v>1</v>
      </c>
      <c r="BB392">
        <v>7</v>
      </c>
      <c r="BC392">
        <v>24</v>
      </c>
      <c r="BD392">
        <v>11</v>
      </c>
      <c r="BE392">
        <v>2</v>
      </c>
      <c r="BF392">
        <v>12</v>
      </c>
      <c r="BG392">
        <v>1</v>
      </c>
      <c r="BH392">
        <v>24</v>
      </c>
      <c r="BI392">
        <v>8</v>
      </c>
      <c r="BJ392">
        <v>2</v>
      </c>
      <c r="BK392">
        <v>93</v>
      </c>
      <c r="BL392">
        <v>4</v>
      </c>
      <c r="BM392">
        <v>19</v>
      </c>
      <c r="BN392">
        <v>0</v>
      </c>
      <c r="BO392">
        <v>1</v>
      </c>
      <c r="BP392">
        <v>9</v>
      </c>
      <c r="BQ392">
        <v>7</v>
      </c>
      <c r="BR392">
        <v>67</v>
      </c>
      <c r="BS392">
        <v>7</v>
      </c>
    </row>
    <row r="393" spans="1:71" x14ac:dyDescent="0.3">
      <c r="A393">
        <v>7</v>
      </c>
      <c r="B393">
        <v>1</v>
      </c>
      <c r="C393">
        <v>2</v>
      </c>
      <c r="D393">
        <v>0</v>
      </c>
      <c r="E393">
        <v>0</v>
      </c>
      <c r="F393">
        <v>29</v>
      </c>
      <c r="G393">
        <v>11</v>
      </c>
      <c r="H393">
        <v>1</v>
      </c>
      <c r="I393">
        <v>3</v>
      </c>
      <c r="J393">
        <v>1</v>
      </c>
      <c r="K393">
        <v>1</v>
      </c>
      <c r="L393">
        <v>7</v>
      </c>
      <c r="M393">
        <v>7</v>
      </c>
      <c r="N393">
        <v>0</v>
      </c>
      <c r="O393">
        <v>0</v>
      </c>
      <c r="P393">
        <v>73</v>
      </c>
      <c r="Q393">
        <v>2</v>
      </c>
      <c r="R393">
        <v>3</v>
      </c>
      <c r="S393">
        <v>0</v>
      </c>
      <c r="T393">
        <v>17</v>
      </c>
      <c r="U393">
        <v>10</v>
      </c>
      <c r="V393">
        <v>2</v>
      </c>
      <c r="W393">
        <v>3</v>
      </c>
      <c r="X393">
        <v>3</v>
      </c>
      <c r="Y393">
        <v>3</v>
      </c>
      <c r="Z393">
        <v>3</v>
      </c>
      <c r="AA393">
        <v>9</v>
      </c>
      <c r="AB393">
        <v>1</v>
      </c>
      <c r="AC393">
        <v>5</v>
      </c>
      <c r="AD393">
        <v>2</v>
      </c>
      <c r="AE393">
        <v>3</v>
      </c>
      <c r="AF393">
        <v>1</v>
      </c>
      <c r="AG393">
        <v>17</v>
      </c>
      <c r="AH393">
        <v>1</v>
      </c>
      <c r="AI393">
        <v>0</v>
      </c>
      <c r="AJ393">
        <v>0</v>
      </c>
      <c r="AK393">
        <v>29</v>
      </c>
      <c r="AL393">
        <v>1</v>
      </c>
      <c r="AM393">
        <v>6</v>
      </c>
      <c r="AN393">
        <v>0</v>
      </c>
      <c r="AO393">
        <v>22</v>
      </c>
      <c r="AP393">
        <v>2</v>
      </c>
      <c r="AQ393">
        <v>1</v>
      </c>
      <c r="AR393">
        <v>23</v>
      </c>
      <c r="AS393">
        <v>4</v>
      </c>
      <c r="AT393">
        <v>0</v>
      </c>
      <c r="AU393">
        <v>1</v>
      </c>
      <c r="AV393">
        <v>13</v>
      </c>
      <c r="AW393">
        <v>23</v>
      </c>
      <c r="AX393">
        <v>0</v>
      </c>
      <c r="AY393">
        <v>1</v>
      </c>
      <c r="AZ393">
        <v>3</v>
      </c>
      <c r="BA393">
        <v>0</v>
      </c>
      <c r="BB393">
        <v>23</v>
      </c>
      <c r="BC393">
        <v>27</v>
      </c>
      <c r="BD393">
        <v>24</v>
      </c>
      <c r="BE393">
        <v>1</v>
      </c>
      <c r="BF393">
        <v>9</v>
      </c>
      <c r="BG393">
        <v>2</v>
      </c>
      <c r="BH393">
        <v>45</v>
      </c>
      <c r="BI393">
        <v>17</v>
      </c>
      <c r="BJ393">
        <v>5</v>
      </c>
      <c r="BK393">
        <v>163</v>
      </c>
      <c r="BL393">
        <v>9</v>
      </c>
      <c r="BM393">
        <v>5</v>
      </c>
      <c r="BN393">
        <v>2</v>
      </c>
      <c r="BO393">
        <v>0</v>
      </c>
      <c r="BP393">
        <v>9</v>
      </c>
      <c r="BQ393">
        <v>7</v>
      </c>
      <c r="BR393">
        <v>27</v>
      </c>
      <c r="BS393">
        <v>3</v>
      </c>
    </row>
    <row r="394" spans="1:71" x14ac:dyDescent="0.3">
      <c r="A394">
        <v>0</v>
      </c>
      <c r="B394">
        <v>0</v>
      </c>
      <c r="C394">
        <v>0</v>
      </c>
      <c r="D394">
        <v>0</v>
      </c>
      <c r="E394">
        <v>15</v>
      </c>
      <c r="F394">
        <v>0</v>
      </c>
      <c r="G394">
        <v>0</v>
      </c>
      <c r="H394">
        <v>0</v>
      </c>
      <c r="I394">
        <v>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11</v>
      </c>
      <c r="U394">
        <v>2</v>
      </c>
      <c r="V394">
        <v>0</v>
      </c>
      <c r="W394">
        <v>0</v>
      </c>
      <c r="X394">
        <v>3</v>
      </c>
      <c r="Y394">
        <v>0</v>
      </c>
      <c r="Z394">
        <v>0</v>
      </c>
      <c r="AA394">
        <v>4</v>
      </c>
      <c r="AB394">
        <v>0</v>
      </c>
      <c r="AC394">
        <v>1</v>
      </c>
      <c r="AD394">
        <v>2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13</v>
      </c>
      <c r="AQ394">
        <v>0</v>
      </c>
      <c r="AR394">
        <v>2</v>
      </c>
      <c r="AS394">
        <v>0</v>
      </c>
      <c r="AT394">
        <v>0</v>
      </c>
      <c r="AU394">
        <v>1</v>
      </c>
      <c r="AV394">
        <v>75</v>
      </c>
      <c r="AW394">
        <v>0</v>
      </c>
      <c r="AX394">
        <v>0</v>
      </c>
      <c r="AY394">
        <v>0</v>
      </c>
      <c r="AZ394">
        <v>0</v>
      </c>
      <c r="BA394">
        <v>8</v>
      </c>
      <c r="BB394">
        <v>74</v>
      </c>
      <c r="BC394">
        <v>0</v>
      </c>
      <c r="BD394">
        <v>1</v>
      </c>
      <c r="BE394">
        <v>0</v>
      </c>
      <c r="BF394">
        <v>14</v>
      </c>
      <c r="BG394">
        <v>0</v>
      </c>
      <c r="BH394">
        <v>4</v>
      </c>
      <c r="BI394">
        <v>6</v>
      </c>
      <c r="BJ394">
        <v>1</v>
      </c>
      <c r="BK394">
        <v>1</v>
      </c>
      <c r="BL394">
        <v>0</v>
      </c>
      <c r="BM394">
        <v>0</v>
      </c>
      <c r="BN394">
        <v>1</v>
      </c>
      <c r="BO394">
        <v>0</v>
      </c>
      <c r="BP394">
        <v>24</v>
      </c>
      <c r="BQ394">
        <v>7</v>
      </c>
      <c r="BR394">
        <v>21</v>
      </c>
      <c r="BS394">
        <v>0</v>
      </c>
    </row>
    <row r="395" spans="1:71" x14ac:dyDescent="0.3">
      <c r="A395">
        <v>2</v>
      </c>
      <c r="B395">
        <v>2</v>
      </c>
      <c r="C395">
        <v>1</v>
      </c>
      <c r="D395">
        <v>1</v>
      </c>
      <c r="E395">
        <v>12</v>
      </c>
      <c r="F395">
        <v>28</v>
      </c>
      <c r="G395">
        <v>25</v>
      </c>
      <c r="H395">
        <v>0</v>
      </c>
      <c r="I395">
        <v>2</v>
      </c>
      <c r="J395">
        <v>2</v>
      </c>
      <c r="K395">
        <v>1</v>
      </c>
      <c r="L395">
        <v>13</v>
      </c>
      <c r="M395">
        <v>4</v>
      </c>
      <c r="N395">
        <v>0</v>
      </c>
      <c r="O395">
        <v>0</v>
      </c>
      <c r="P395">
        <v>62</v>
      </c>
      <c r="Q395">
        <v>51</v>
      </c>
      <c r="R395">
        <v>1</v>
      </c>
      <c r="S395">
        <v>13</v>
      </c>
      <c r="T395">
        <v>9</v>
      </c>
      <c r="U395">
        <v>19</v>
      </c>
      <c r="V395">
        <v>4</v>
      </c>
      <c r="W395">
        <v>20</v>
      </c>
      <c r="X395">
        <v>1</v>
      </c>
      <c r="Y395">
        <v>5</v>
      </c>
      <c r="Z395">
        <v>0</v>
      </c>
      <c r="AA395">
        <v>18</v>
      </c>
      <c r="AB395">
        <v>0</v>
      </c>
      <c r="AC395">
        <v>5</v>
      </c>
      <c r="AD395">
        <v>4</v>
      </c>
      <c r="AE395">
        <v>3</v>
      </c>
      <c r="AF395">
        <v>2</v>
      </c>
      <c r="AG395">
        <v>17</v>
      </c>
      <c r="AH395">
        <v>7</v>
      </c>
      <c r="AI395">
        <v>0</v>
      </c>
      <c r="AJ395">
        <v>0</v>
      </c>
      <c r="AK395">
        <v>20</v>
      </c>
      <c r="AL395">
        <v>0</v>
      </c>
      <c r="AM395">
        <v>3</v>
      </c>
      <c r="AN395">
        <v>5</v>
      </c>
      <c r="AO395">
        <v>17</v>
      </c>
      <c r="AP395">
        <v>4</v>
      </c>
      <c r="AQ395">
        <v>3</v>
      </c>
      <c r="AR395">
        <v>40</v>
      </c>
      <c r="AS395">
        <v>2</v>
      </c>
      <c r="AT395">
        <v>0</v>
      </c>
      <c r="AU395">
        <v>0</v>
      </c>
      <c r="AV395">
        <v>17</v>
      </c>
      <c r="AW395">
        <v>26</v>
      </c>
      <c r="AX395">
        <v>0</v>
      </c>
      <c r="AY395">
        <v>1</v>
      </c>
      <c r="AZ395">
        <v>6</v>
      </c>
      <c r="BA395">
        <v>0</v>
      </c>
      <c r="BB395">
        <v>249</v>
      </c>
      <c r="BC395">
        <v>71</v>
      </c>
      <c r="BD395">
        <v>29</v>
      </c>
      <c r="BE395">
        <v>0</v>
      </c>
      <c r="BF395">
        <v>25</v>
      </c>
      <c r="BG395">
        <v>4</v>
      </c>
      <c r="BH395">
        <v>14</v>
      </c>
      <c r="BI395">
        <v>54</v>
      </c>
      <c r="BJ395">
        <v>8</v>
      </c>
      <c r="BK395">
        <v>95</v>
      </c>
      <c r="BL395">
        <v>11</v>
      </c>
      <c r="BM395">
        <v>4</v>
      </c>
      <c r="BN395">
        <v>0</v>
      </c>
      <c r="BO395">
        <v>0</v>
      </c>
      <c r="BP395">
        <v>3</v>
      </c>
      <c r="BQ395">
        <v>16</v>
      </c>
      <c r="BR395">
        <v>10</v>
      </c>
      <c r="BS395">
        <v>4</v>
      </c>
    </row>
    <row r="396" spans="1:71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143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</row>
    <row r="397" spans="1:71" x14ac:dyDescent="0.3">
      <c r="A397">
        <v>6</v>
      </c>
      <c r="B397">
        <v>3</v>
      </c>
      <c r="C397">
        <v>1</v>
      </c>
      <c r="D397">
        <v>3</v>
      </c>
      <c r="E397">
        <v>0</v>
      </c>
      <c r="F397">
        <v>26</v>
      </c>
      <c r="G397">
        <v>15</v>
      </c>
      <c r="H397">
        <v>0</v>
      </c>
      <c r="I397">
        <v>0</v>
      </c>
      <c r="J397">
        <v>2</v>
      </c>
      <c r="K397">
        <v>1</v>
      </c>
      <c r="L397">
        <v>12</v>
      </c>
      <c r="M397">
        <v>11</v>
      </c>
      <c r="N397">
        <v>3</v>
      </c>
      <c r="O397">
        <v>0</v>
      </c>
      <c r="P397">
        <v>124</v>
      </c>
      <c r="Q397">
        <v>27</v>
      </c>
      <c r="R397">
        <v>5</v>
      </c>
      <c r="S397">
        <v>2</v>
      </c>
      <c r="T397">
        <v>14</v>
      </c>
      <c r="U397">
        <v>19</v>
      </c>
      <c r="V397">
        <v>1</v>
      </c>
      <c r="W397">
        <v>17</v>
      </c>
      <c r="X397">
        <v>0</v>
      </c>
      <c r="Y397">
        <v>3</v>
      </c>
      <c r="Z397">
        <v>0</v>
      </c>
      <c r="AA397">
        <v>6</v>
      </c>
      <c r="AB397">
        <v>2</v>
      </c>
      <c r="AC397">
        <v>5</v>
      </c>
      <c r="AD397">
        <v>17</v>
      </c>
      <c r="AE397">
        <v>6</v>
      </c>
      <c r="AF397">
        <v>1</v>
      </c>
      <c r="AG397">
        <v>27</v>
      </c>
      <c r="AH397">
        <v>4</v>
      </c>
      <c r="AI397">
        <v>1</v>
      </c>
      <c r="AJ397">
        <v>0</v>
      </c>
      <c r="AK397">
        <v>33</v>
      </c>
      <c r="AL397">
        <v>1</v>
      </c>
      <c r="AM397">
        <v>3</v>
      </c>
      <c r="AN397">
        <v>1</v>
      </c>
      <c r="AO397">
        <v>17</v>
      </c>
      <c r="AP397">
        <v>2</v>
      </c>
      <c r="AQ397">
        <v>1</v>
      </c>
      <c r="AR397">
        <v>15</v>
      </c>
      <c r="AS397">
        <v>3</v>
      </c>
      <c r="AT397">
        <v>7</v>
      </c>
      <c r="AU397">
        <v>1</v>
      </c>
      <c r="AV397">
        <v>29</v>
      </c>
      <c r="AW397">
        <v>30</v>
      </c>
      <c r="AX397">
        <v>0</v>
      </c>
      <c r="AY397">
        <v>2</v>
      </c>
      <c r="AZ397">
        <v>0</v>
      </c>
      <c r="BA397">
        <v>0</v>
      </c>
      <c r="BB397">
        <v>12</v>
      </c>
      <c r="BC397">
        <v>20</v>
      </c>
      <c r="BD397">
        <v>15</v>
      </c>
      <c r="BE397">
        <v>0</v>
      </c>
      <c r="BF397">
        <v>8</v>
      </c>
      <c r="BG397">
        <v>2</v>
      </c>
      <c r="BH397">
        <v>32</v>
      </c>
      <c r="BI397">
        <v>7</v>
      </c>
      <c r="BJ397">
        <v>3</v>
      </c>
      <c r="BK397">
        <v>74</v>
      </c>
      <c r="BL397">
        <v>8</v>
      </c>
      <c r="BM397">
        <v>0</v>
      </c>
      <c r="BN397">
        <v>2</v>
      </c>
      <c r="BO397">
        <v>2</v>
      </c>
      <c r="BP397">
        <v>0</v>
      </c>
      <c r="BQ397">
        <v>12</v>
      </c>
      <c r="BR397">
        <v>1</v>
      </c>
      <c r="BS397">
        <v>10</v>
      </c>
    </row>
    <row r="398" spans="1:71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5</v>
      </c>
      <c r="I398">
        <v>8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</v>
      </c>
      <c r="T398">
        <v>63</v>
      </c>
      <c r="U398">
        <v>1</v>
      </c>
      <c r="V398">
        <v>0</v>
      </c>
      <c r="W398">
        <v>0</v>
      </c>
      <c r="X398">
        <v>16</v>
      </c>
      <c r="Y398">
        <v>0</v>
      </c>
      <c r="Z398">
        <v>2</v>
      </c>
      <c r="AA398">
        <v>3</v>
      </c>
      <c r="AB398">
        <v>5</v>
      </c>
      <c r="AC398">
        <v>0</v>
      </c>
      <c r="AD398">
        <v>18</v>
      </c>
      <c r="AE398">
        <v>1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5</v>
      </c>
      <c r="AM398">
        <v>5</v>
      </c>
      <c r="AN398">
        <v>0</v>
      </c>
      <c r="AO398">
        <v>0</v>
      </c>
      <c r="AP398">
        <v>61</v>
      </c>
      <c r="AQ398">
        <v>0</v>
      </c>
      <c r="AR398">
        <v>0</v>
      </c>
      <c r="AS398">
        <v>0</v>
      </c>
      <c r="AT398">
        <v>0</v>
      </c>
      <c r="AU398">
        <v>2</v>
      </c>
      <c r="AV398">
        <v>122</v>
      </c>
      <c r="AW398">
        <v>0</v>
      </c>
      <c r="AX398">
        <v>0</v>
      </c>
      <c r="AY398">
        <v>0</v>
      </c>
      <c r="AZ398">
        <v>1</v>
      </c>
      <c r="BA398">
        <v>2</v>
      </c>
      <c r="BB398">
        <v>218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123</v>
      </c>
      <c r="BK398">
        <v>2</v>
      </c>
      <c r="BL398">
        <v>0</v>
      </c>
      <c r="BM398">
        <v>85</v>
      </c>
      <c r="BN398">
        <v>4</v>
      </c>
      <c r="BO398">
        <v>0</v>
      </c>
      <c r="BP398">
        <v>1005</v>
      </c>
      <c r="BQ398">
        <v>36</v>
      </c>
      <c r="BR398">
        <v>278</v>
      </c>
      <c r="BS398">
        <v>0</v>
      </c>
    </row>
    <row r="399" spans="1:71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57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</row>
    <row r="400" spans="1:71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28</v>
      </c>
      <c r="U400">
        <v>0</v>
      </c>
      <c r="V400">
        <v>1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6</v>
      </c>
      <c r="AQ400">
        <v>0</v>
      </c>
      <c r="AR400">
        <v>17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109</v>
      </c>
      <c r="BC400">
        <v>0</v>
      </c>
      <c r="BD400">
        <v>6</v>
      </c>
      <c r="BE400">
        <v>0</v>
      </c>
      <c r="BF400">
        <v>60</v>
      </c>
      <c r="BG400">
        <v>0</v>
      </c>
      <c r="BH400">
        <v>0</v>
      </c>
      <c r="BI400">
        <v>14</v>
      </c>
      <c r="BJ400">
        <v>1</v>
      </c>
      <c r="BK400">
        <v>0</v>
      </c>
      <c r="BL400">
        <v>0</v>
      </c>
      <c r="BM400">
        <v>5</v>
      </c>
      <c r="BN400">
        <v>0</v>
      </c>
      <c r="BO400">
        <v>0</v>
      </c>
      <c r="BP400">
        <v>106</v>
      </c>
      <c r="BQ400">
        <v>0</v>
      </c>
      <c r="BR400">
        <v>168</v>
      </c>
      <c r="BS400">
        <v>0</v>
      </c>
    </row>
    <row r="401" spans="1:71" x14ac:dyDescent="0.3">
      <c r="A401">
        <v>15</v>
      </c>
      <c r="B401">
        <v>1</v>
      </c>
      <c r="C401">
        <v>1</v>
      </c>
      <c r="D401">
        <v>1</v>
      </c>
      <c r="E401">
        <v>0</v>
      </c>
      <c r="F401">
        <v>21</v>
      </c>
      <c r="G401">
        <v>4</v>
      </c>
      <c r="H401">
        <v>0</v>
      </c>
      <c r="I401">
        <v>1</v>
      </c>
      <c r="J401">
        <v>1</v>
      </c>
      <c r="K401">
        <v>1</v>
      </c>
      <c r="L401">
        <v>12</v>
      </c>
      <c r="M401">
        <v>10</v>
      </c>
      <c r="N401">
        <v>0</v>
      </c>
      <c r="O401">
        <v>0</v>
      </c>
      <c r="P401">
        <v>90</v>
      </c>
      <c r="Q401">
        <v>4</v>
      </c>
      <c r="R401">
        <v>0</v>
      </c>
      <c r="S401">
        <v>1</v>
      </c>
      <c r="T401">
        <v>4</v>
      </c>
      <c r="U401">
        <v>13</v>
      </c>
      <c r="V401">
        <v>1</v>
      </c>
      <c r="W401">
        <v>12</v>
      </c>
      <c r="X401">
        <v>0</v>
      </c>
      <c r="Y401">
        <v>0</v>
      </c>
      <c r="Z401">
        <v>0</v>
      </c>
      <c r="AA401">
        <v>5</v>
      </c>
      <c r="AB401">
        <v>1</v>
      </c>
      <c r="AC401">
        <v>0</v>
      </c>
      <c r="AD401">
        <v>1</v>
      </c>
      <c r="AE401">
        <v>2</v>
      </c>
      <c r="AF401">
        <v>1</v>
      </c>
      <c r="AG401">
        <v>36</v>
      </c>
      <c r="AH401">
        <v>2</v>
      </c>
      <c r="AI401">
        <v>0</v>
      </c>
      <c r="AJ401">
        <v>2</v>
      </c>
      <c r="AK401">
        <v>28</v>
      </c>
      <c r="AL401">
        <v>1</v>
      </c>
      <c r="AM401">
        <v>5</v>
      </c>
      <c r="AN401">
        <v>5</v>
      </c>
      <c r="AO401">
        <v>14</v>
      </c>
      <c r="AP401">
        <v>1</v>
      </c>
      <c r="AQ401">
        <v>2</v>
      </c>
      <c r="AR401">
        <v>15</v>
      </c>
      <c r="AS401">
        <v>6</v>
      </c>
      <c r="AT401">
        <v>2</v>
      </c>
      <c r="AU401">
        <v>0</v>
      </c>
      <c r="AV401">
        <v>15</v>
      </c>
      <c r="AW401">
        <v>31</v>
      </c>
      <c r="AX401">
        <v>1</v>
      </c>
      <c r="AY401">
        <v>3</v>
      </c>
      <c r="AZ401">
        <v>0</v>
      </c>
      <c r="BA401">
        <v>0</v>
      </c>
      <c r="BB401">
        <v>18</v>
      </c>
      <c r="BC401">
        <v>28</v>
      </c>
      <c r="BD401">
        <v>10</v>
      </c>
      <c r="BE401">
        <v>0</v>
      </c>
      <c r="BF401">
        <v>1</v>
      </c>
      <c r="BG401">
        <v>0</v>
      </c>
      <c r="BH401">
        <v>12</v>
      </c>
      <c r="BI401">
        <v>0</v>
      </c>
      <c r="BJ401">
        <v>1</v>
      </c>
      <c r="BK401">
        <v>73</v>
      </c>
      <c r="BL401">
        <v>9</v>
      </c>
      <c r="BM401">
        <v>3</v>
      </c>
      <c r="BN401">
        <v>1</v>
      </c>
      <c r="BO401">
        <v>1</v>
      </c>
      <c r="BP401">
        <v>57</v>
      </c>
      <c r="BQ401">
        <v>2</v>
      </c>
      <c r="BR401">
        <v>10</v>
      </c>
      <c r="BS401">
        <v>1</v>
      </c>
    </row>
    <row r="402" spans="1:71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62</v>
      </c>
      <c r="R402">
        <v>0</v>
      </c>
      <c r="S402">
        <v>0</v>
      </c>
      <c r="T402">
        <v>2</v>
      </c>
      <c r="U402">
        <v>6</v>
      </c>
      <c r="V402">
        <v>1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2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23</v>
      </c>
      <c r="BC402">
        <v>0</v>
      </c>
      <c r="BD402">
        <v>8</v>
      </c>
      <c r="BE402">
        <v>0</v>
      </c>
      <c r="BF402">
        <v>7</v>
      </c>
      <c r="BG402">
        <v>1</v>
      </c>
      <c r="BH402">
        <v>0</v>
      </c>
      <c r="BI402">
        <v>6</v>
      </c>
      <c r="BJ402">
        <v>7</v>
      </c>
      <c r="BK402">
        <v>7</v>
      </c>
      <c r="BL402">
        <v>0</v>
      </c>
      <c r="BM402">
        <v>0</v>
      </c>
      <c r="BN402">
        <v>0</v>
      </c>
      <c r="BO402">
        <v>0</v>
      </c>
      <c r="BP402">
        <v>3</v>
      </c>
      <c r="BQ402">
        <v>0</v>
      </c>
      <c r="BR402">
        <v>9</v>
      </c>
      <c r="BS402">
        <v>0</v>
      </c>
    </row>
    <row r="403" spans="1:71" x14ac:dyDescent="0.3">
      <c r="A403">
        <v>0</v>
      </c>
      <c r="B403">
        <v>0</v>
      </c>
      <c r="C403">
        <v>0</v>
      </c>
      <c r="D403">
        <v>0</v>
      </c>
      <c r="E403">
        <v>2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5</v>
      </c>
      <c r="Q403">
        <v>16</v>
      </c>
      <c r="R403">
        <v>0</v>
      </c>
      <c r="S403">
        <v>0</v>
      </c>
      <c r="T403">
        <v>1</v>
      </c>
      <c r="U403">
        <v>3</v>
      </c>
      <c r="V403">
        <v>0</v>
      </c>
      <c r="W403">
        <v>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8</v>
      </c>
      <c r="AL403">
        <v>1</v>
      </c>
      <c r="AM403">
        <v>0</v>
      </c>
      <c r="AN403">
        <v>0</v>
      </c>
      <c r="AO403">
        <v>0</v>
      </c>
      <c r="AP403">
        <v>0</v>
      </c>
      <c r="AQ403">
        <v>2</v>
      </c>
      <c r="AR403">
        <v>0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0</v>
      </c>
      <c r="AY403">
        <v>0</v>
      </c>
      <c r="AZ403">
        <v>1</v>
      </c>
      <c r="BA403">
        <v>0</v>
      </c>
      <c r="BB403">
        <v>5</v>
      </c>
      <c r="BC403">
        <v>11</v>
      </c>
      <c r="BD403">
        <v>0</v>
      </c>
      <c r="BE403">
        <v>0</v>
      </c>
      <c r="BF403">
        <v>1</v>
      </c>
      <c r="BG403">
        <v>0</v>
      </c>
      <c r="BH403">
        <v>3</v>
      </c>
      <c r="BI403">
        <v>1</v>
      </c>
      <c r="BJ403">
        <v>0</v>
      </c>
      <c r="BK403">
        <v>12</v>
      </c>
      <c r="BL403">
        <v>0</v>
      </c>
      <c r="BM403">
        <v>0</v>
      </c>
      <c r="BN403">
        <v>0</v>
      </c>
      <c r="BO403">
        <v>0</v>
      </c>
      <c r="BP403">
        <v>5</v>
      </c>
      <c r="BQ403">
        <v>1</v>
      </c>
      <c r="BR403">
        <v>4</v>
      </c>
      <c r="BS403">
        <v>0</v>
      </c>
    </row>
    <row r="404" spans="1:71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1</v>
      </c>
      <c r="BI404">
        <v>1</v>
      </c>
      <c r="BJ404">
        <v>0</v>
      </c>
      <c r="BK404">
        <v>3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0</v>
      </c>
      <c r="BS404">
        <v>0</v>
      </c>
    </row>
    <row r="405" spans="1:71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96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</row>
    <row r="406" spans="1:71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</row>
    <row r="407" spans="1:71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604</v>
      </c>
      <c r="R407">
        <v>0</v>
      </c>
      <c r="S407">
        <v>0</v>
      </c>
      <c r="T407">
        <v>0</v>
      </c>
      <c r="U407">
        <v>0</v>
      </c>
      <c r="V407">
        <v>22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2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21</v>
      </c>
      <c r="BH407">
        <v>13</v>
      </c>
      <c r="BI407">
        <v>67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6</v>
      </c>
      <c r="BS407">
        <v>0</v>
      </c>
    </row>
    <row r="408" spans="1:71" x14ac:dyDescent="0.3">
      <c r="A408">
        <v>6</v>
      </c>
      <c r="B408">
        <v>4</v>
      </c>
      <c r="C408">
        <v>3</v>
      </c>
      <c r="D408">
        <v>1</v>
      </c>
      <c r="E408">
        <v>1</v>
      </c>
      <c r="F408">
        <v>29</v>
      </c>
      <c r="G408">
        <v>17</v>
      </c>
      <c r="H408">
        <v>2</v>
      </c>
      <c r="I408">
        <v>28</v>
      </c>
      <c r="J408">
        <v>3</v>
      </c>
      <c r="K408">
        <v>1</v>
      </c>
      <c r="L408">
        <v>18</v>
      </c>
      <c r="M408">
        <v>12</v>
      </c>
      <c r="N408">
        <v>3</v>
      </c>
      <c r="O408">
        <v>1</v>
      </c>
      <c r="P408">
        <v>149</v>
      </c>
      <c r="Q408">
        <v>173</v>
      </c>
      <c r="R408">
        <v>28</v>
      </c>
      <c r="S408">
        <v>8</v>
      </c>
      <c r="T408">
        <v>23</v>
      </c>
      <c r="U408">
        <v>17</v>
      </c>
      <c r="V408">
        <v>27</v>
      </c>
      <c r="W408">
        <v>13</v>
      </c>
      <c r="X408">
        <v>1</v>
      </c>
      <c r="Y408">
        <v>6</v>
      </c>
      <c r="Z408">
        <v>45</v>
      </c>
      <c r="AA408">
        <v>8</v>
      </c>
      <c r="AB408">
        <v>14</v>
      </c>
      <c r="AC408">
        <v>9</v>
      </c>
      <c r="AD408">
        <v>34</v>
      </c>
      <c r="AE408">
        <v>11</v>
      </c>
      <c r="AF408">
        <v>3</v>
      </c>
      <c r="AG408">
        <v>25</v>
      </c>
      <c r="AH408">
        <v>11</v>
      </c>
      <c r="AI408">
        <v>1</v>
      </c>
      <c r="AJ408">
        <v>0</v>
      </c>
      <c r="AK408">
        <v>45</v>
      </c>
      <c r="AL408">
        <v>0</v>
      </c>
      <c r="AM408">
        <v>9</v>
      </c>
      <c r="AN408">
        <v>2</v>
      </c>
      <c r="AO408">
        <v>27</v>
      </c>
      <c r="AP408">
        <v>1</v>
      </c>
      <c r="AQ408">
        <v>2</v>
      </c>
      <c r="AR408">
        <v>28</v>
      </c>
      <c r="AS408">
        <v>14</v>
      </c>
      <c r="AT408">
        <v>1</v>
      </c>
      <c r="AU408">
        <v>7</v>
      </c>
      <c r="AV408">
        <v>74</v>
      </c>
      <c r="AW408">
        <v>37</v>
      </c>
      <c r="AX408">
        <v>1</v>
      </c>
      <c r="AY408">
        <v>1</v>
      </c>
      <c r="AZ408">
        <v>10</v>
      </c>
      <c r="BA408">
        <v>6</v>
      </c>
      <c r="BB408">
        <v>27</v>
      </c>
      <c r="BC408">
        <v>42</v>
      </c>
      <c r="BD408">
        <v>31</v>
      </c>
      <c r="BE408">
        <v>0</v>
      </c>
      <c r="BF408">
        <v>13</v>
      </c>
      <c r="BG408">
        <v>10</v>
      </c>
      <c r="BH408">
        <v>79</v>
      </c>
      <c r="BI408">
        <v>73</v>
      </c>
      <c r="BJ408">
        <v>12</v>
      </c>
      <c r="BK408">
        <v>122</v>
      </c>
      <c r="BL408">
        <v>26</v>
      </c>
      <c r="BM408">
        <v>35</v>
      </c>
      <c r="BN408">
        <v>3</v>
      </c>
      <c r="BO408">
        <v>0</v>
      </c>
      <c r="BP408">
        <v>10</v>
      </c>
      <c r="BQ408">
        <v>17</v>
      </c>
      <c r="BR408">
        <v>67</v>
      </c>
      <c r="BS408">
        <v>7</v>
      </c>
    </row>
    <row r="409" spans="1:71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</row>
    <row r="410" spans="1:71" x14ac:dyDescent="0.3">
      <c r="A410">
        <v>7</v>
      </c>
      <c r="B410">
        <v>1</v>
      </c>
      <c r="C410">
        <v>5</v>
      </c>
      <c r="D410">
        <v>7</v>
      </c>
      <c r="E410">
        <v>5</v>
      </c>
      <c r="F410">
        <v>50</v>
      </c>
      <c r="G410">
        <v>48</v>
      </c>
      <c r="H410">
        <v>1</v>
      </c>
      <c r="I410">
        <v>14</v>
      </c>
      <c r="J410">
        <v>6</v>
      </c>
      <c r="K410">
        <v>3</v>
      </c>
      <c r="L410">
        <v>42</v>
      </c>
      <c r="M410">
        <v>32</v>
      </c>
      <c r="N410">
        <v>1</v>
      </c>
      <c r="O410">
        <v>0</v>
      </c>
      <c r="P410">
        <v>193</v>
      </c>
      <c r="Q410">
        <v>39</v>
      </c>
      <c r="R410">
        <v>1</v>
      </c>
      <c r="S410">
        <v>8</v>
      </c>
      <c r="T410">
        <v>19</v>
      </c>
      <c r="U410">
        <v>26</v>
      </c>
      <c r="V410">
        <v>6</v>
      </c>
      <c r="W410">
        <v>20</v>
      </c>
      <c r="X410">
        <v>0</v>
      </c>
      <c r="Y410">
        <v>7</v>
      </c>
      <c r="Z410">
        <v>34</v>
      </c>
      <c r="AA410">
        <v>58</v>
      </c>
      <c r="AB410">
        <v>0</v>
      </c>
      <c r="AC410">
        <v>3</v>
      </c>
      <c r="AD410">
        <v>13</v>
      </c>
      <c r="AE410">
        <v>9</v>
      </c>
      <c r="AF410">
        <v>4</v>
      </c>
      <c r="AG410">
        <v>58</v>
      </c>
      <c r="AH410">
        <v>11</v>
      </c>
      <c r="AI410">
        <v>1</v>
      </c>
      <c r="AJ410">
        <v>2</v>
      </c>
      <c r="AK410">
        <v>71</v>
      </c>
      <c r="AL410">
        <v>2</v>
      </c>
      <c r="AM410">
        <v>6</v>
      </c>
      <c r="AN410">
        <v>10</v>
      </c>
      <c r="AO410">
        <v>36</v>
      </c>
      <c r="AP410">
        <v>6</v>
      </c>
      <c r="AQ410">
        <v>4</v>
      </c>
      <c r="AR410">
        <v>51</v>
      </c>
      <c r="AS410">
        <v>10</v>
      </c>
      <c r="AT410">
        <v>4</v>
      </c>
      <c r="AU410">
        <v>0</v>
      </c>
      <c r="AV410">
        <v>38</v>
      </c>
      <c r="AW410">
        <v>61</v>
      </c>
      <c r="AX410">
        <v>1</v>
      </c>
      <c r="AY410">
        <v>8</v>
      </c>
      <c r="AZ410">
        <v>6</v>
      </c>
      <c r="BA410">
        <v>0</v>
      </c>
      <c r="BB410">
        <v>48</v>
      </c>
      <c r="BC410">
        <v>71</v>
      </c>
      <c r="BD410">
        <v>52</v>
      </c>
      <c r="BE410">
        <v>5</v>
      </c>
      <c r="BF410">
        <v>77</v>
      </c>
      <c r="BG410">
        <v>2</v>
      </c>
      <c r="BH410">
        <v>104</v>
      </c>
      <c r="BI410">
        <v>39</v>
      </c>
      <c r="BJ410">
        <v>4</v>
      </c>
      <c r="BK410">
        <v>467</v>
      </c>
      <c r="BL410">
        <v>44</v>
      </c>
      <c r="BM410">
        <v>8</v>
      </c>
      <c r="BN410">
        <v>1</v>
      </c>
      <c r="BO410">
        <v>1</v>
      </c>
      <c r="BP410">
        <v>5</v>
      </c>
      <c r="BQ410">
        <v>15</v>
      </c>
      <c r="BR410">
        <v>27</v>
      </c>
      <c r="BS410">
        <v>27</v>
      </c>
    </row>
    <row r="411" spans="1:71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5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87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4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7</v>
      </c>
      <c r="BS411">
        <v>0</v>
      </c>
    </row>
    <row r="412" spans="1:71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5</v>
      </c>
      <c r="H412">
        <v>1</v>
      </c>
      <c r="I412">
        <v>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  <c r="P412">
        <v>0</v>
      </c>
      <c r="Q412">
        <v>62</v>
      </c>
      <c r="R412">
        <v>4</v>
      </c>
      <c r="S412">
        <v>0</v>
      </c>
      <c r="T412">
        <v>34</v>
      </c>
      <c r="U412">
        <v>10</v>
      </c>
      <c r="V412">
        <v>3</v>
      </c>
      <c r="W412">
        <v>0</v>
      </c>
      <c r="X412">
        <v>2</v>
      </c>
      <c r="Y412">
        <v>0</v>
      </c>
      <c r="Z412">
        <v>1</v>
      </c>
      <c r="AA412">
        <v>10</v>
      </c>
      <c r="AB412">
        <v>3</v>
      </c>
      <c r="AC412">
        <v>1</v>
      </c>
      <c r="AD412">
        <v>6</v>
      </c>
      <c r="AE412">
        <v>0</v>
      </c>
      <c r="AF412">
        <v>0</v>
      </c>
      <c r="AG412">
        <v>0</v>
      </c>
      <c r="AH412">
        <v>0</v>
      </c>
      <c r="AI412">
        <v>2</v>
      </c>
      <c r="AJ412">
        <v>0</v>
      </c>
      <c r="AK412">
        <v>26</v>
      </c>
      <c r="AL412">
        <v>3</v>
      </c>
      <c r="AM412">
        <v>11</v>
      </c>
      <c r="AN412">
        <v>0</v>
      </c>
      <c r="AO412">
        <v>7</v>
      </c>
      <c r="AP412">
        <v>15</v>
      </c>
      <c r="AQ412">
        <v>0</v>
      </c>
      <c r="AR412">
        <v>23</v>
      </c>
      <c r="AS412">
        <v>0</v>
      </c>
      <c r="AT412">
        <v>0</v>
      </c>
      <c r="AU412">
        <v>1</v>
      </c>
      <c r="AV412">
        <v>24</v>
      </c>
      <c r="AW412">
        <v>0</v>
      </c>
      <c r="AX412">
        <v>0</v>
      </c>
      <c r="AY412">
        <v>0</v>
      </c>
      <c r="AZ412">
        <v>0</v>
      </c>
      <c r="BA412">
        <v>5</v>
      </c>
      <c r="BB412">
        <v>117</v>
      </c>
      <c r="BC412">
        <v>2</v>
      </c>
      <c r="BD412">
        <v>18</v>
      </c>
      <c r="BE412">
        <v>0</v>
      </c>
      <c r="BF412">
        <v>35</v>
      </c>
      <c r="BG412">
        <v>5</v>
      </c>
      <c r="BH412">
        <v>33</v>
      </c>
      <c r="BI412">
        <v>73</v>
      </c>
      <c r="BJ412">
        <v>43</v>
      </c>
      <c r="BK412">
        <v>54</v>
      </c>
      <c r="BL412">
        <v>0</v>
      </c>
      <c r="BM412">
        <v>11</v>
      </c>
      <c r="BN412">
        <v>3</v>
      </c>
      <c r="BO412">
        <v>0</v>
      </c>
      <c r="BP412">
        <v>115</v>
      </c>
      <c r="BQ412">
        <v>0</v>
      </c>
      <c r="BR412">
        <v>59</v>
      </c>
      <c r="BS412">
        <v>0</v>
      </c>
    </row>
    <row r="413" spans="1:71" x14ac:dyDescent="0.3">
      <c r="A413">
        <v>8</v>
      </c>
      <c r="B413">
        <v>1</v>
      </c>
      <c r="C413">
        <v>1</v>
      </c>
      <c r="D413">
        <v>0</v>
      </c>
      <c r="E413">
        <v>1</v>
      </c>
      <c r="F413">
        <v>42</v>
      </c>
      <c r="G413">
        <v>29</v>
      </c>
      <c r="H413">
        <v>0</v>
      </c>
      <c r="I413">
        <v>36</v>
      </c>
      <c r="J413">
        <v>2</v>
      </c>
      <c r="K413">
        <v>2</v>
      </c>
      <c r="L413">
        <v>21</v>
      </c>
      <c r="M413">
        <v>15</v>
      </c>
      <c r="N413">
        <v>1</v>
      </c>
      <c r="O413">
        <v>1</v>
      </c>
      <c r="P413">
        <v>77</v>
      </c>
      <c r="Q413">
        <v>65</v>
      </c>
      <c r="R413">
        <v>20</v>
      </c>
      <c r="S413">
        <v>8</v>
      </c>
      <c r="T413">
        <v>32</v>
      </c>
      <c r="U413">
        <v>13</v>
      </c>
      <c r="V413">
        <v>6</v>
      </c>
      <c r="W413">
        <v>7</v>
      </c>
      <c r="X413">
        <v>2</v>
      </c>
      <c r="Y413">
        <v>3</v>
      </c>
      <c r="Z413">
        <v>20</v>
      </c>
      <c r="AA413">
        <v>54</v>
      </c>
      <c r="AB413">
        <v>8</v>
      </c>
      <c r="AC413">
        <v>6</v>
      </c>
      <c r="AD413">
        <v>9</v>
      </c>
      <c r="AE413">
        <v>7</v>
      </c>
      <c r="AF413">
        <v>5</v>
      </c>
      <c r="AG413">
        <v>33</v>
      </c>
      <c r="AH413">
        <v>8</v>
      </c>
      <c r="AI413">
        <v>0</v>
      </c>
      <c r="AJ413">
        <v>0</v>
      </c>
      <c r="AK413">
        <v>41</v>
      </c>
      <c r="AL413">
        <v>1</v>
      </c>
      <c r="AM413">
        <v>7</v>
      </c>
      <c r="AN413">
        <v>2</v>
      </c>
      <c r="AO413">
        <v>24</v>
      </c>
      <c r="AP413">
        <v>5</v>
      </c>
      <c r="AQ413">
        <v>3</v>
      </c>
      <c r="AR413">
        <v>39</v>
      </c>
      <c r="AS413">
        <v>2</v>
      </c>
      <c r="AT413">
        <v>2</v>
      </c>
      <c r="AU413">
        <v>1</v>
      </c>
      <c r="AV413">
        <v>42</v>
      </c>
      <c r="AW413">
        <v>46</v>
      </c>
      <c r="AX413">
        <v>1</v>
      </c>
      <c r="AY413">
        <v>4</v>
      </c>
      <c r="AZ413">
        <v>13</v>
      </c>
      <c r="BA413">
        <v>6</v>
      </c>
      <c r="BB413">
        <v>18</v>
      </c>
      <c r="BC413">
        <v>40</v>
      </c>
      <c r="BD413">
        <v>33</v>
      </c>
      <c r="BE413">
        <v>1</v>
      </c>
      <c r="BF413">
        <v>49</v>
      </c>
      <c r="BG413">
        <v>2</v>
      </c>
      <c r="BH413">
        <v>56</v>
      </c>
      <c r="BI413">
        <v>86</v>
      </c>
      <c r="BJ413">
        <v>10</v>
      </c>
      <c r="BK413">
        <v>303</v>
      </c>
      <c r="BL413">
        <v>21</v>
      </c>
      <c r="BM413">
        <v>33</v>
      </c>
      <c r="BN413">
        <v>2</v>
      </c>
      <c r="BO413">
        <v>2</v>
      </c>
      <c r="BP413">
        <v>13</v>
      </c>
      <c r="BQ413">
        <v>13</v>
      </c>
      <c r="BR413">
        <v>60</v>
      </c>
      <c r="BS413">
        <v>15</v>
      </c>
    </row>
    <row r="414" spans="1:71" x14ac:dyDescent="0.3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17</v>
      </c>
      <c r="J414">
        <v>0</v>
      </c>
      <c r="K414">
        <v>0</v>
      </c>
      <c r="L414">
        <v>3</v>
      </c>
      <c r="M414">
        <v>0</v>
      </c>
      <c r="N414">
        <v>0</v>
      </c>
      <c r="O414">
        <v>0</v>
      </c>
      <c r="P414">
        <v>1</v>
      </c>
      <c r="Q414">
        <v>2</v>
      </c>
      <c r="R414">
        <v>0</v>
      </c>
      <c r="S414">
        <v>0</v>
      </c>
      <c r="T414">
        <v>2</v>
      </c>
      <c r="U414">
        <v>0</v>
      </c>
      <c r="V414">
        <v>3</v>
      </c>
      <c r="W414">
        <v>0</v>
      </c>
      <c r="X414">
        <v>1</v>
      </c>
      <c r="Y414">
        <v>0</v>
      </c>
      <c r="Z414">
        <v>3</v>
      </c>
      <c r="AA414">
        <v>0</v>
      </c>
      <c r="AB414">
        <v>1</v>
      </c>
      <c r="AC414">
        <v>0</v>
      </c>
      <c r="AD414">
        <v>9</v>
      </c>
      <c r="AE414">
        <v>2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3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22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3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3</v>
      </c>
      <c r="BI414">
        <v>7</v>
      </c>
      <c r="BJ414">
        <v>3</v>
      </c>
      <c r="BK414">
        <v>0</v>
      </c>
      <c r="BL414">
        <v>0</v>
      </c>
      <c r="BM414">
        <v>1</v>
      </c>
      <c r="BN414">
        <v>1</v>
      </c>
      <c r="BO414">
        <v>0</v>
      </c>
      <c r="BP414">
        <v>1</v>
      </c>
      <c r="BQ414">
        <v>9</v>
      </c>
      <c r="BR414">
        <v>23</v>
      </c>
      <c r="BS414">
        <v>0</v>
      </c>
    </row>
    <row r="415" spans="1:71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1</v>
      </c>
      <c r="M415">
        <v>16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0</v>
      </c>
      <c r="W415">
        <v>16</v>
      </c>
      <c r="X415">
        <v>0</v>
      </c>
      <c r="Y415">
        <v>1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3</v>
      </c>
      <c r="AS415">
        <v>0</v>
      </c>
      <c r="AT415">
        <v>0</v>
      </c>
      <c r="AU415">
        <v>0</v>
      </c>
      <c r="AV415">
        <v>0</v>
      </c>
      <c r="AW415">
        <v>5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6</v>
      </c>
      <c r="BL415">
        <v>0</v>
      </c>
      <c r="BM415">
        <v>1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</row>
    <row r="416" spans="1:71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43</v>
      </c>
      <c r="BR416">
        <v>0</v>
      </c>
      <c r="BS416">
        <v>0</v>
      </c>
    </row>
    <row r="417" spans="1:71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</row>
    <row r="418" spans="1:71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</row>
    <row r="419" spans="1:71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2</v>
      </c>
      <c r="Q419">
        <v>143</v>
      </c>
      <c r="R419">
        <v>0</v>
      </c>
      <c r="S419">
        <v>2</v>
      </c>
      <c r="T419">
        <v>0</v>
      </c>
      <c r="U419">
        <v>17</v>
      </c>
      <c r="V419">
        <v>8</v>
      </c>
      <c r="W419">
        <v>0</v>
      </c>
      <c r="X419">
        <v>1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5</v>
      </c>
      <c r="AL419">
        <v>0</v>
      </c>
      <c r="AM419">
        <v>1</v>
      </c>
      <c r="AN419">
        <v>0</v>
      </c>
      <c r="AO419">
        <v>2</v>
      </c>
      <c r="AP419">
        <v>2</v>
      </c>
      <c r="AQ419">
        <v>0</v>
      </c>
      <c r="AR419">
        <v>3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167</v>
      </c>
      <c r="BC419">
        <v>4</v>
      </c>
      <c r="BD419">
        <v>39</v>
      </c>
      <c r="BE419">
        <v>0</v>
      </c>
      <c r="BF419">
        <v>20</v>
      </c>
      <c r="BG419">
        <v>23</v>
      </c>
      <c r="BH419">
        <v>11</v>
      </c>
      <c r="BI419">
        <v>26</v>
      </c>
      <c r="BJ419">
        <v>4</v>
      </c>
      <c r="BK419">
        <v>3</v>
      </c>
      <c r="BL419">
        <v>0</v>
      </c>
      <c r="BM419">
        <v>0</v>
      </c>
      <c r="BN419">
        <v>0</v>
      </c>
      <c r="BO419">
        <v>0</v>
      </c>
      <c r="BP419">
        <v>12</v>
      </c>
      <c r="BQ419">
        <v>3</v>
      </c>
      <c r="BR419">
        <v>6</v>
      </c>
      <c r="BS419">
        <v>0</v>
      </c>
    </row>
    <row r="420" spans="1:71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0</v>
      </c>
      <c r="P420">
        <v>38</v>
      </c>
      <c r="Q420">
        <v>0</v>
      </c>
      <c r="R420">
        <v>0</v>
      </c>
      <c r="S420">
        <v>0</v>
      </c>
      <c r="T420">
        <v>7</v>
      </c>
      <c r="U420">
        <v>0</v>
      </c>
      <c r="V420">
        <v>0</v>
      </c>
      <c r="W420">
        <v>30</v>
      </c>
      <c r="X420">
        <v>0</v>
      </c>
      <c r="Y420">
        <v>1</v>
      </c>
      <c r="Z420">
        <v>0</v>
      </c>
      <c r="AA420">
        <v>0</v>
      </c>
      <c r="AB420">
        <v>2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21</v>
      </c>
      <c r="AS420">
        <v>1</v>
      </c>
      <c r="AT420">
        <v>0</v>
      </c>
      <c r="AU420">
        <v>0</v>
      </c>
      <c r="AV420">
        <v>15</v>
      </c>
      <c r="AW420">
        <v>35</v>
      </c>
      <c r="AX420">
        <v>0</v>
      </c>
      <c r="AY420">
        <v>0</v>
      </c>
      <c r="AZ420">
        <v>0</v>
      </c>
      <c r="BA420">
        <v>0</v>
      </c>
      <c r="BB420">
        <v>10</v>
      </c>
      <c r="BC420">
        <v>4</v>
      </c>
      <c r="BD420">
        <v>22</v>
      </c>
      <c r="BE420">
        <v>0</v>
      </c>
      <c r="BF420">
        <v>0</v>
      </c>
      <c r="BG420">
        <v>0</v>
      </c>
      <c r="BH420">
        <v>16</v>
      </c>
      <c r="BI420">
        <v>13</v>
      </c>
      <c r="BJ420">
        <v>0</v>
      </c>
      <c r="BK420">
        <v>2</v>
      </c>
      <c r="BL420">
        <v>5</v>
      </c>
      <c r="BM420">
        <v>0</v>
      </c>
      <c r="BN420">
        <v>1</v>
      </c>
      <c r="BO420">
        <v>0</v>
      </c>
      <c r="BP420">
        <v>0</v>
      </c>
      <c r="BQ420">
        <v>9</v>
      </c>
      <c r="BR420">
        <v>14</v>
      </c>
      <c r="BS420">
        <v>0</v>
      </c>
    </row>
    <row r="421" spans="1:71" x14ac:dyDescent="0.3">
      <c r="A421">
        <v>0</v>
      </c>
      <c r="B421">
        <v>2</v>
      </c>
      <c r="C421">
        <v>1</v>
      </c>
      <c r="D421">
        <v>1</v>
      </c>
      <c r="E421">
        <v>10</v>
      </c>
      <c r="F421">
        <v>13</v>
      </c>
      <c r="G421">
        <v>1</v>
      </c>
      <c r="H421">
        <v>0</v>
      </c>
      <c r="I421">
        <v>0</v>
      </c>
      <c r="J421">
        <v>2</v>
      </c>
      <c r="K421">
        <v>1</v>
      </c>
      <c r="L421">
        <v>5</v>
      </c>
      <c r="M421">
        <v>6</v>
      </c>
      <c r="N421">
        <v>1</v>
      </c>
      <c r="O421">
        <v>0</v>
      </c>
      <c r="P421">
        <v>75</v>
      </c>
      <c r="Q421">
        <v>0</v>
      </c>
      <c r="R421">
        <v>0</v>
      </c>
      <c r="S421">
        <v>0</v>
      </c>
      <c r="T421">
        <v>3</v>
      </c>
      <c r="U421">
        <v>0</v>
      </c>
      <c r="V421">
        <v>0</v>
      </c>
      <c r="W421">
        <v>13</v>
      </c>
      <c r="X421">
        <v>0</v>
      </c>
      <c r="Y421">
        <v>3</v>
      </c>
      <c r="Z421">
        <v>0</v>
      </c>
      <c r="AA421">
        <v>0</v>
      </c>
      <c r="AB421">
        <v>0</v>
      </c>
      <c r="AC421">
        <v>4</v>
      </c>
      <c r="AD421">
        <v>0</v>
      </c>
      <c r="AE421">
        <v>5</v>
      </c>
      <c r="AF421">
        <v>0</v>
      </c>
      <c r="AG421">
        <v>4</v>
      </c>
      <c r="AH421">
        <v>2</v>
      </c>
      <c r="AI421">
        <v>0</v>
      </c>
      <c r="AJ421">
        <v>3</v>
      </c>
      <c r="AK421">
        <v>15</v>
      </c>
      <c r="AL421">
        <v>0</v>
      </c>
      <c r="AM421">
        <v>0</v>
      </c>
      <c r="AN421">
        <v>1</v>
      </c>
      <c r="AO421">
        <v>0</v>
      </c>
      <c r="AP421">
        <v>0</v>
      </c>
      <c r="AQ421">
        <v>2</v>
      </c>
      <c r="AR421">
        <v>0</v>
      </c>
      <c r="AS421">
        <v>4</v>
      </c>
      <c r="AT421">
        <v>1</v>
      </c>
      <c r="AU421">
        <v>1</v>
      </c>
      <c r="AV421">
        <v>1</v>
      </c>
      <c r="AW421">
        <v>269</v>
      </c>
      <c r="AX421">
        <v>1</v>
      </c>
      <c r="AY421">
        <v>2</v>
      </c>
      <c r="AZ421">
        <v>0</v>
      </c>
      <c r="BA421">
        <v>0</v>
      </c>
      <c r="BB421">
        <v>1</v>
      </c>
      <c r="BC421">
        <v>33</v>
      </c>
      <c r="BD421">
        <v>4</v>
      </c>
      <c r="BE421">
        <v>5</v>
      </c>
      <c r="BF421">
        <v>0</v>
      </c>
      <c r="BG421">
        <v>0</v>
      </c>
      <c r="BH421">
        <v>2</v>
      </c>
      <c r="BI421">
        <v>0</v>
      </c>
      <c r="BJ421">
        <v>1</v>
      </c>
      <c r="BK421">
        <v>8</v>
      </c>
      <c r="BL421">
        <v>4</v>
      </c>
      <c r="BM421">
        <v>0</v>
      </c>
      <c r="BN421">
        <v>0</v>
      </c>
      <c r="BO421">
        <v>0</v>
      </c>
      <c r="BP421">
        <v>0</v>
      </c>
      <c r="BQ421">
        <v>9</v>
      </c>
      <c r="BR421">
        <v>0</v>
      </c>
      <c r="BS421">
        <v>0</v>
      </c>
    </row>
    <row r="422" spans="1:71" x14ac:dyDescent="0.3">
      <c r="A422">
        <v>5</v>
      </c>
      <c r="B422">
        <v>1</v>
      </c>
      <c r="C422">
        <v>1</v>
      </c>
      <c r="D422">
        <v>0</v>
      </c>
      <c r="E422">
        <v>2</v>
      </c>
      <c r="F422">
        <v>20</v>
      </c>
      <c r="G422">
        <v>6</v>
      </c>
      <c r="H422">
        <v>4</v>
      </c>
      <c r="I422">
        <v>18</v>
      </c>
      <c r="J422">
        <v>0</v>
      </c>
      <c r="K422">
        <v>1</v>
      </c>
      <c r="L422">
        <v>11</v>
      </c>
      <c r="M422">
        <v>14</v>
      </c>
      <c r="N422">
        <v>0</v>
      </c>
      <c r="O422">
        <v>1</v>
      </c>
      <c r="P422">
        <v>33</v>
      </c>
      <c r="Q422">
        <v>8</v>
      </c>
      <c r="R422">
        <v>13</v>
      </c>
      <c r="S422">
        <v>3</v>
      </c>
      <c r="T422">
        <v>6</v>
      </c>
      <c r="U422">
        <v>4</v>
      </c>
      <c r="V422">
        <v>2</v>
      </c>
      <c r="W422">
        <v>12</v>
      </c>
      <c r="X422">
        <v>1</v>
      </c>
      <c r="Y422">
        <v>4</v>
      </c>
      <c r="Z422">
        <v>4</v>
      </c>
      <c r="AA422">
        <v>2</v>
      </c>
      <c r="AB422">
        <v>0</v>
      </c>
      <c r="AC422">
        <v>3</v>
      </c>
      <c r="AD422">
        <v>12</v>
      </c>
      <c r="AE422">
        <v>4</v>
      </c>
      <c r="AF422">
        <v>0</v>
      </c>
      <c r="AG422">
        <v>20</v>
      </c>
      <c r="AH422">
        <v>2</v>
      </c>
      <c r="AI422">
        <v>1</v>
      </c>
      <c r="AJ422">
        <v>0</v>
      </c>
      <c r="AK422">
        <v>19</v>
      </c>
      <c r="AL422">
        <v>1</v>
      </c>
      <c r="AM422">
        <v>1</v>
      </c>
      <c r="AN422">
        <v>1</v>
      </c>
      <c r="AO422">
        <v>15</v>
      </c>
      <c r="AP422">
        <v>0</v>
      </c>
      <c r="AQ422">
        <v>1</v>
      </c>
      <c r="AR422">
        <v>5</v>
      </c>
      <c r="AS422">
        <v>6</v>
      </c>
      <c r="AT422">
        <v>0</v>
      </c>
      <c r="AU422">
        <v>1</v>
      </c>
      <c r="AV422">
        <v>27</v>
      </c>
      <c r="AW422">
        <v>20</v>
      </c>
      <c r="AX422">
        <v>0</v>
      </c>
      <c r="AY422">
        <v>2</v>
      </c>
      <c r="AZ422">
        <v>3</v>
      </c>
      <c r="BA422">
        <v>0</v>
      </c>
      <c r="BB422">
        <v>73</v>
      </c>
      <c r="BC422">
        <v>19</v>
      </c>
      <c r="BD422">
        <v>9</v>
      </c>
      <c r="BE422">
        <v>0</v>
      </c>
      <c r="BF422">
        <v>2</v>
      </c>
      <c r="BG422">
        <v>1</v>
      </c>
      <c r="BH422">
        <v>25</v>
      </c>
      <c r="BI422">
        <v>7</v>
      </c>
      <c r="BJ422">
        <v>7</v>
      </c>
      <c r="BK422">
        <v>12</v>
      </c>
      <c r="BL422">
        <v>5</v>
      </c>
      <c r="BM422">
        <v>5</v>
      </c>
      <c r="BN422">
        <v>2</v>
      </c>
      <c r="BO422">
        <v>3</v>
      </c>
      <c r="BP422">
        <v>10</v>
      </c>
      <c r="BQ422">
        <v>17</v>
      </c>
      <c r="BR422">
        <v>30</v>
      </c>
      <c r="BS422">
        <v>4</v>
      </c>
    </row>
    <row r="423" spans="1:71" x14ac:dyDescent="0.3">
      <c r="A423">
        <v>1</v>
      </c>
      <c r="B423">
        <v>2</v>
      </c>
      <c r="C423">
        <v>1</v>
      </c>
      <c r="D423">
        <v>2</v>
      </c>
      <c r="E423">
        <v>2</v>
      </c>
      <c r="F423">
        <v>9</v>
      </c>
      <c r="G423">
        <v>3</v>
      </c>
      <c r="H423">
        <v>0</v>
      </c>
      <c r="I423">
        <v>1</v>
      </c>
      <c r="J423">
        <v>2</v>
      </c>
      <c r="K423">
        <v>0</v>
      </c>
      <c r="L423">
        <v>7</v>
      </c>
      <c r="M423">
        <v>8</v>
      </c>
      <c r="N423">
        <v>0</v>
      </c>
      <c r="O423">
        <v>0</v>
      </c>
      <c r="P423">
        <v>6</v>
      </c>
      <c r="Q423">
        <v>23</v>
      </c>
      <c r="R423">
        <v>3</v>
      </c>
      <c r="S423">
        <v>0</v>
      </c>
      <c r="T423">
        <v>0</v>
      </c>
      <c r="U423">
        <v>13</v>
      </c>
      <c r="V423">
        <v>2</v>
      </c>
      <c r="W423">
        <v>3</v>
      </c>
      <c r="X423">
        <v>0</v>
      </c>
      <c r="Y423">
        <v>0</v>
      </c>
      <c r="Z423">
        <v>2</v>
      </c>
      <c r="AA423">
        <v>13</v>
      </c>
      <c r="AB423">
        <v>0</v>
      </c>
      <c r="AC423">
        <v>2</v>
      </c>
      <c r="AD423">
        <v>3</v>
      </c>
      <c r="AE423">
        <v>2</v>
      </c>
      <c r="AF423">
        <v>1</v>
      </c>
      <c r="AG423">
        <v>10</v>
      </c>
      <c r="AH423">
        <v>5</v>
      </c>
      <c r="AI423">
        <v>0</v>
      </c>
      <c r="AJ423">
        <v>0</v>
      </c>
      <c r="AK423">
        <v>22</v>
      </c>
      <c r="AL423">
        <v>0</v>
      </c>
      <c r="AM423">
        <v>0</v>
      </c>
      <c r="AN423">
        <v>0</v>
      </c>
      <c r="AO423">
        <v>2</v>
      </c>
      <c r="AP423">
        <v>4</v>
      </c>
      <c r="AQ423">
        <v>1</v>
      </c>
      <c r="AR423">
        <v>8</v>
      </c>
      <c r="AS423">
        <v>0</v>
      </c>
      <c r="AT423">
        <v>0</v>
      </c>
      <c r="AU423">
        <v>0</v>
      </c>
      <c r="AV423">
        <v>7</v>
      </c>
      <c r="AW423">
        <v>7</v>
      </c>
      <c r="AX423">
        <v>0</v>
      </c>
      <c r="AY423">
        <v>0</v>
      </c>
      <c r="AZ423">
        <v>1</v>
      </c>
      <c r="BA423">
        <v>1</v>
      </c>
      <c r="BB423">
        <v>51</v>
      </c>
      <c r="BC423">
        <v>14</v>
      </c>
      <c r="BD423">
        <v>20</v>
      </c>
      <c r="BE423">
        <v>0</v>
      </c>
      <c r="BF423">
        <v>6</v>
      </c>
      <c r="BG423">
        <v>2</v>
      </c>
      <c r="BH423">
        <v>13</v>
      </c>
      <c r="BI423">
        <v>32</v>
      </c>
      <c r="BJ423">
        <v>4</v>
      </c>
      <c r="BK423">
        <v>22</v>
      </c>
      <c r="BL423">
        <v>5</v>
      </c>
      <c r="BM423">
        <v>3</v>
      </c>
      <c r="BN423">
        <v>2</v>
      </c>
      <c r="BO423">
        <v>0</v>
      </c>
      <c r="BP423">
        <v>12</v>
      </c>
      <c r="BQ423">
        <v>3</v>
      </c>
      <c r="BR423">
        <v>1</v>
      </c>
      <c r="BS423">
        <v>0</v>
      </c>
    </row>
    <row r="424" spans="1:71" x14ac:dyDescent="0.3">
      <c r="A424">
        <v>1</v>
      </c>
      <c r="B424">
        <v>0</v>
      </c>
      <c r="C424">
        <v>2</v>
      </c>
      <c r="D424">
        <v>1</v>
      </c>
      <c r="E424">
        <v>3</v>
      </c>
      <c r="F424">
        <v>23</v>
      </c>
      <c r="G424">
        <v>4</v>
      </c>
      <c r="H424">
        <v>0</v>
      </c>
      <c r="I424">
        <v>2</v>
      </c>
      <c r="J424">
        <v>0</v>
      </c>
      <c r="K424">
        <v>2</v>
      </c>
      <c r="L424">
        <v>10</v>
      </c>
      <c r="M424">
        <v>19</v>
      </c>
      <c r="N424">
        <v>1</v>
      </c>
      <c r="O424">
        <v>0</v>
      </c>
      <c r="P424">
        <v>15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73</v>
      </c>
      <c r="X424">
        <v>0</v>
      </c>
      <c r="Y424">
        <v>3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1</v>
      </c>
      <c r="AF424">
        <v>1</v>
      </c>
      <c r="AG424">
        <v>2</v>
      </c>
      <c r="AH424">
        <v>4</v>
      </c>
      <c r="AI424">
        <v>0</v>
      </c>
      <c r="AJ424">
        <v>1</v>
      </c>
      <c r="AK424">
        <v>8</v>
      </c>
      <c r="AL424">
        <v>0</v>
      </c>
      <c r="AM424">
        <v>0</v>
      </c>
      <c r="AN424">
        <v>1</v>
      </c>
      <c r="AO424">
        <v>1</v>
      </c>
      <c r="AP424">
        <v>0</v>
      </c>
      <c r="AQ424">
        <v>1</v>
      </c>
      <c r="AR424">
        <v>2</v>
      </c>
      <c r="AS424">
        <v>1</v>
      </c>
      <c r="AT424">
        <v>0</v>
      </c>
      <c r="AU424">
        <v>0</v>
      </c>
      <c r="AV424">
        <v>1</v>
      </c>
      <c r="AW424">
        <v>5</v>
      </c>
      <c r="AX424">
        <v>1</v>
      </c>
      <c r="AY424">
        <v>0</v>
      </c>
      <c r="AZ424">
        <v>0</v>
      </c>
      <c r="BA424">
        <v>0</v>
      </c>
      <c r="BB424">
        <v>3</v>
      </c>
      <c r="BC424">
        <v>27</v>
      </c>
      <c r="BD424">
        <v>2</v>
      </c>
      <c r="BE424">
        <v>0</v>
      </c>
      <c r="BF424">
        <v>0</v>
      </c>
      <c r="BG424">
        <v>0</v>
      </c>
      <c r="BH424">
        <v>0</v>
      </c>
      <c r="BI424">
        <v>1</v>
      </c>
      <c r="BJ424">
        <v>1</v>
      </c>
      <c r="BK424">
        <v>2</v>
      </c>
      <c r="BL424">
        <v>4</v>
      </c>
      <c r="BM424">
        <v>0</v>
      </c>
      <c r="BN424">
        <v>0</v>
      </c>
      <c r="BO424">
        <v>0</v>
      </c>
      <c r="BP424">
        <v>0</v>
      </c>
      <c r="BQ424">
        <v>21</v>
      </c>
      <c r="BR424">
        <v>0</v>
      </c>
      <c r="BS424">
        <v>0</v>
      </c>
    </row>
    <row r="425" spans="1:71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5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3</v>
      </c>
      <c r="AN425">
        <v>0</v>
      </c>
      <c r="AO425">
        <v>0</v>
      </c>
      <c r="AP425">
        <v>12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8</v>
      </c>
      <c r="BC425">
        <v>0</v>
      </c>
      <c r="BD425">
        <v>0</v>
      </c>
      <c r="BE425">
        <v>0</v>
      </c>
      <c r="BF425">
        <v>10</v>
      </c>
      <c r="BG425">
        <v>1</v>
      </c>
      <c r="BH425">
        <v>4</v>
      </c>
      <c r="BI425">
        <v>31</v>
      </c>
      <c r="BJ425">
        <v>3</v>
      </c>
      <c r="BK425">
        <v>3</v>
      </c>
      <c r="BL425">
        <v>0</v>
      </c>
      <c r="BM425">
        <v>0</v>
      </c>
      <c r="BN425">
        <v>2</v>
      </c>
      <c r="BO425">
        <v>0</v>
      </c>
      <c r="BP425">
        <v>45</v>
      </c>
      <c r="BQ425">
        <v>0</v>
      </c>
      <c r="BR425">
        <v>0</v>
      </c>
      <c r="BS425">
        <v>0</v>
      </c>
    </row>
    <row r="426" spans="1:71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6</v>
      </c>
      <c r="S426">
        <v>0</v>
      </c>
      <c r="T426">
        <v>54</v>
      </c>
      <c r="U426">
        <v>0</v>
      </c>
      <c r="V426">
        <v>0</v>
      </c>
      <c r="W426">
        <v>0</v>
      </c>
      <c r="X426">
        <v>3</v>
      </c>
      <c r="Y426">
        <v>0</v>
      </c>
      <c r="Z426">
        <v>1</v>
      </c>
      <c r="AA426">
        <v>3</v>
      </c>
      <c r="AB426">
        <v>0</v>
      </c>
      <c r="AC426">
        <v>0</v>
      </c>
      <c r="AD426">
        <v>2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9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30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25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2</v>
      </c>
      <c r="BK426">
        <v>0</v>
      </c>
      <c r="BL426">
        <v>0</v>
      </c>
      <c r="BM426">
        <v>21</v>
      </c>
      <c r="BN426">
        <v>3</v>
      </c>
      <c r="BO426">
        <v>0</v>
      </c>
      <c r="BP426">
        <v>16</v>
      </c>
      <c r="BQ426">
        <v>0</v>
      </c>
      <c r="BR426">
        <v>170</v>
      </c>
      <c r="BS426">
        <v>0</v>
      </c>
    </row>
    <row r="427" spans="1:71" x14ac:dyDescent="0.3">
      <c r="A427">
        <v>7</v>
      </c>
      <c r="B427">
        <v>0</v>
      </c>
      <c r="C427">
        <v>5</v>
      </c>
      <c r="D427">
        <v>1</v>
      </c>
      <c r="E427">
        <v>3</v>
      </c>
      <c r="F427">
        <v>26</v>
      </c>
      <c r="G427">
        <v>26</v>
      </c>
      <c r="H427">
        <v>1</v>
      </c>
      <c r="I427">
        <v>18</v>
      </c>
      <c r="J427">
        <v>3</v>
      </c>
      <c r="K427">
        <v>0</v>
      </c>
      <c r="L427">
        <v>26</v>
      </c>
      <c r="M427">
        <v>11</v>
      </c>
      <c r="N427">
        <v>0</v>
      </c>
      <c r="O427">
        <v>0</v>
      </c>
      <c r="P427">
        <v>140</v>
      </c>
      <c r="Q427">
        <v>16</v>
      </c>
      <c r="R427">
        <v>11</v>
      </c>
      <c r="S427">
        <v>6</v>
      </c>
      <c r="T427">
        <v>34</v>
      </c>
      <c r="U427">
        <v>22</v>
      </c>
      <c r="V427">
        <v>9</v>
      </c>
      <c r="W427">
        <v>13</v>
      </c>
      <c r="X427">
        <v>2</v>
      </c>
      <c r="Y427">
        <v>2</v>
      </c>
      <c r="Z427">
        <v>6</v>
      </c>
      <c r="AA427">
        <v>31</v>
      </c>
      <c r="AB427">
        <v>4</v>
      </c>
      <c r="AC427">
        <v>5</v>
      </c>
      <c r="AD427">
        <v>7</v>
      </c>
      <c r="AE427">
        <v>3</v>
      </c>
      <c r="AF427">
        <v>3</v>
      </c>
      <c r="AG427">
        <v>36</v>
      </c>
      <c r="AH427">
        <v>7</v>
      </c>
      <c r="AI427">
        <v>1</v>
      </c>
      <c r="AJ427">
        <v>0</v>
      </c>
      <c r="AK427">
        <v>49</v>
      </c>
      <c r="AL427">
        <v>3</v>
      </c>
      <c r="AM427">
        <v>12</v>
      </c>
      <c r="AN427">
        <v>3</v>
      </c>
      <c r="AO427">
        <v>31</v>
      </c>
      <c r="AP427">
        <v>7</v>
      </c>
      <c r="AQ427">
        <v>2</v>
      </c>
      <c r="AR427">
        <v>44</v>
      </c>
      <c r="AS427">
        <v>2</v>
      </c>
      <c r="AT427">
        <v>3</v>
      </c>
      <c r="AU427">
        <v>4</v>
      </c>
      <c r="AV427">
        <v>34</v>
      </c>
      <c r="AW427">
        <v>33</v>
      </c>
      <c r="AX427">
        <v>2</v>
      </c>
      <c r="AY427">
        <v>5</v>
      </c>
      <c r="AZ427">
        <v>2</v>
      </c>
      <c r="BA427">
        <v>2</v>
      </c>
      <c r="BB427">
        <v>60</v>
      </c>
      <c r="BC427">
        <v>68</v>
      </c>
      <c r="BD427">
        <v>28</v>
      </c>
      <c r="BE427">
        <v>0</v>
      </c>
      <c r="BF427">
        <v>22</v>
      </c>
      <c r="BG427">
        <v>1</v>
      </c>
      <c r="BH427">
        <v>77</v>
      </c>
      <c r="BI427">
        <v>40</v>
      </c>
      <c r="BJ427">
        <v>18</v>
      </c>
      <c r="BK427">
        <v>222</v>
      </c>
      <c r="BL427">
        <v>18</v>
      </c>
      <c r="BM427">
        <v>29</v>
      </c>
      <c r="BN427">
        <v>6</v>
      </c>
      <c r="BO427">
        <v>1</v>
      </c>
      <c r="BP427">
        <v>27</v>
      </c>
      <c r="BQ427">
        <v>16</v>
      </c>
      <c r="BR427">
        <v>45</v>
      </c>
      <c r="BS427">
        <v>9</v>
      </c>
    </row>
    <row r="428" spans="1:71" x14ac:dyDescent="0.3">
      <c r="A428">
        <v>0</v>
      </c>
      <c r="B428">
        <v>1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5</v>
      </c>
      <c r="M428">
        <v>0</v>
      </c>
      <c r="N428">
        <v>3</v>
      </c>
      <c r="O428">
        <v>0</v>
      </c>
      <c r="P428">
        <v>0</v>
      </c>
      <c r="Q428">
        <v>0</v>
      </c>
      <c r="R428">
        <v>3</v>
      </c>
      <c r="S428">
        <v>0</v>
      </c>
      <c r="T428">
        <v>12</v>
      </c>
      <c r="U428">
        <v>1</v>
      </c>
      <c r="V428">
        <v>0</v>
      </c>
      <c r="W428">
        <v>44</v>
      </c>
      <c r="X428">
        <v>5</v>
      </c>
      <c r="Y428">
        <v>0</v>
      </c>
      <c r="Z428">
        <v>0</v>
      </c>
      <c r="AA428">
        <v>4</v>
      </c>
      <c r="AB428">
        <v>1</v>
      </c>
      <c r="AC428">
        <v>0</v>
      </c>
      <c r="AD428">
        <v>2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10</v>
      </c>
      <c r="AN428">
        <v>0</v>
      </c>
      <c r="AO428">
        <v>0</v>
      </c>
      <c r="AP428">
        <v>27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5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29</v>
      </c>
      <c r="BC428">
        <v>22</v>
      </c>
      <c r="BD428">
        <v>12</v>
      </c>
      <c r="BE428">
        <v>0</v>
      </c>
      <c r="BF428">
        <v>0</v>
      </c>
      <c r="BG428">
        <v>1</v>
      </c>
      <c r="BH428">
        <v>24</v>
      </c>
      <c r="BI428">
        <v>1</v>
      </c>
      <c r="BJ428">
        <v>5</v>
      </c>
      <c r="BK428">
        <v>0</v>
      </c>
      <c r="BL428">
        <v>0</v>
      </c>
      <c r="BM428">
        <v>1</v>
      </c>
      <c r="BN428">
        <v>3</v>
      </c>
      <c r="BO428">
        <v>0</v>
      </c>
      <c r="BP428">
        <v>42</v>
      </c>
      <c r="BQ428">
        <v>26</v>
      </c>
      <c r="BR428">
        <v>52</v>
      </c>
      <c r="BS428">
        <v>0</v>
      </c>
    </row>
    <row r="429" spans="1:71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7</v>
      </c>
      <c r="M429">
        <v>5</v>
      </c>
      <c r="N429">
        <v>1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87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</v>
      </c>
      <c r="AX429">
        <v>0</v>
      </c>
      <c r="AY429">
        <v>3</v>
      </c>
      <c r="AZ429">
        <v>0</v>
      </c>
      <c r="BA429">
        <v>0</v>
      </c>
      <c r="BB429">
        <v>0</v>
      </c>
      <c r="BC429">
        <v>12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15</v>
      </c>
      <c r="BR429">
        <v>0</v>
      </c>
      <c r="BS429">
        <v>0</v>
      </c>
    </row>
    <row r="430" spans="1:71" x14ac:dyDescent="0.3">
      <c r="A430">
        <v>4</v>
      </c>
      <c r="B430">
        <v>0</v>
      </c>
      <c r="C430">
        <v>0</v>
      </c>
      <c r="D430">
        <v>1</v>
      </c>
      <c r="E430">
        <v>1</v>
      </c>
      <c r="F430">
        <v>8</v>
      </c>
      <c r="G430">
        <v>4</v>
      </c>
      <c r="H430">
        <v>2</v>
      </c>
      <c r="I430">
        <v>6</v>
      </c>
      <c r="J430">
        <v>0</v>
      </c>
      <c r="K430">
        <v>0</v>
      </c>
      <c r="L430">
        <v>13</v>
      </c>
      <c r="M430">
        <v>10</v>
      </c>
      <c r="N430">
        <v>0</v>
      </c>
      <c r="O430">
        <v>0</v>
      </c>
      <c r="P430">
        <v>35</v>
      </c>
      <c r="Q430">
        <v>28</v>
      </c>
      <c r="R430">
        <v>1</v>
      </c>
      <c r="S430">
        <v>1</v>
      </c>
      <c r="T430">
        <v>23</v>
      </c>
      <c r="U430">
        <v>4</v>
      </c>
      <c r="V430">
        <v>5</v>
      </c>
      <c r="W430">
        <v>18</v>
      </c>
      <c r="X430">
        <v>6</v>
      </c>
      <c r="Y430">
        <v>0</v>
      </c>
      <c r="Z430">
        <v>0</v>
      </c>
      <c r="AA430">
        <v>6</v>
      </c>
      <c r="AB430">
        <v>1</v>
      </c>
      <c r="AC430">
        <v>2</v>
      </c>
      <c r="AD430">
        <v>6</v>
      </c>
      <c r="AE430">
        <v>5</v>
      </c>
      <c r="AF430">
        <v>2</v>
      </c>
      <c r="AG430">
        <v>49</v>
      </c>
      <c r="AH430">
        <v>7</v>
      </c>
      <c r="AI430">
        <v>1</v>
      </c>
      <c r="AJ430">
        <v>0</v>
      </c>
      <c r="AK430">
        <v>35</v>
      </c>
      <c r="AL430">
        <v>1</v>
      </c>
      <c r="AM430">
        <v>9</v>
      </c>
      <c r="AN430">
        <v>3</v>
      </c>
      <c r="AO430">
        <v>24</v>
      </c>
      <c r="AP430">
        <v>1</v>
      </c>
      <c r="AQ430">
        <v>2</v>
      </c>
      <c r="AR430">
        <v>53</v>
      </c>
      <c r="AS430">
        <v>6</v>
      </c>
      <c r="AT430">
        <v>1</v>
      </c>
      <c r="AU430">
        <v>3</v>
      </c>
      <c r="AV430">
        <v>16</v>
      </c>
      <c r="AW430">
        <v>15</v>
      </c>
      <c r="AX430">
        <v>2</v>
      </c>
      <c r="AY430">
        <v>1</v>
      </c>
      <c r="AZ430">
        <v>3</v>
      </c>
      <c r="BA430">
        <v>3</v>
      </c>
      <c r="BB430">
        <v>54</v>
      </c>
      <c r="BC430">
        <v>22</v>
      </c>
      <c r="BD430">
        <v>31</v>
      </c>
      <c r="BE430">
        <v>0</v>
      </c>
      <c r="BF430">
        <v>12</v>
      </c>
      <c r="BG430">
        <v>1</v>
      </c>
      <c r="BH430">
        <v>35</v>
      </c>
      <c r="BI430">
        <v>58</v>
      </c>
      <c r="BJ430">
        <v>4</v>
      </c>
      <c r="BK430">
        <v>47</v>
      </c>
      <c r="BL430">
        <v>11</v>
      </c>
      <c r="BM430">
        <v>2</v>
      </c>
      <c r="BN430">
        <v>1</v>
      </c>
      <c r="BO430">
        <v>0</v>
      </c>
      <c r="BP430">
        <v>4</v>
      </c>
      <c r="BQ430">
        <v>0</v>
      </c>
      <c r="BR430">
        <v>39</v>
      </c>
      <c r="BS430">
        <v>4</v>
      </c>
    </row>
    <row r="431" spans="1:71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2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</row>
    <row r="432" spans="1:71" x14ac:dyDescent="0.3">
      <c r="A432">
        <v>0</v>
      </c>
      <c r="B432">
        <v>0</v>
      </c>
      <c r="C432">
        <v>0</v>
      </c>
      <c r="D432">
        <v>2</v>
      </c>
      <c r="E432">
        <v>11</v>
      </c>
      <c r="F432">
        <v>0</v>
      </c>
      <c r="G432">
        <v>3</v>
      </c>
      <c r="H432">
        <v>3</v>
      </c>
      <c r="I432">
        <v>0</v>
      </c>
      <c r="J432">
        <v>0</v>
      </c>
      <c r="K432">
        <v>0</v>
      </c>
      <c r="L432">
        <v>10</v>
      </c>
      <c r="M432">
        <v>6</v>
      </c>
      <c r="N432">
        <v>0</v>
      </c>
      <c r="O432">
        <v>1</v>
      </c>
      <c r="P432">
        <v>0</v>
      </c>
      <c r="Q432">
        <v>0</v>
      </c>
      <c r="R432">
        <v>9</v>
      </c>
      <c r="S432">
        <v>0</v>
      </c>
      <c r="T432">
        <v>11</v>
      </c>
      <c r="U432">
        <v>2</v>
      </c>
      <c r="V432">
        <v>1</v>
      </c>
      <c r="W432">
        <v>25</v>
      </c>
      <c r="X432">
        <v>9</v>
      </c>
      <c r="Y432">
        <v>0</v>
      </c>
      <c r="Z432">
        <v>0</v>
      </c>
      <c r="AA432">
        <v>11</v>
      </c>
      <c r="AB432">
        <v>1</v>
      </c>
      <c r="AC432">
        <v>1</v>
      </c>
      <c r="AD432">
        <v>4</v>
      </c>
      <c r="AE432">
        <v>0</v>
      </c>
      <c r="AF432">
        <v>0</v>
      </c>
      <c r="AG432">
        <v>0</v>
      </c>
      <c r="AH432">
        <v>1</v>
      </c>
      <c r="AI432">
        <v>1</v>
      </c>
      <c r="AJ432">
        <v>0</v>
      </c>
      <c r="AK432">
        <v>38</v>
      </c>
      <c r="AL432">
        <v>0</v>
      </c>
      <c r="AM432">
        <v>11</v>
      </c>
      <c r="AN432">
        <v>0</v>
      </c>
      <c r="AO432">
        <v>4</v>
      </c>
      <c r="AP432">
        <v>19</v>
      </c>
      <c r="AQ432">
        <v>3</v>
      </c>
      <c r="AR432">
        <v>22</v>
      </c>
      <c r="AS432">
        <v>0</v>
      </c>
      <c r="AT432">
        <v>0</v>
      </c>
      <c r="AU432">
        <v>0</v>
      </c>
      <c r="AV432">
        <v>107</v>
      </c>
      <c r="AW432">
        <v>1</v>
      </c>
      <c r="AX432">
        <v>0</v>
      </c>
      <c r="AY432">
        <v>0</v>
      </c>
      <c r="AZ432">
        <v>0</v>
      </c>
      <c r="BA432">
        <v>3</v>
      </c>
      <c r="BB432">
        <v>149</v>
      </c>
      <c r="BC432">
        <v>22</v>
      </c>
      <c r="BD432">
        <v>6</v>
      </c>
      <c r="BE432">
        <v>0</v>
      </c>
      <c r="BF432">
        <v>46</v>
      </c>
      <c r="BG432">
        <v>0</v>
      </c>
      <c r="BH432">
        <v>2</v>
      </c>
      <c r="BI432">
        <v>70</v>
      </c>
      <c r="BJ432">
        <v>26</v>
      </c>
      <c r="BK432">
        <v>49</v>
      </c>
      <c r="BL432">
        <v>0</v>
      </c>
      <c r="BM432">
        <v>1</v>
      </c>
      <c r="BN432">
        <v>3</v>
      </c>
      <c r="BO432">
        <v>0</v>
      </c>
      <c r="BP432">
        <v>192</v>
      </c>
      <c r="BQ432">
        <v>10</v>
      </c>
      <c r="BR432">
        <v>8</v>
      </c>
      <c r="BS432">
        <v>0</v>
      </c>
    </row>
    <row r="433" spans="1:71" x14ac:dyDescent="0.3">
      <c r="A433">
        <v>4</v>
      </c>
      <c r="B433">
        <v>1</v>
      </c>
      <c r="C433">
        <v>2</v>
      </c>
      <c r="D433">
        <v>0</v>
      </c>
      <c r="E433">
        <v>8</v>
      </c>
      <c r="F433">
        <v>15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20</v>
      </c>
      <c r="M433">
        <v>51</v>
      </c>
      <c r="N433">
        <v>0</v>
      </c>
      <c r="O433">
        <v>0</v>
      </c>
      <c r="P433">
        <v>29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51</v>
      </c>
      <c r="X433">
        <v>0</v>
      </c>
      <c r="Y433">
        <v>2</v>
      </c>
      <c r="Z433">
        <v>0</v>
      </c>
      <c r="AA433">
        <v>0</v>
      </c>
      <c r="AB433">
        <v>0</v>
      </c>
      <c r="AC433">
        <v>4</v>
      </c>
      <c r="AD433">
        <v>0</v>
      </c>
      <c r="AE433">
        <v>0</v>
      </c>
      <c r="AF433">
        <v>0</v>
      </c>
      <c r="AG433">
        <v>10</v>
      </c>
      <c r="AH433">
        <v>5</v>
      </c>
      <c r="AI433">
        <v>0</v>
      </c>
      <c r="AJ433">
        <v>0</v>
      </c>
      <c r="AK433">
        <v>12</v>
      </c>
      <c r="AL433">
        <v>0</v>
      </c>
      <c r="AM433">
        <v>0</v>
      </c>
      <c r="AN433">
        <v>2</v>
      </c>
      <c r="AO433">
        <v>2</v>
      </c>
      <c r="AP433">
        <v>0</v>
      </c>
      <c r="AQ433">
        <v>2</v>
      </c>
      <c r="AR433">
        <v>0</v>
      </c>
      <c r="AS433">
        <v>3</v>
      </c>
      <c r="AT433">
        <v>0</v>
      </c>
      <c r="AU433">
        <v>0</v>
      </c>
      <c r="AV433">
        <v>0</v>
      </c>
      <c r="AW433">
        <v>18</v>
      </c>
      <c r="AX433">
        <v>0</v>
      </c>
      <c r="AY433">
        <v>2</v>
      </c>
      <c r="AZ433">
        <v>0</v>
      </c>
      <c r="BA433">
        <v>0</v>
      </c>
      <c r="BB433">
        <v>1</v>
      </c>
      <c r="BC433">
        <v>56</v>
      </c>
      <c r="BD433">
        <v>0</v>
      </c>
      <c r="BE433">
        <v>2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2</v>
      </c>
      <c r="BL433">
        <v>6</v>
      </c>
      <c r="BM433">
        <v>0</v>
      </c>
      <c r="BN433">
        <v>0</v>
      </c>
      <c r="BO433">
        <v>0</v>
      </c>
      <c r="BP433">
        <v>0</v>
      </c>
      <c r="BQ433">
        <v>13</v>
      </c>
      <c r="BR433">
        <v>0</v>
      </c>
      <c r="BS433">
        <v>12</v>
      </c>
    </row>
    <row r="434" spans="1:71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8</v>
      </c>
      <c r="H434">
        <v>0</v>
      </c>
      <c r="I434">
        <v>0</v>
      </c>
      <c r="J434">
        <v>1</v>
      </c>
      <c r="K434">
        <v>0</v>
      </c>
      <c r="L434">
        <v>10</v>
      </c>
      <c r="M434">
        <v>0</v>
      </c>
      <c r="N434">
        <v>0</v>
      </c>
      <c r="O434">
        <v>0</v>
      </c>
      <c r="P434">
        <v>7</v>
      </c>
      <c r="Q434">
        <v>106</v>
      </c>
      <c r="R434">
        <v>0</v>
      </c>
      <c r="S434">
        <v>1</v>
      </c>
      <c r="T434">
        <v>0</v>
      </c>
      <c r="U434">
        <v>22</v>
      </c>
      <c r="V434">
        <v>5</v>
      </c>
      <c r="W434">
        <v>0</v>
      </c>
      <c r="X434">
        <v>0</v>
      </c>
      <c r="Y434">
        <v>0</v>
      </c>
      <c r="Z434">
        <v>0</v>
      </c>
      <c r="AA434">
        <v>5</v>
      </c>
      <c r="AB434">
        <v>0</v>
      </c>
      <c r="AC434">
        <v>1</v>
      </c>
      <c r="AD434">
        <v>0</v>
      </c>
      <c r="AE434">
        <v>0</v>
      </c>
      <c r="AF434">
        <v>1</v>
      </c>
      <c r="AG434">
        <v>6</v>
      </c>
      <c r="AH434">
        <v>0</v>
      </c>
      <c r="AI434">
        <v>0</v>
      </c>
      <c r="AJ434">
        <v>0</v>
      </c>
      <c r="AK434">
        <v>33</v>
      </c>
      <c r="AL434">
        <v>0</v>
      </c>
      <c r="AM434">
        <v>8</v>
      </c>
      <c r="AN434">
        <v>1</v>
      </c>
      <c r="AO434">
        <v>6</v>
      </c>
      <c r="AP434">
        <v>15</v>
      </c>
      <c r="AQ434">
        <v>0</v>
      </c>
      <c r="AR434">
        <v>16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82</v>
      </c>
      <c r="BC434">
        <v>2</v>
      </c>
      <c r="BD434">
        <v>29</v>
      </c>
      <c r="BE434">
        <v>0</v>
      </c>
      <c r="BF434">
        <v>4</v>
      </c>
      <c r="BG434">
        <v>7</v>
      </c>
      <c r="BH434">
        <v>12</v>
      </c>
      <c r="BI434">
        <v>46</v>
      </c>
      <c r="BJ434">
        <v>3</v>
      </c>
      <c r="BK434">
        <v>94</v>
      </c>
      <c r="BL434">
        <v>0</v>
      </c>
      <c r="BM434">
        <v>0</v>
      </c>
      <c r="BN434">
        <v>0</v>
      </c>
      <c r="BO434">
        <v>0</v>
      </c>
      <c r="BP434">
        <v>4</v>
      </c>
      <c r="BQ434">
        <v>0</v>
      </c>
      <c r="BR434">
        <v>3</v>
      </c>
      <c r="BS434">
        <v>0</v>
      </c>
    </row>
    <row r="435" spans="1:71" x14ac:dyDescent="0.3">
      <c r="A435">
        <v>0</v>
      </c>
      <c r="B435">
        <v>0</v>
      </c>
      <c r="C435">
        <v>1</v>
      </c>
      <c r="D435">
        <v>0</v>
      </c>
      <c r="E435">
        <v>0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27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120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7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</row>
    <row r="436" spans="1:71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</v>
      </c>
      <c r="P436">
        <v>0</v>
      </c>
      <c r="Q436">
        <v>0</v>
      </c>
      <c r="R436">
        <v>14</v>
      </c>
      <c r="S436">
        <v>1</v>
      </c>
      <c r="T436">
        <v>39</v>
      </c>
      <c r="U436">
        <v>0</v>
      </c>
      <c r="V436">
        <v>2</v>
      </c>
      <c r="W436">
        <v>0</v>
      </c>
      <c r="X436">
        <v>9</v>
      </c>
      <c r="Y436">
        <v>0</v>
      </c>
      <c r="Z436">
        <v>0</v>
      </c>
      <c r="AA436">
        <v>17</v>
      </c>
      <c r="AB436">
        <v>2</v>
      </c>
      <c r="AC436">
        <v>0</v>
      </c>
      <c r="AD436">
        <v>6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9</v>
      </c>
      <c r="AN436">
        <v>0</v>
      </c>
      <c r="AO436">
        <v>0</v>
      </c>
      <c r="AP436">
        <v>9</v>
      </c>
      <c r="AQ436">
        <v>0</v>
      </c>
      <c r="AR436">
        <v>8</v>
      </c>
      <c r="AS436">
        <v>0</v>
      </c>
      <c r="AT436">
        <v>0</v>
      </c>
      <c r="AU436">
        <v>4</v>
      </c>
      <c r="AV436">
        <v>41</v>
      </c>
      <c r="AW436">
        <v>0</v>
      </c>
      <c r="AX436">
        <v>0</v>
      </c>
      <c r="AY436">
        <v>0</v>
      </c>
      <c r="AZ436">
        <v>0</v>
      </c>
      <c r="BA436">
        <v>7</v>
      </c>
      <c r="BB436">
        <v>65</v>
      </c>
      <c r="BC436">
        <v>0</v>
      </c>
      <c r="BD436">
        <v>9</v>
      </c>
      <c r="BE436">
        <v>0</v>
      </c>
      <c r="BF436">
        <v>12</v>
      </c>
      <c r="BG436">
        <v>0</v>
      </c>
      <c r="BH436">
        <v>0</v>
      </c>
      <c r="BI436">
        <v>53</v>
      </c>
      <c r="BJ436">
        <v>58</v>
      </c>
      <c r="BK436">
        <v>1</v>
      </c>
      <c r="BL436">
        <v>0</v>
      </c>
      <c r="BM436">
        <v>16</v>
      </c>
      <c r="BN436">
        <v>16</v>
      </c>
      <c r="BO436">
        <v>0</v>
      </c>
      <c r="BP436">
        <v>521</v>
      </c>
      <c r="BQ436">
        <v>0</v>
      </c>
      <c r="BR436">
        <v>159</v>
      </c>
      <c r="BS436">
        <v>0</v>
      </c>
    </row>
    <row r="437" spans="1:71" x14ac:dyDescent="0.3">
      <c r="A437">
        <v>3</v>
      </c>
      <c r="B437">
        <v>0</v>
      </c>
      <c r="C437">
        <v>1</v>
      </c>
      <c r="D437">
        <v>0</v>
      </c>
      <c r="E437">
        <v>0</v>
      </c>
      <c r="F437">
        <v>3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4</v>
      </c>
      <c r="Q437">
        <v>4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22</v>
      </c>
      <c r="X437">
        <v>0</v>
      </c>
      <c r="Y437">
        <v>3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2</v>
      </c>
      <c r="AH437">
        <v>0</v>
      </c>
      <c r="AI437">
        <v>0</v>
      </c>
      <c r="AJ437">
        <v>0</v>
      </c>
      <c r="AK437">
        <v>3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</row>
    <row r="438" spans="1:71" x14ac:dyDescent="0.3">
      <c r="A438">
        <v>10</v>
      </c>
      <c r="B438">
        <v>1</v>
      </c>
      <c r="C438">
        <v>5</v>
      </c>
      <c r="D438">
        <v>1</v>
      </c>
      <c r="E438">
        <v>1</v>
      </c>
      <c r="F438">
        <v>20</v>
      </c>
      <c r="G438">
        <v>7</v>
      </c>
      <c r="H438">
        <v>0</v>
      </c>
      <c r="I438">
        <v>22</v>
      </c>
      <c r="J438">
        <v>1</v>
      </c>
      <c r="K438">
        <v>1</v>
      </c>
      <c r="L438">
        <v>10</v>
      </c>
      <c r="M438">
        <v>7</v>
      </c>
      <c r="N438">
        <v>0</v>
      </c>
      <c r="O438">
        <v>5</v>
      </c>
      <c r="P438">
        <v>51</v>
      </c>
      <c r="Q438">
        <v>20</v>
      </c>
      <c r="R438">
        <v>9</v>
      </c>
      <c r="S438">
        <v>1</v>
      </c>
      <c r="T438">
        <v>28</v>
      </c>
      <c r="U438">
        <v>6</v>
      </c>
      <c r="V438">
        <v>5</v>
      </c>
      <c r="W438">
        <v>11</v>
      </c>
      <c r="X438">
        <v>1</v>
      </c>
      <c r="Y438">
        <v>0</v>
      </c>
      <c r="Z438">
        <v>15</v>
      </c>
      <c r="AA438">
        <v>14</v>
      </c>
      <c r="AB438">
        <v>3</v>
      </c>
      <c r="AC438">
        <v>5</v>
      </c>
      <c r="AD438">
        <v>13</v>
      </c>
      <c r="AE438">
        <v>9</v>
      </c>
      <c r="AF438">
        <v>0</v>
      </c>
      <c r="AG438">
        <v>24</v>
      </c>
      <c r="AH438">
        <v>10</v>
      </c>
      <c r="AI438">
        <v>1</v>
      </c>
      <c r="AJ438">
        <v>0</v>
      </c>
      <c r="AK438">
        <v>18</v>
      </c>
      <c r="AL438">
        <v>6</v>
      </c>
      <c r="AM438">
        <v>4</v>
      </c>
      <c r="AN438">
        <v>1</v>
      </c>
      <c r="AO438">
        <v>16</v>
      </c>
      <c r="AP438">
        <v>2</v>
      </c>
      <c r="AQ438">
        <v>3</v>
      </c>
      <c r="AR438">
        <v>13</v>
      </c>
      <c r="AS438">
        <v>2</v>
      </c>
      <c r="AT438">
        <v>0</v>
      </c>
      <c r="AU438">
        <v>5</v>
      </c>
      <c r="AV438">
        <v>42</v>
      </c>
      <c r="AW438">
        <v>31</v>
      </c>
      <c r="AX438">
        <v>1</v>
      </c>
      <c r="AY438">
        <v>2</v>
      </c>
      <c r="AZ438">
        <v>15</v>
      </c>
      <c r="BA438">
        <v>6</v>
      </c>
      <c r="BB438">
        <v>27</v>
      </c>
      <c r="BC438">
        <v>40</v>
      </c>
      <c r="BD438">
        <v>15</v>
      </c>
      <c r="BE438">
        <v>0</v>
      </c>
      <c r="BF438">
        <v>31</v>
      </c>
      <c r="BG438">
        <v>1</v>
      </c>
      <c r="BH438">
        <v>12</v>
      </c>
      <c r="BI438">
        <v>26</v>
      </c>
      <c r="BJ438">
        <v>4</v>
      </c>
      <c r="BK438">
        <v>191</v>
      </c>
      <c r="BL438">
        <v>7</v>
      </c>
      <c r="BM438">
        <v>38</v>
      </c>
      <c r="BN438">
        <v>1</v>
      </c>
      <c r="BO438">
        <v>0</v>
      </c>
      <c r="BP438">
        <v>13</v>
      </c>
      <c r="BQ438">
        <v>17</v>
      </c>
      <c r="BR438">
        <v>88</v>
      </c>
      <c r="BS438">
        <v>2</v>
      </c>
    </row>
    <row r="439" spans="1:71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6</v>
      </c>
      <c r="H439">
        <v>3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7</v>
      </c>
      <c r="S439">
        <v>0</v>
      </c>
      <c r="T439">
        <v>37</v>
      </c>
      <c r="U439">
        <v>8</v>
      </c>
      <c r="V439">
        <v>0</v>
      </c>
      <c r="W439">
        <v>0</v>
      </c>
      <c r="X439">
        <v>3</v>
      </c>
      <c r="Y439">
        <v>0</v>
      </c>
      <c r="Z439">
        <v>0</v>
      </c>
      <c r="AA439">
        <v>17</v>
      </c>
      <c r="AB439">
        <v>1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1</v>
      </c>
      <c r="AM439">
        <v>5</v>
      </c>
      <c r="AN439">
        <v>0</v>
      </c>
      <c r="AO439">
        <v>1</v>
      </c>
      <c r="AP439">
        <v>6</v>
      </c>
      <c r="AQ439">
        <v>0</v>
      </c>
      <c r="AR439">
        <v>34</v>
      </c>
      <c r="AS439">
        <v>0</v>
      </c>
      <c r="AT439">
        <v>0</v>
      </c>
      <c r="AU439">
        <v>4</v>
      </c>
      <c r="AV439">
        <v>69</v>
      </c>
      <c r="AW439">
        <v>0</v>
      </c>
      <c r="AX439">
        <v>0</v>
      </c>
      <c r="AY439">
        <v>0</v>
      </c>
      <c r="AZ439">
        <v>1</v>
      </c>
      <c r="BA439">
        <v>5</v>
      </c>
      <c r="BB439">
        <v>128</v>
      </c>
      <c r="BC439">
        <v>0</v>
      </c>
      <c r="BD439">
        <v>25</v>
      </c>
      <c r="BE439">
        <v>0</v>
      </c>
      <c r="BF439">
        <v>17</v>
      </c>
      <c r="BG439">
        <v>0</v>
      </c>
      <c r="BH439">
        <v>1</v>
      </c>
      <c r="BI439">
        <v>56</v>
      </c>
      <c r="BJ439">
        <v>14</v>
      </c>
      <c r="BK439">
        <v>32</v>
      </c>
      <c r="BL439">
        <v>0</v>
      </c>
      <c r="BM439">
        <v>5</v>
      </c>
      <c r="BN439">
        <v>1</v>
      </c>
      <c r="BO439">
        <v>0</v>
      </c>
      <c r="BP439">
        <v>84</v>
      </c>
      <c r="BQ439">
        <v>0</v>
      </c>
      <c r="BR439">
        <v>43</v>
      </c>
      <c r="BS439">
        <v>0</v>
      </c>
    </row>
    <row r="440" spans="1:71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40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9</v>
      </c>
      <c r="AQ440">
        <v>0</v>
      </c>
      <c r="AR440">
        <v>4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2</v>
      </c>
      <c r="BG440">
        <v>0</v>
      </c>
      <c r="BH440">
        <v>0</v>
      </c>
      <c r="BI440">
        <v>0</v>
      </c>
      <c r="BJ440">
        <v>8</v>
      </c>
      <c r="BK440">
        <v>0</v>
      </c>
      <c r="BL440">
        <v>0</v>
      </c>
      <c r="BM440">
        <v>6</v>
      </c>
      <c r="BN440">
        <v>2</v>
      </c>
      <c r="BO440">
        <v>0</v>
      </c>
      <c r="BP440">
        <v>32</v>
      </c>
      <c r="BQ440">
        <v>0</v>
      </c>
      <c r="BR440">
        <v>37</v>
      </c>
      <c r="BS440">
        <v>0</v>
      </c>
    </row>
    <row r="441" spans="1:71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3</v>
      </c>
      <c r="S441">
        <v>1</v>
      </c>
      <c r="T441">
        <v>45</v>
      </c>
      <c r="U441">
        <v>0</v>
      </c>
      <c r="V441">
        <v>0</v>
      </c>
      <c r="W441">
        <v>0</v>
      </c>
      <c r="X441">
        <v>2</v>
      </c>
      <c r="Y441">
        <v>0</v>
      </c>
      <c r="Z441">
        <v>1</v>
      </c>
      <c r="AA441">
        <v>1</v>
      </c>
      <c r="AB441">
        <v>0</v>
      </c>
      <c r="AC441">
        <v>0</v>
      </c>
      <c r="AD441">
        <v>9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16</v>
      </c>
      <c r="AQ441">
        <v>0</v>
      </c>
      <c r="AR441">
        <v>6</v>
      </c>
      <c r="AS441">
        <v>0</v>
      </c>
      <c r="AT441">
        <v>0</v>
      </c>
      <c r="AU441">
        <v>1</v>
      </c>
      <c r="AV441">
        <v>112</v>
      </c>
      <c r="AW441">
        <v>0</v>
      </c>
      <c r="AX441">
        <v>0</v>
      </c>
      <c r="AY441">
        <v>0</v>
      </c>
      <c r="AZ441">
        <v>0</v>
      </c>
      <c r="BA441">
        <v>7</v>
      </c>
      <c r="BB441">
        <v>31</v>
      </c>
      <c r="BC441">
        <v>0</v>
      </c>
      <c r="BD441">
        <v>0</v>
      </c>
      <c r="BE441">
        <v>0</v>
      </c>
      <c r="BF441">
        <v>2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19</v>
      </c>
      <c r="BN441">
        <v>1</v>
      </c>
      <c r="BO441">
        <v>0</v>
      </c>
      <c r="BP441">
        <v>19</v>
      </c>
      <c r="BQ441">
        <v>0</v>
      </c>
      <c r="BR441">
        <v>163</v>
      </c>
      <c r="BS441">
        <v>0</v>
      </c>
    </row>
    <row r="442" spans="1:71" x14ac:dyDescent="0.3">
      <c r="A442">
        <v>3</v>
      </c>
      <c r="B442">
        <v>0</v>
      </c>
      <c r="C442">
        <v>2</v>
      </c>
      <c r="D442">
        <v>0</v>
      </c>
      <c r="E442">
        <v>0</v>
      </c>
      <c r="F442">
        <v>22</v>
      </c>
      <c r="G442">
        <v>26</v>
      </c>
      <c r="H442">
        <v>0</v>
      </c>
      <c r="I442">
        <v>26</v>
      </c>
      <c r="J442">
        <v>0</v>
      </c>
      <c r="K442">
        <v>4</v>
      </c>
      <c r="L442">
        <v>29</v>
      </c>
      <c r="M442">
        <v>3</v>
      </c>
      <c r="N442">
        <v>0</v>
      </c>
      <c r="O442">
        <v>1</v>
      </c>
      <c r="P442">
        <v>123</v>
      </c>
      <c r="Q442">
        <v>1</v>
      </c>
      <c r="R442">
        <v>51</v>
      </c>
      <c r="S442">
        <v>7</v>
      </c>
      <c r="T442">
        <v>52</v>
      </c>
      <c r="U442">
        <v>12</v>
      </c>
      <c r="V442">
        <v>1</v>
      </c>
      <c r="W442">
        <v>3</v>
      </c>
      <c r="X442">
        <v>0</v>
      </c>
      <c r="Y442">
        <v>4</v>
      </c>
      <c r="Z442">
        <v>31</v>
      </c>
      <c r="AA442">
        <v>2</v>
      </c>
      <c r="AB442">
        <v>5</v>
      </c>
      <c r="AC442">
        <v>5</v>
      </c>
      <c r="AD442">
        <v>8</v>
      </c>
      <c r="AE442">
        <v>1</v>
      </c>
      <c r="AF442">
        <v>0</v>
      </c>
      <c r="AG442">
        <v>26</v>
      </c>
      <c r="AH442">
        <v>8</v>
      </c>
      <c r="AI442">
        <v>1</v>
      </c>
      <c r="AJ442">
        <v>0</v>
      </c>
      <c r="AK442">
        <v>40</v>
      </c>
      <c r="AL442">
        <v>4</v>
      </c>
      <c r="AM442">
        <v>4</v>
      </c>
      <c r="AN442">
        <v>0</v>
      </c>
      <c r="AO442">
        <v>12</v>
      </c>
      <c r="AP442">
        <v>0</v>
      </c>
      <c r="AQ442">
        <v>2</v>
      </c>
      <c r="AR442">
        <v>22</v>
      </c>
      <c r="AS442">
        <v>5</v>
      </c>
      <c r="AT442">
        <v>4</v>
      </c>
      <c r="AU442">
        <v>1</v>
      </c>
      <c r="AV442">
        <v>51</v>
      </c>
      <c r="AW442">
        <v>127</v>
      </c>
      <c r="AX442">
        <v>0</v>
      </c>
      <c r="AY442">
        <v>3</v>
      </c>
      <c r="AZ442">
        <v>9</v>
      </c>
      <c r="BA442">
        <v>0</v>
      </c>
      <c r="BB442">
        <v>12</v>
      </c>
      <c r="BC442">
        <v>37</v>
      </c>
      <c r="BD442">
        <v>13</v>
      </c>
      <c r="BE442">
        <v>1</v>
      </c>
      <c r="BF442">
        <v>59</v>
      </c>
      <c r="BG442">
        <v>1</v>
      </c>
      <c r="BH442">
        <v>32</v>
      </c>
      <c r="BI442">
        <v>3</v>
      </c>
      <c r="BJ442">
        <v>1</v>
      </c>
      <c r="BK442">
        <v>677</v>
      </c>
      <c r="BL442">
        <v>15</v>
      </c>
      <c r="BM442">
        <v>21</v>
      </c>
      <c r="BN442">
        <v>0</v>
      </c>
      <c r="BO442">
        <v>1</v>
      </c>
      <c r="BP442">
        <v>5</v>
      </c>
      <c r="BQ442">
        <v>2</v>
      </c>
      <c r="BR442">
        <v>121</v>
      </c>
      <c r="BS442">
        <v>21</v>
      </c>
    </row>
    <row r="443" spans="1:71" x14ac:dyDescent="0.3">
      <c r="A443">
        <v>3</v>
      </c>
      <c r="B443">
        <v>1</v>
      </c>
      <c r="C443">
        <v>3</v>
      </c>
      <c r="D443">
        <v>2</v>
      </c>
      <c r="E443">
        <v>1</v>
      </c>
      <c r="F443">
        <v>50</v>
      </c>
      <c r="G443">
        <v>13</v>
      </c>
      <c r="H443">
        <v>0</v>
      </c>
      <c r="I443">
        <v>0</v>
      </c>
      <c r="J443">
        <v>0</v>
      </c>
      <c r="K443">
        <v>3</v>
      </c>
      <c r="L443">
        <v>14</v>
      </c>
      <c r="M443">
        <v>24</v>
      </c>
      <c r="N443">
        <v>1</v>
      </c>
      <c r="O443">
        <v>0</v>
      </c>
      <c r="P443">
        <v>74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18</v>
      </c>
      <c r="X443">
        <v>0</v>
      </c>
      <c r="Y443">
        <v>5</v>
      </c>
      <c r="Z443">
        <v>0</v>
      </c>
      <c r="AA443">
        <v>0</v>
      </c>
      <c r="AB443">
        <v>0</v>
      </c>
      <c r="AC443">
        <v>10</v>
      </c>
      <c r="AD443">
        <v>0</v>
      </c>
      <c r="AE443">
        <v>9</v>
      </c>
      <c r="AF443">
        <v>0</v>
      </c>
      <c r="AG443">
        <v>24</v>
      </c>
      <c r="AH443">
        <v>8</v>
      </c>
      <c r="AI443">
        <v>0</v>
      </c>
      <c r="AJ443">
        <v>0</v>
      </c>
      <c r="AK443">
        <v>34</v>
      </c>
      <c r="AL443">
        <v>0</v>
      </c>
      <c r="AM443">
        <v>0</v>
      </c>
      <c r="AN443">
        <v>0</v>
      </c>
      <c r="AO443">
        <v>5</v>
      </c>
      <c r="AP443">
        <v>0</v>
      </c>
      <c r="AQ443">
        <v>1</v>
      </c>
      <c r="AR443">
        <v>9</v>
      </c>
      <c r="AS443">
        <v>9</v>
      </c>
      <c r="AT443">
        <v>0</v>
      </c>
      <c r="AU443">
        <v>0</v>
      </c>
      <c r="AV443">
        <v>0</v>
      </c>
      <c r="AW443">
        <v>25</v>
      </c>
      <c r="AX443">
        <v>0</v>
      </c>
      <c r="AY443">
        <v>3</v>
      </c>
      <c r="AZ443">
        <v>0</v>
      </c>
      <c r="BA443">
        <v>0</v>
      </c>
      <c r="BB443">
        <v>0</v>
      </c>
      <c r="BC443">
        <v>67</v>
      </c>
      <c r="BD443">
        <v>5</v>
      </c>
      <c r="BE443">
        <v>1</v>
      </c>
      <c r="BF443">
        <v>0</v>
      </c>
      <c r="BG443">
        <v>0</v>
      </c>
      <c r="BH443">
        <v>52</v>
      </c>
      <c r="BI443">
        <v>4</v>
      </c>
      <c r="BJ443">
        <v>1</v>
      </c>
      <c r="BK443">
        <v>22</v>
      </c>
      <c r="BL443">
        <v>15</v>
      </c>
      <c r="BM443">
        <v>0</v>
      </c>
      <c r="BN443">
        <v>0</v>
      </c>
      <c r="BO443">
        <v>0</v>
      </c>
      <c r="BP443">
        <v>0</v>
      </c>
      <c r="BQ443">
        <v>29</v>
      </c>
      <c r="BR443">
        <v>0</v>
      </c>
      <c r="BS443">
        <v>3</v>
      </c>
    </row>
    <row r="444" spans="1:71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</row>
    <row r="445" spans="1:71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</row>
    <row r="446" spans="1:71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72</v>
      </c>
      <c r="R446">
        <v>0</v>
      </c>
      <c r="S446">
        <v>1</v>
      </c>
      <c r="T446">
        <v>0</v>
      </c>
      <c r="U446">
        <v>13</v>
      </c>
      <c r="V446">
        <v>3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2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23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250</v>
      </c>
      <c r="BC446">
        <v>0</v>
      </c>
      <c r="BD446">
        <v>41</v>
      </c>
      <c r="BE446">
        <v>0</v>
      </c>
      <c r="BF446">
        <v>4</v>
      </c>
      <c r="BG446">
        <v>9</v>
      </c>
      <c r="BH446">
        <v>5</v>
      </c>
      <c r="BI446">
        <v>103</v>
      </c>
      <c r="BJ446">
        <v>0</v>
      </c>
      <c r="BK446">
        <v>3</v>
      </c>
      <c r="BL446">
        <v>0</v>
      </c>
      <c r="BM446">
        <v>0</v>
      </c>
      <c r="BN446">
        <v>0</v>
      </c>
      <c r="BO446">
        <v>0</v>
      </c>
      <c r="BP446">
        <v>7</v>
      </c>
      <c r="BQ446">
        <v>0</v>
      </c>
      <c r="BR446">
        <v>3</v>
      </c>
      <c r="BS446">
        <v>0</v>
      </c>
    </row>
    <row r="447" spans="1:71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6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40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23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2</v>
      </c>
      <c r="BR447">
        <v>0</v>
      </c>
      <c r="BS447">
        <v>0</v>
      </c>
    </row>
    <row r="448" spans="1:71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97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</row>
    <row r="449" spans="1:71" x14ac:dyDescent="0.3">
      <c r="A449">
        <v>0</v>
      </c>
      <c r="B449">
        <v>0</v>
      </c>
      <c r="C449">
        <v>0</v>
      </c>
      <c r="D449">
        <v>0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62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59</v>
      </c>
      <c r="BL449">
        <v>10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5</v>
      </c>
      <c r="BS449">
        <v>0</v>
      </c>
    </row>
    <row r="450" spans="1:71" x14ac:dyDescent="0.3">
      <c r="A450">
        <v>0</v>
      </c>
      <c r="B450">
        <v>0</v>
      </c>
      <c r="C450">
        <v>0</v>
      </c>
      <c r="D450">
        <v>0</v>
      </c>
      <c r="E450">
        <v>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483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26</v>
      </c>
      <c r="BL450">
        <v>29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</row>
    <row r="451" spans="1:71" x14ac:dyDescent="0.3">
      <c r="A451">
        <v>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11</v>
      </c>
      <c r="J451">
        <v>0</v>
      </c>
      <c r="K451">
        <v>0</v>
      </c>
      <c r="L451">
        <v>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</v>
      </c>
      <c r="U451">
        <v>0</v>
      </c>
      <c r="V451">
        <v>0</v>
      </c>
      <c r="W451">
        <v>3</v>
      </c>
      <c r="X451">
        <v>28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1</v>
      </c>
      <c r="AV451">
        <v>10</v>
      </c>
      <c r="AW451">
        <v>55</v>
      </c>
      <c r="AX451">
        <v>0</v>
      </c>
      <c r="AY451">
        <v>0</v>
      </c>
      <c r="AZ451">
        <v>0</v>
      </c>
      <c r="BA451">
        <v>0</v>
      </c>
      <c r="BB451">
        <v>7</v>
      </c>
      <c r="BC451">
        <v>2</v>
      </c>
      <c r="BD451">
        <v>0</v>
      </c>
      <c r="BE451">
        <v>0</v>
      </c>
      <c r="BF451">
        <v>77</v>
      </c>
      <c r="BG451">
        <v>0</v>
      </c>
      <c r="BH451">
        <v>0</v>
      </c>
      <c r="BI451">
        <v>0</v>
      </c>
      <c r="BJ451">
        <v>1</v>
      </c>
      <c r="BK451">
        <v>2</v>
      </c>
      <c r="BL451">
        <v>6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</row>
    <row r="452" spans="1:71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125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6</v>
      </c>
      <c r="BQ452">
        <v>14</v>
      </c>
      <c r="BR452">
        <v>1</v>
      </c>
      <c r="BS452">
        <v>0</v>
      </c>
    </row>
    <row r="453" spans="1:71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3</v>
      </c>
      <c r="S453">
        <v>0</v>
      </c>
      <c r="T453">
        <v>40</v>
      </c>
      <c r="U453">
        <v>0</v>
      </c>
      <c r="V453">
        <v>0</v>
      </c>
      <c r="W453">
        <v>0</v>
      </c>
      <c r="X453">
        <v>4</v>
      </c>
      <c r="Y453">
        <v>0</v>
      </c>
      <c r="Z453">
        <v>0</v>
      </c>
      <c r="AA453">
        <v>0</v>
      </c>
      <c r="AB453">
        <v>2</v>
      </c>
      <c r="AC453">
        <v>0</v>
      </c>
      <c r="AD453">
        <v>107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2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127</v>
      </c>
      <c r="AW453">
        <v>0</v>
      </c>
      <c r="AX453">
        <v>0</v>
      </c>
      <c r="AY453">
        <v>0</v>
      </c>
      <c r="AZ453">
        <v>1</v>
      </c>
      <c r="BA453">
        <v>0</v>
      </c>
      <c r="BB453">
        <v>30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8</v>
      </c>
      <c r="BK453">
        <v>0</v>
      </c>
      <c r="BL453">
        <v>0</v>
      </c>
      <c r="BM453">
        <v>11</v>
      </c>
      <c r="BN453">
        <v>0</v>
      </c>
      <c r="BO453">
        <v>0</v>
      </c>
      <c r="BP453">
        <v>21</v>
      </c>
      <c r="BQ453">
        <v>29</v>
      </c>
      <c r="BR453">
        <v>98</v>
      </c>
      <c r="BS453">
        <v>0</v>
      </c>
    </row>
    <row r="454" spans="1:71" x14ac:dyDescent="0.3">
      <c r="A454">
        <v>0</v>
      </c>
      <c r="B454">
        <v>1</v>
      </c>
      <c r="C454">
        <v>0</v>
      </c>
      <c r="D454">
        <v>1</v>
      </c>
      <c r="E454">
        <v>1</v>
      </c>
      <c r="F454">
        <v>5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7</v>
      </c>
      <c r="M454">
        <v>1</v>
      </c>
      <c r="N454">
        <v>0</v>
      </c>
      <c r="O454">
        <v>0</v>
      </c>
      <c r="P454">
        <v>5</v>
      </c>
      <c r="Q454">
        <v>1</v>
      </c>
      <c r="R454">
        <v>0</v>
      </c>
      <c r="S454">
        <v>2</v>
      </c>
      <c r="T454">
        <v>0</v>
      </c>
      <c r="U454">
        <v>0</v>
      </c>
      <c r="V454">
        <v>1</v>
      </c>
      <c r="W454">
        <v>1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1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2</v>
      </c>
      <c r="AT454">
        <v>0</v>
      </c>
      <c r="AU454">
        <v>0</v>
      </c>
      <c r="AV454">
        <v>0</v>
      </c>
      <c r="AW454">
        <v>6</v>
      </c>
      <c r="AX454">
        <v>0</v>
      </c>
      <c r="AY454">
        <v>0</v>
      </c>
      <c r="AZ454">
        <v>0</v>
      </c>
      <c r="BA454">
        <v>0</v>
      </c>
      <c r="BB454">
        <v>1</v>
      </c>
      <c r="BC454">
        <v>4</v>
      </c>
      <c r="BD454">
        <v>5</v>
      </c>
      <c r="BE454">
        <v>0</v>
      </c>
      <c r="BF454">
        <v>0</v>
      </c>
      <c r="BG454">
        <v>0</v>
      </c>
      <c r="BH454">
        <v>15</v>
      </c>
      <c r="BI454">
        <v>1</v>
      </c>
      <c r="BJ454">
        <v>1</v>
      </c>
      <c r="BK454">
        <v>0</v>
      </c>
      <c r="BL454">
        <v>2</v>
      </c>
      <c r="BM454">
        <v>0</v>
      </c>
      <c r="BN454">
        <v>0</v>
      </c>
      <c r="BO454">
        <v>0</v>
      </c>
      <c r="BP454">
        <v>0</v>
      </c>
      <c r="BQ454">
        <v>5</v>
      </c>
      <c r="BR454">
        <v>0</v>
      </c>
      <c r="BS454">
        <v>0</v>
      </c>
    </row>
    <row r="455" spans="1:71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2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3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2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</row>
    <row r="456" spans="1:71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46</v>
      </c>
      <c r="S456">
        <v>0</v>
      </c>
      <c r="T456">
        <v>32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15</v>
      </c>
      <c r="AA456">
        <v>0</v>
      </c>
      <c r="AB456">
        <v>18</v>
      </c>
      <c r="AC456">
        <v>0</v>
      </c>
      <c r="AD456">
        <v>11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151</v>
      </c>
      <c r="AW456">
        <v>0</v>
      </c>
      <c r="AX456">
        <v>0</v>
      </c>
      <c r="AY456">
        <v>0</v>
      </c>
      <c r="AZ456">
        <v>22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16</v>
      </c>
      <c r="BN456">
        <v>0</v>
      </c>
      <c r="BO456">
        <v>0</v>
      </c>
      <c r="BP456">
        <v>0</v>
      </c>
      <c r="BQ456">
        <v>0</v>
      </c>
      <c r="BR456">
        <v>124</v>
      </c>
      <c r="BS456">
        <v>0</v>
      </c>
    </row>
    <row r="457" spans="1:71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69</v>
      </c>
      <c r="BR457">
        <v>0</v>
      </c>
      <c r="BS457">
        <v>0</v>
      </c>
    </row>
    <row r="458" spans="1:71" x14ac:dyDescent="0.3">
      <c r="A458">
        <v>13</v>
      </c>
      <c r="B458">
        <v>1</v>
      </c>
      <c r="C458">
        <v>0</v>
      </c>
      <c r="D458">
        <v>0</v>
      </c>
      <c r="E458">
        <v>0</v>
      </c>
      <c r="F458">
        <v>33</v>
      </c>
      <c r="G458">
        <v>2</v>
      </c>
      <c r="H458">
        <v>0</v>
      </c>
      <c r="I458">
        <v>25</v>
      </c>
      <c r="J458">
        <v>1</v>
      </c>
      <c r="K458">
        <v>1</v>
      </c>
      <c r="L458">
        <v>11</v>
      </c>
      <c r="M458">
        <v>7</v>
      </c>
      <c r="N458">
        <v>0</v>
      </c>
      <c r="O458">
        <v>1</v>
      </c>
      <c r="P458">
        <v>183</v>
      </c>
      <c r="Q458">
        <v>11</v>
      </c>
      <c r="R458">
        <v>2</v>
      </c>
      <c r="S458">
        <v>5</v>
      </c>
      <c r="T458">
        <v>12</v>
      </c>
      <c r="U458">
        <v>9</v>
      </c>
      <c r="V458">
        <v>1</v>
      </c>
      <c r="W458">
        <v>32</v>
      </c>
      <c r="X458">
        <v>4</v>
      </c>
      <c r="Y458">
        <v>2</v>
      </c>
      <c r="Z458">
        <v>3</v>
      </c>
      <c r="AA458">
        <v>14</v>
      </c>
      <c r="AB458">
        <v>0</v>
      </c>
      <c r="AC458">
        <v>0</v>
      </c>
      <c r="AD458">
        <v>4</v>
      </c>
      <c r="AE458">
        <v>2</v>
      </c>
      <c r="AF458">
        <v>0</v>
      </c>
      <c r="AG458">
        <v>7</v>
      </c>
      <c r="AH458">
        <v>0</v>
      </c>
      <c r="AI458">
        <v>2</v>
      </c>
      <c r="AJ458">
        <v>1</v>
      </c>
      <c r="AK458">
        <v>29</v>
      </c>
      <c r="AL458">
        <v>2</v>
      </c>
      <c r="AM458">
        <v>6</v>
      </c>
      <c r="AN458">
        <v>1</v>
      </c>
      <c r="AO458">
        <v>4</v>
      </c>
      <c r="AP458">
        <v>2</v>
      </c>
      <c r="AQ458">
        <v>0</v>
      </c>
      <c r="AR458">
        <v>16</v>
      </c>
      <c r="AS458">
        <v>2</v>
      </c>
      <c r="AT458">
        <v>0</v>
      </c>
      <c r="AU458">
        <v>0</v>
      </c>
      <c r="AV458">
        <v>43</v>
      </c>
      <c r="AW458">
        <v>38</v>
      </c>
      <c r="AX458">
        <v>1</v>
      </c>
      <c r="AY458">
        <v>2</v>
      </c>
      <c r="AZ458">
        <v>10</v>
      </c>
      <c r="BA458">
        <v>2</v>
      </c>
      <c r="BB458">
        <v>149</v>
      </c>
      <c r="BC458">
        <v>57</v>
      </c>
      <c r="BD458">
        <v>35</v>
      </c>
      <c r="BE458">
        <v>0</v>
      </c>
      <c r="BF458">
        <v>11</v>
      </c>
      <c r="BG458">
        <v>12</v>
      </c>
      <c r="BH458">
        <v>24</v>
      </c>
      <c r="BI458">
        <v>27</v>
      </c>
      <c r="BJ458">
        <v>5</v>
      </c>
      <c r="BK458">
        <v>29</v>
      </c>
      <c r="BL458">
        <v>4</v>
      </c>
      <c r="BM458">
        <v>10</v>
      </c>
      <c r="BN458">
        <v>2</v>
      </c>
      <c r="BO458">
        <v>0</v>
      </c>
      <c r="BP458">
        <v>12</v>
      </c>
      <c r="BQ458">
        <v>8</v>
      </c>
      <c r="BR458">
        <v>111</v>
      </c>
      <c r="BS458">
        <v>2</v>
      </c>
    </row>
    <row r="459" spans="1:71" x14ac:dyDescent="0.3">
      <c r="A459">
        <v>4</v>
      </c>
      <c r="B459">
        <v>1</v>
      </c>
      <c r="C459">
        <v>8</v>
      </c>
      <c r="D459">
        <v>1</v>
      </c>
      <c r="E459">
        <v>2</v>
      </c>
      <c r="F459">
        <v>9</v>
      </c>
      <c r="G459">
        <v>30</v>
      </c>
      <c r="H459">
        <v>0</v>
      </c>
      <c r="I459">
        <v>34</v>
      </c>
      <c r="J459">
        <v>0</v>
      </c>
      <c r="K459">
        <v>1</v>
      </c>
      <c r="L459">
        <v>2</v>
      </c>
      <c r="M459">
        <v>5</v>
      </c>
      <c r="N459">
        <v>0</v>
      </c>
      <c r="O459">
        <v>1</v>
      </c>
      <c r="P459">
        <v>113</v>
      </c>
      <c r="Q459">
        <v>3</v>
      </c>
      <c r="R459">
        <v>54</v>
      </c>
      <c r="S459">
        <v>1</v>
      </c>
      <c r="T459">
        <v>69</v>
      </c>
      <c r="U459">
        <v>5</v>
      </c>
      <c r="V459">
        <v>1</v>
      </c>
      <c r="W459">
        <v>10</v>
      </c>
      <c r="X459">
        <v>0</v>
      </c>
      <c r="Y459">
        <v>7</v>
      </c>
      <c r="Z459">
        <v>21</v>
      </c>
      <c r="AA459">
        <v>3</v>
      </c>
      <c r="AB459">
        <v>35</v>
      </c>
      <c r="AC459">
        <v>5</v>
      </c>
      <c r="AD459">
        <v>12</v>
      </c>
      <c r="AE459">
        <v>3</v>
      </c>
      <c r="AF459">
        <v>0</v>
      </c>
      <c r="AG459">
        <v>56</v>
      </c>
      <c r="AH459">
        <v>10</v>
      </c>
      <c r="AI459">
        <v>1</v>
      </c>
      <c r="AJ459">
        <v>0</v>
      </c>
      <c r="AK459">
        <v>15</v>
      </c>
      <c r="AL459">
        <v>2</v>
      </c>
      <c r="AM459">
        <v>1</v>
      </c>
      <c r="AN459">
        <v>0</v>
      </c>
      <c r="AO459">
        <v>24</v>
      </c>
      <c r="AP459">
        <v>0</v>
      </c>
      <c r="AQ459">
        <v>1</v>
      </c>
      <c r="AR459">
        <v>14</v>
      </c>
      <c r="AS459">
        <v>4</v>
      </c>
      <c r="AT459">
        <v>1</v>
      </c>
      <c r="AU459">
        <v>0</v>
      </c>
      <c r="AV459">
        <v>72</v>
      </c>
      <c r="AW459">
        <v>289</v>
      </c>
      <c r="AX459">
        <v>0</v>
      </c>
      <c r="AY459">
        <v>2</v>
      </c>
      <c r="AZ459">
        <v>6</v>
      </c>
      <c r="BA459">
        <v>0</v>
      </c>
      <c r="BB459">
        <v>2</v>
      </c>
      <c r="BC459">
        <v>35</v>
      </c>
      <c r="BD459">
        <v>21</v>
      </c>
      <c r="BE459">
        <v>9</v>
      </c>
      <c r="BF459">
        <v>23</v>
      </c>
      <c r="BG459">
        <v>0</v>
      </c>
      <c r="BH459">
        <v>65</v>
      </c>
      <c r="BI459">
        <v>6</v>
      </c>
      <c r="BJ459">
        <v>1</v>
      </c>
      <c r="BK459">
        <v>574</v>
      </c>
      <c r="BL459">
        <v>14</v>
      </c>
      <c r="BM459">
        <v>27</v>
      </c>
      <c r="BN459">
        <v>0</v>
      </c>
      <c r="BO459">
        <v>1</v>
      </c>
      <c r="BP459">
        <v>0</v>
      </c>
      <c r="BQ459">
        <v>4</v>
      </c>
      <c r="BR459">
        <v>61</v>
      </c>
      <c r="BS459">
        <v>8</v>
      </c>
    </row>
    <row r="460" spans="1:71" x14ac:dyDescent="0.3">
      <c r="A460">
        <v>0</v>
      </c>
      <c r="B460">
        <v>2</v>
      </c>
      <c r="C460">
        <v>0</v>
      </c>
      <c r="D460">
        <v>2</v>
      </c>
      <c r="E460">
        <v>10</v>
      </c>
      <c r="F460">
        <v>4</v>
      </c>
      <c r="G460">
        <v>2</v>
      </c>
      <c r="H460">
        <v>0</v>
      </c>
      <c r="I460">
        <v>8</v>
      </c>
      <c r="J460">
        <v>1</v>
      </c>
      <c r="K460">
        <v>1</v>
      </c>
      <c r="L460">
        <v>13</v>
      </c>
      <c r="M460">
        <v>6</v>
      </c>
      <c r="N460">
        <v>0</v>
      </c>
      <c r="O460">
        <v>0</v>
      </c>
      <c r="P460">
        <v>29</v>
      </c>
      <c r="Q460">
        <v>1</v>
      </c>
      <c r="R460">
        <v>4</v>
      </c>
      <c r="S460">
        <v>5</v>
      </c>
      <c r="T460">
        <v>7</v>
      </c>
      <c r="U460">
        <v>9</v>
      </c>
      <c r="V460">
        <v>2</v>
      </c>
      <c r="W460">
        <v>47</v>
      </c>
      <c r="X460">
        <v>4</v>
      </c>
      <c r="Y460">
        <v>3</v>
      </c>
      <c r="Z460">
        <v>1</v>
      </c>
      <c r="AA460">
        <v>4</v>
      </c>
      <c r="AB460">
        <v>5</v>
      </c>
      <c r="AC460">
        <v>9</v>
      </c>
      <c r="AD460">
        <v>14</v>
      </c>
      <c r="AE460">
        <v>7</v>
      </c>
      <c r="AF460">
        <v>1</v>
      </c>
      <c r="AG460">
        <v>16</v>
      </c>
      <c r="AH460">
        <v>6</v>
      </c>
      <c r="AI460">
        <v>0</v>
      </c>
      <c r="AJ460">
        <v>0</v>
      </c>
      <c r="AK460">
        <v>7</v>
      </c>
      <c r="AL460">
        <v>0</v>
      </c>
      <c r="AM460">
        <v>1</v>
      </c>
      <c r="AN460">
        <v>0</v>
      </c>
      <c r="AO460">
        <v>4</v>
      </c>
      <c r="AP460">
        <v>0</v>
      </c>
      <c r="AQ460">
        <v>1</v>
      </c>
      <c r="AR460">
        <v>14</v>
      </c>
      <c r="AS460">
        <v>3</v>
      </c>
      <c r="AT460">
        <v>0</v>
      </c>
      <c r="AU460">
        <v>0</v>
      </c>
      <c r="AV460">
        <v>47</v>
      </c>
      <c r="AW460">
        <v>27</v>
      </c>
      <c r="AX460">
        <v>2</v>
      </c>
      <c r="AY460">
        <v>1</v>
      </c>
      <c r="AZ460">
        <v>1</v>
      </c>
      <c r="BA460">
        <v>3</v>
      </c>
      <c r="BB460">
        <v>66</v>
      </c>
      <c r="BC460">
        <v>76</v>
      </c>
      <c r="BD460">
        <v>15</v>
      </c>
      <c r="BE460">
        <v>1</v>
      </c>
      <c r="BF460">
        <v>14</v>
      </c>
      <c r="BG460">
        <v>1</v>
      </c>
      <c r="BH460">
        <v>33</v>
      </c>
      <c r="BI460">
        <v>27</v>
      </c>
      <c r="BJ460">
        <v>6</v>
      </c>
      <c r="BK460">
        <v>68</v>
      </c>
      <c r="BL460">
        <v>2</v>
      </c>
      <c r="BM460">
        <v>5</v>
      </c>
      <c r="BN460">
        <v>2</v>
      </c>
      <c r="BO460">
        <v>0</v>
      </c>
      <c r="BP460">
        <v>1</v>
      </c>
      <c r="BQ460">
        <v>23</v>
      </c>
      <c r="BR460">
        <v>29</v>
      </c>
      <c r="BS460">
        <v>2</v>
      </c>
    </row>
    <row r="461" spans="1:71" x14ac:dyDescent="0.3">
      <c r="A461">
        <v>0</v>
      </c>
      <c r="B461">
        <v>0</v>
      </c>
      <c r="C461">
        <v>0</v>
      </c>
      <c r="D461">
        <v>0</v>
      </c>
      <c r="E461">
        <v>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5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10</v>
      </c>
      <c r="AL461">
        <v>0</v>
      </c>
      <c r="AM461">
        <v>0</v>
      </c>
      <c r="AN461">
        <v>0</v>
      </c>
      <c r="AO461">
        <v>0</v>
      </c>
      <c r="AP461">
        <v>2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15</v>
      </c>
      <c r="BI461">
        <v>15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2</v>
      </c>
      <c r="BQ461">
        <v>0</v>
      </c>
      <c r="BR461">
        <v>0</v>
      </c>
      <c r="BS461">
        <v>0</v>
      </c>
    </row>
    <row r="462" spans="1:71" x14ac:dyDescent="0.3">
      <c r="A462">
        <v>3</v>
      </c>
      <c r="B462">
        <v>4</v>
      </c>
      <c r="C462">
        <v>0</v>
      </c>
      <c r="D462">
        <v>0</v>
      </c>
      <c r="E462">
        <v>0</v>
      </c>
      <c r="F462">
        <v>1</v>
      </c>
      <c r="G462">
        <v>6</v>
      </c>
      <c r="H462">
        <v>0</v>
      </c>
      <c r="I462">
        <v>0</v>
      </c>
      <c r="J462">
        <v>1</v>
      </c>
      <c r="K462">
        <v>0</v>
      </c>
      <c r="L462">
        <v>10</v>
      </c>
      <c r="M462">
        <v>25</v>
      </c>
      <c r="N462">
        <v>0</v>
      </c>
      <c r="O462">
        <v>0</v>
      </c>
      <c r="P462">
        <v>13</v>
      </c>
      <c r="Q462">
        <v>6</v>
      </c>
      <c r="R462">
        <v>0</v>
      </c>
      <c r="S462">
        <v>1</v>
      </c>
      <c r="T462">
        <v>2</v>
      </c>
      <c r="U462">
        <v>5</v>
      </c>
      <c r="V462">
        <v>23</v>
      </c>
      <c r="W462">
        <v>20</v>
      </c>
      <c r="X462">
        <v>0</v>
      </c>
      <c r="Y462">
        <v>5</v>
      </c>
      <c r="Z462">
        <v>0</v>
      </c>
      <c r="AA462">
        <v>6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12</v>
      </c>
      <c r="AH462">
        <v>52</v>
      </c>
      <c r="AI462">
        <v>0</v>
      </c>
      <c r="AJ462">
        <v>0</v>
      </c>
      <c r="AK462">
        <v>7</v>
      </c>
      <c r="AL462">
        <v>0</v>
      </c>
      <c r="AM462">
        <v>7</v>
      </c>
      <c r="AN462">
        <v>1</v>
      </c>
      <c r="AO462">
        <v>4</v>
      </c>
      <c r="AP462">
        <v>1</v>
      </c>
      <c r="AQ462">
        <v>0</v>
      </c>
      <c r="AR462">
        <v>28</v>
      </c>
      <c r="AS462">
        <v>2</v>
      </c>
      <c r="AT462">
        <v>0</v>
      </c>
      <c r="AU462">
        <v>0</v>
      </c>
      <c r="AV462">
        <v>0</v>
      </c>
      <c r="AW462">
        <v>3</v>
      </c>
      <c r="AX462">
        <v>0</v>
      </c>
      <c r="AY462">
        <v>0</v>
      </c>
      <c r="AZ462">
        <v>0</v>
      </c>
      <c r="BA462">
        <v>0</v>
      </c>
      <c r="BB462">
        <v>30</v>
      </c>
      <c r="BC462">
        <v>1</v>
      </c>
      <c r="BD462">
        <v>47</v>
      </c>
      <c r="BE462">
        <v>0</v>
      </c>
      <c r="BF462">
        <v>0</v>
      </c>
      <c r="BG462">
        <v>10</v>
      </c>
      <c r="BH462">
        <v>33</v>
      </c>
      <c r="BI462">
        <v>161</v>
      </c>
      <c r="BJ462">
        <v>6</v>
      </c>
      <c r="BK462">
        <v>4</v>
      </c>
      <c r="BL462">
        <v>4</v>
      </c>
      <c r="BM462">
        <v>0</v>
      </c>
      <c r="BN462">
        <v>0</v>
      </c>
      <c r="BO462">
        <v>0</v>
      </c>
      <c r="BP462">
        <v>3</v>
      </c>
      <c r="BQ462">
        <v>12</v>
      </c>
      <c r="BR462">
        <v>10</v>
      </c>
      <c r="BS462">
        <v>4</v>
      </c>
    </row>
    <row r="463" spans="1:71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2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2</v>
      </c>
      <c r="BN463">
        <v>0</v>
      </c>
      <c r="BO463">
        <v>0</v>
      </c>
      <c r="BP463">
        <v>0</v>
      </c>
      <c r="BQ463">
        <v>0</v>
      </c>
      <c r="BR463">
        <v>2</v>
      </c>
      <c r="BS463">
        <v>0</v>
      </c>
    </row>
    <row r="464" spans="1:71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2</v>
      </c>
      <c r="U464">
        <v>1</v>
      </c>
      <c r="V464">
        <v>1</v>
      </c>
      <c r="W464">
        <v>0</v>
      </c>
      <c r="X464">
        <v>5</v>
      </c>
      <c r="Y464">
        <v>0</v>
      </c>
      <c r="Z464">
        <v>0</v>
      </c>
      <c r="AA464">
        <v>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2</v>
      </c>
      <c r="AM464">
        <v>0</v>
      </c>
      <c r="AN464">
        <v>0</v>
      </c>
      <c r="AO464">
        <v>2</v>
      </c>
      <c r="AP464">
        <v>0</v>
      </c>
      <c r="AQ464">
        <v>0</v>
      </c>
      <c r="AR464">
        <v>18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1</v>
      </c>
      <c r="BA464">
        <v>0</v>
      </c>
      <c r="BB464">
        <v>315</v>
      </c>
      <c r="BC464">
        <v>0</v>
      </c>
      <c r="BD464">
        <v>55</v>
      </c>
      <c r="BE464">
        <v>0</v>
      </c>
      <c r="BF464">
        <v>2</v>
      </c>
      <c r="BG464">
        <v>0</v>
      </c>
      <c r="BH464">
        <v>0</v>
      </c>
      <c r="BI464">
        <v>11</v>
      </c>
      <c r="BJ464">
        <v>3</v>
      </c>
      <c r="BK464">
        <v>88</v>
      </c>
      <c r="BL464">
        <v>0</v>
      </c>
      <c r="BM464">
        <v>1</v>
      </c>
      <c r="BN464">
        <v>1</v>
      </c>
      <c r="BO464">
        <v>0</v>
      </c>
      <c r="BP464">
        <v>275</v>
      </c>
      <c r="BQ464">
        <v>0</v>
      </c>
      <c r="BR464">
        <v>4</v>
      </c>
      <c r="BS464">
        <v>0</v>
      </c>
    </row>
    <row r="465" spans="1:71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4</v>
      </c>
      <c r="U465">
        <v>9</v>
      </c>
      <c r="V465">
        <v>3</v>
      </c>
      <c r="W465">
        <v>0</v>
      </c>
      <c r="X465">
        <v>3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210</v>
      </c>
      <c r="BC465">
        <v>0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72</v>
      </c>
      <c r="BJ465">
        <v>21</v>
      </c>
      <c r="BK465">
        <v>0</v>
      </c>
      <c r="BL465">
        <v>0</v>
      </c>
      <c r="BM465">
        <v>0</v>
      </c>
      <c r="BN465">
        <v>1</v>
      </c>
      <c r="BO465">
        <v>0</v>
      </c>
      <c r="BP465">
        <v>486</v>
      </c>
      <c r="BQ465">
        <v>0</v>
      </c>
      <c r="BR465">
        <v>3</v>
      </c>
      <c r="BS465">
        <v>0</v>
      </c>
    </row>
    <row r="466" spans="1:71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173</v>
      </c>
      <c r="BC466">
        <v>0</v>
      </c>
      <c r="BD466">
        <v>3</v>
      </c>
      <c r="BE466">
        <v>0</v>
      </c>
      <c r="BF466">
        <v>4</v>
      </c>
      <c r="BG466">
        <v>4</v>
      </c>
      <c r="BH466">
        <v>2</v>
      </c>
      <c r="BI466">
        <v>9</v>
      </c>
      <c r="BJ466">
        <v>2</v>
      </c>
      <c r="BK466">
        <v>4</v>
      </c>
      <c r="BL466">
        <v>0</v>
      </c>
      <c r="BM466">
        <v>0</v>
      </c>
      <c r="BN466">
        <v>0</v>
      </c>
      <c r="BO466">
        <v>0</v>
      </c>
      <c r="BP466">
        <v>131</v>
      </c>
      <c r="BQ466">
        <v>0</v>
      </c>
      <c r="BR466">
        <v>4</v>
      </c>
      <c r="BS466">
        <v>0</v>
      </c>
    </row>
    <row r="467" spans="1:71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</row>
    <row r="468" spans="1:71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9</v>
      </c>
      <c r="I468">
        <v>7</v>
      </c>
      <c r="J468">
        <v>3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49</v>
      </c>
      <c r="U468">
        <v>1</v>
      </c>
      <c r="V468">
        <v>1</v>
      </c>
      <c r="W468">
        <v>0</v>
      </c>
      <c r="X468">
        <v>7</v>
      </c>
      <c r="Y468">
        <v>0</v>
      </c>
      <c r="Z468">
        <v>0</v>
      </c>
      <c r="AA468">
        <v>4</v>
      </c>
      <c r="AB468">
        <v>2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2</v>
      </c>
      <c r="AM468">
        <v>2</v>
      </c>
      <c r="AN468">
        <v>0</v>
      </c>
      <c r="AO468">
        <v>0</v>
      </c>
      <c r="AP468">
        <v>30</v>
      </c>
      <c r="AQ468">
        <v>0</v>
      </c>
      <c r="AR468">
        <v>9</v>
      </c>
      <c r="AS468">
        <v>0</v>
      </c>
      <c r="AT468">
        <v>0</v>
      </c>
      <c r="AU468">
        <v>0</v>
      </c>
      <c r="AV468">
        <v>42</v>
      </c>
      <c r="AW468">
        <v>0</v>
      </c>
      <c r="AX468">
        <v>0</v>
      </c>
      <c r="AY468">
        <v>0</v>
      </c>
      <c r="AZ468">
        <v>1</v>
      </c>
      <c r="BA468">
        <v>0</v>
      </c>
      <c r="BB468">
        <v>114</v>
      </c>
      <c r="BC468">
        <v>0</v>
      </c>
      <c r="BD468">
        <v>4</v>
      </c>
      <c r="BE468">
        <v>0</v>
      </c>
      <c r="BF468">
        <v>21</v>
      </c>
      <c r="BG468">
        <v>0</v>
      </c>
      <c r="BH468">
        <v>0</v>
      </c>
      <c r="BI468">
        <v>14</v>
      </c>
      <c r="BJ468">
        <v>59</v>
      </c>
      <c r="BK468">
        <v>8</v>
      </c>
      <c r="BL468">
        <v>0</v>
      </c>
      <c r="BM468">
        <v>26</v>
      </c>
      <c r="BN468">
        <v>1</v>
      </c>
      <c r="BO468">
        <v>0</v>
      </c>
      <c r="BP468">
        <v>709</v>
      </c>
      <c r="BQ468">
        <v>0</v>
      </c>
      <c r="BR468">
        <v>127</v>
      </c>
      <c r="BS468">
        <v>0</v>
      </c>
    </row>
    <row r="469" spans="1:71" x14ac:dyDescent="0.3">
      <c r="A469">
        <v>0</v>
      </c>
      <c r="B469">
        <v>0</v>
      </c>
      <c r="C469">
        <v>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</row>
    <row r="470" spans="1:71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  <c r="R470">
        <v>4</v>
      </c>
      <c r="S470">
        <v>0</v>
      </c>
      <c r="T470">
        <v>16</v>
      </c>
      <c r="U470">
        <v>5</v>
      </c>
      <c r="V470">
        <v>2</v>
      </c>
      <c r="W470">
        <v>0</v>
      </c>
      <c r="X470">
        <v>4</v>
      </c>
      <c r="Y470">
        <v>0</v>
      </c>
      <c r="Z470">
        <v>0</v>
      </c>
      <c r="AA470">
        <v>2</v>
      </c>
      <c r="AB470">
        <v>1</v>
      </c>
      <c r="AC470">
        <v>0</v>
      </c>
      <c r="AD470">
        <v>2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13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192</v>
      </c>
      <c r="BC470">
        <v>0</v>
      </c>
      <c r="BD470">
        <v>2</v>
      </c>
      <c r="BE470">
        <v>0</v>
      </c>
      <c r="BF470">
        <v>16</v>
      </c>
      <c r="BG470">
        <v>0</v>
      </c>
      <c r="BH470">
        <v>0</v>
      </c>
      <c r="BI470">
        <v>9</v>
      </c>
      <c r="BJ470">
        <v>9</v>
      </c>
      <c r="BK470">
        <v>5</v>
      </c>
      <c r="BL470">
        <v>0</v>
      </c>
      <c r="BM470">
        <v>1</v>
      </c>
      <c r="BN470">
        <v>0</v>
      </c>
      <c r="BO470">
        <v>0</v>
      </c>
      <c r="BP470">
        <v>30</v>
      </c>
      <c r="BQ470">
        <v>0</v>
      </c>
      <c r="BR470">
        <v>19</v>
      </c>
      <c r="BS470">
        <v>0</v>
      </c>
    </row>
    <row r="471" spans="1:71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</row>
    <row r="472" spans="1:71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</row>
    <row r="473" spans="1:71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6</v>
      </c>
      <c r="H473">
        <v>3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4</v>
      </c>
      <c r="P473">
        <v>0</v>
      </c>
      <c r="Q473">
        <v>30</v>
      </c>
      <c r="R473">
        <v>6</v>
      </c>
      <c r="S473">
        <v>0</v>
      </c>
      <c r="T473">
        <v>31</v>
      </c>
      <c r="U473">
        <v>11</v>
      </c>
      <c r="V473">
        <v>3</v>
      </c>
      <c r="W473">
        <v>0</v>
      </c>
      <c r="X473">
        <v>6</v>
      </c>
      <c r="Y473">
        <v>0</v>
      </c>
      <c r="Z473">
        <v>0</v>
      </c>
      <c r="AA473">
        <v>35</v>
      </c>
      <c r="AB473">
        <v>0</v>
      </c>
      <c r="AC473">
        <v>0</v>
      </c>
      <c r="AD473">
        <v>1</v>
      </c>
      <c r="AE473">
        <v>0</v>
      </c>
      <c r="AF473">
        <v>1</v>
      </c>
      <c r="AG473">
        <v>1</v>
      </c>
      <c r="AH473">
        <v>0</v>
      </c>
      <c r="AI473">
        <v>1</v>
      </c>
      <c r="AJ473">
        <v>0</v>
      </c>
      <c r="AK473">
        <v>0</v>
      </c>
      <c r="AL473">
        <v>3</v>
      </c>
      <c r="AM473">
        <v>24</v>
      </c>
      <c r="AN473">
        <v>0</v>
      </c>
      <c r="AO473">
        <v>6</v>
      </c>
      <c r="AP473">
        <v>29</v>
      </c>
      <c r="AQ473">
        <v>0</v>
      </c>
      <c r="AR473">
        <v>20</v>
      </c>
      <c r="AS473">
        <v>1</v>
      </c>
      <c r="AT473">
        <v>0</v>
      </c>
      <c r="AU473">
        <v>1</v>
      </c>
      <c r="AV473">
        <v>10</v>
      </c>
      <c r="AW473">
        <v>0</v>
      </c>
      <c r="AX473">
        <v>0</v>
      </c>
      <c r="AY473">
        <v>0</v>
      </c>
      <c r="AZ473">
        <v>0</v>
      </c>
      <c r="BA473">
        <v>5</v>
      </c>
      <c r="BB473">
        <v>203</v>
      </c>
      <c r="BC473">
        <v>0</v>
      </c>
      <c r="BD473">
        <v>20</v>
      </c>
      <c r="BE473">
        <v>0</v>
      </c>
      <c r="BF473">
        <v>23</v>
      </c>
      <c r="BG473">
        <v>2</v>
      </c>
      <c r="BH473">
        <v>30</v>
      </c>
      <c r="BI473">
        <v>83</v>
      </c>
      <c r="BJ473">
        <v>51</v>
      </c>
      <c r="BK473">
        <v>44</v>
      </c>
      <c r="BL473">
        <v>0</v>
      </c>
      <c r="BM473">
        <v>8</v>
      </c>
      <c r="BN473">
        <v>8</v>
      </c>
      <c r="BO473">
        <v>0</v>
      </c>
      <c r="BP473">
        <v>194</v>
      </c>
      <c r="BQ473">
        <v>1</v>
      </c>
      <c r="BR473">
        <v>56</v>
      </c>
      <c r="BS473">
        <v>0</v>
      </c>
    </row>
    <row r="474" spans="1:71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2</v>
      </c>
      <c r="S474">
        <v>0</v>
      </c>
      <c r="T474">
        <v>39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13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0</v>
      </c>
      <c r="BL474">
        <v>0</v>
      </c>
      <c r="BM474">
        <v>13</v>
      </c>
      <c r="BN474">
        <v>0</v>
      </c>
      <c r="BO474">
        <v>0</v>
      </c>
      <c r="BP474">
        <v>7</v>
      </c>
      <c r="BQ474">
        <v>0</v>
      </c>
      <c r="BR474">
        <v>70</v>
      </c>
      <c r="BS474">
        <v>0</v>
      </c>
    </row>
    <row r="475" spans="1:71" x14ac:dyDescent="0.3">
      <c r="A475">
        <v>0</v>
      </c>
      <c r="B475">
        <v>0</v>
      </c>
      <c r="C475">
        <v>1</v>
      </c>
      <c r="D475">
        <v>0</v>
      </c>
      <c r="E475">
        <v>0</v>
      </c>
      <c r="F475">
        <v>4</v>
      </c>
      <c r="G475">
        <v>4</v>
      </c>
      <c r="H475">
        <v>1</v>
      </c>
      <c r="I475">
        <v>0</v>
      </c>
      <c r="J475">
        <v>0</v>
      </c>
      <c r="K475">
        <v>0</v>
      </c>
      <c r="L475">
        <v>9</v>
      </c>
      <c r="M475">
        <v>6</v>
      </c>
      <c r="N475">
        <v>0</v>
      </c>
      <c r="O475">
        <v>0</v>
      </c>
      <c r="P475">
        <v>4</v>
      </c>
      <c r="Q475">
        <v>37</v>
      </c>
      <c r="R475">
        <v>1</v>
      </c>
      <c r="S475">
        <v>2</v>
      </c>
      <c r="T475">
        <v>9</v>
      </c>
      <c r="U475">
        <v>11</v>
      </c>
      <c r="V475">
        <v>2</v>
      </c>
      <c r="W475">
        <v>11</v>
      </c>
      <c r="X475">
        <v>1</v>
      </c>
      <c r="Y475">
        <v>0</v>
      </c>
      <c r="Z475">
        <v>2</v>
      </c>
      <c r="AA475">
        <v>14</v>
      </c>
      <c r="AB475">
        <v>0</v>
      </c>
      <c r="AC475">
        <v>0</v>
      </c>
      <c r="AD475">
        <v>1</v>
      </c>
      <c r="AE475">
        <v>2</v>
      </c>
      <c r="AF475">
        <v>0</v>
      </c>
      <c r="AG475">
        <v>3</v>
      </c>
      <c r="AH475">
        <v>5</v>
      </c>
      <c r="AI475">
        <v>1</v>
      </c>
      <c r="AJ475">
        <v>0</v>
      </c>
      <c r="AK475">
        <v>15</v>
      </c>
      <c r="AL475">
        <v>0</v>
      </c>
      <c r="AM475">
        <v>4</v>
      </c>
      <c r="AN475">
        <v>0</v>
      </c>
      <c r="AO475">
        <v>8</v>
      </c>
      <c r="AP475">
        <v>9</v>
      </c>
      <c r="AQ475">
        <v>0</v>
      </c>
      <c r="AR475">
        <v>25</v>
      </c>
      <c r="AS475">
        <v>0</v>
      </c>
      <c r="AT475">
        <v>0</v>
      </c>
      <c r="AU475">
        <v>0</v>
      </c>
      <c r="AV475">
        <v>6</v>
      </c>
      <c r="AW475">
        <v>4</v>
      </c>
      <c r="AX475">
        <v>0</v>
      </c>
      <c r="AY475">
        <v>0</v>
      </c>
      <c r="AZ475">
        <v>1</v>
      </c>
      <c r="BA475">
        <v>0</v>
      </c>
      <c r="BB475">
        <v>43</v>
      </c>
      <c r="BC475">
        <v>24</v>
      </c>
      <c r="BD475">
        <v>28</v>
      </c>
      <c r="BE475">
        <v>0</v>
      </c>
      <c r="BF475">
        <v>27</v>
      </c>
      <c r="BG475">
        <v>1</v>
      </c>
      <c r="BH475">
        <v>18</v>
      </c>
      <c r="BI475">
        <v>72</v>
      </c>
      <c r="BJ475">
        <v>3</v>
      </c>
      <c r="BK475">
        <v>21</v>
      </c>
      <c r="BL475">
        <v>1</v>
      </c>
      <c r="BM475">
        <v>4</v>
      </c>
      <c r="BN475">
        <v>0</v>
      </c>
      <c r="BO475">
        <v>0</v>
      </c>
      <c r="BP475">
        <v>31</v>
      </c>
      <c r="BQ475">
        <v>6</v>
      </c>
      <c r="BR475">
        <v>18</v>
      </c>
      <c r="BS475">
        <v>0</v>
      </c>
    </row>
    <row r="476" spans="1:71" x14ac:dyDescent="0.3">
      <c r="A476">
        <v>0</v>
      </c>
      <c r="B476">
        <v>2</v>
      </c>
      <c r="C476">
        <v>2</v>
      </c>
      <c r="D476">
        <v>2</v>
      </c>
      <c r="E476">
        <v>2</v>
      </c>
      <c r="F476">
        <v>13</v>
      </c>
      <c r="G476">
        <v>23</v>
      </c>
      <c r="H476">
        <v>3</v>
      </c>
      <c r="I476">
        <v>13</v>
      </c>
      <c r="J476">
        <v>3</v>
      </c>
      <c r="K476">
        <v>0</v>
      </c>
      <c r="L476">
        <v>16</v>
      </c>
      <c r="M476">
        <v>8</v>
      </c>
      <c r="N476">
        <v>0</v>
      </c>
      <c r="O476">
        <v>3</v>
      </c>
      <c r="P476">
        <v>16</v>
      </c>
      <c r="Q476">
        <v>15</v>
      </c>
      <c r="R476">
        <v>11</v>
      </c>
      <c r="S476">
        <v>2</v>
      </c>
      <c r="T476">
        <v>26</v>
      </c>
      <c r="U476">
        <v>26</v>
      </c>
      <c r="V476">
        <v>6</v>
      </c>
      <c r="W476">
        <v>27</v>
      </c>
      <c r="X476">
        <v>11</v>
      </c>
      <c r="Y476">
        <v>1</v>
      </c>
      <c r="Z476">
        <v>2</v>
      </c>
      <c r="AA476">
        <v>41</v>
      </c>
      <c r="AB476">
        <v>7</v>
      </c>
      <c r="AC476">
        <v>11</v>
      </c>
      <c r="AD476">
        <v>19</v>
      </c>
      <c r="AE476">
        <v>8</v>
      </c>
      <c r="AF476">
        <v>3</v>
      </c>
      <c r="AG476">
        <v>22</v>
      </c>
      <c r="AH476">
        <v>0</v>
      </c>
      <c r="AI476">
        <v>3</v>
      </c>
      <c r="AJ476">
        <v>0</v>
      </c>
      <c r="AK476">
        <v>17</v>
      </c>
      <c r="AL476">
        <v>2</v>
      </c>
      <c r="AM476">
        <v>12</v>
      </c>
      <c r="AN476">
        <v>0</v>
      </c>
      <c r="AO476">
        <v>26</v>
      </c>
      <c r="AP476">
        <v>11</v>
      </c>
      <c r="AQ476">
        <v>0</v>
      </c>
      <c r="AR476">
        <v>52</v>
      </c>
      <c r="AS476">
        <v>2</v>
      </c>
      <c r="AT476">
        <v>0</v>
      </c>
      <c r="AU476">
        <v>4</v>
      </c>
      <c r="AV476">
        <v>51</v>
      </c>
      <c r="AW476">
        <v>5</v>
      </c>
      <c r="AX476">
        <v>1</v>
      </c>
      <c r="AY476">
        <v>9</v>
      </c>
      <c r="AZ476">
        <v>7</v>
      </c>
      <c r="BA476">
        <v>9</v>
      </c>
      <c r="BB476">
        <v>66</v>
      </c>
      <c r="BC476">
        <v>27</v>
      </c>
      <c r="BD476">
        <v>38</v>
      </c>
      <c r="BE476">
        <v>0</v>
      </c>
      <c r="BF476">
        <v>25</v>
      </c>
      <c r="BG476">
        <v>1</v>
      </c>
      <c r="BH476">
        <v>38</v>
      </c>
      <c r="BI476">
        <v>64</v>
      </c>
      <c r="BJ476">
        <v>21</v>
      </c>
      <c r="BK476">
        <v>164</v>
      </c>
      <c r="BL476">
        <v>1</v>
      </c>
      <c r="BM476">
        <v>18</v>
      </c>
      <c r="BN476">
        <v>1</v>
      </c>
      <c r="BO476">
        <v>0</v>
      </c>
      <c r="BP476">
        <v>81</v>
      </c>
      <c r="BQ476">
        <v>16</v>
      </c>
      <c r="BR476">
        <v>65</v>
      </c>
      <c r="BS476">
        <v>0</v>
      </c>
    </row>
    <row r="477" spans="1:71" x14ac:dyDescent="0.3">
      <c r="A477">
        <v>0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6</v>
      </c>
      <c r="M477">
        <v>0</v>
      </c>
      <c r="N477">
        <v>0</v>
      </c>
      <c r="O477">
        <v>0</v>
      </c>
      <c r="P477">
        <v>0</v>
      </c>
      <c r="Q477">
        <v>64</v>
      </c>
      <c r="R477">
        <v>0</v>
      </c>
      <c r="S477">
        <v>0</v>
      </c>
      <c r="T477">
        <v>7</v>
      </c>
      <c r="U477">
        <v>0</v>
      </c>
      <c r="V477">
        <v>2</v>
      </c>
      <c r="W477">
        <v>27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3</v>
      </c>
      <c r="AL477">
        <v>0</v>
      </c>
      <c r="AM477">
        <v>4</v>
      </c>
      <c r="AN477">
        <v>0</v>
      </c>
      <c r="AO477">
        <v>0</v>
      </c>
      <c r="AP477">
        <v>8</v>
      </c>
      <c r="AQ477">
        <v>0</v>
      </c>
      <c r="AR477">
        <v>5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25</v>
      </c>
      <c r="BC477">
        <v>19</v>
      </c>
      <c r="BD477">
        <v>25</v>
      </c>
      <c r="BE477">
        <v>0</v>
      </c>
      <c r="BF477">
        <v>2</v>
      </c>
      <c r="BG477">
        <v>1</v>
      </c>
      <c r="BH477">
        <v>1</v>
      </c>
      <c r="BI477">
        <v>151</v>
      </c>
      <c r="BJ477">
        <v>0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7</v>
      </c>
      <c r="BQ477">
        <v>3</v>
      </c>
      <c r="BR477">
        <v>16</v>
      </c>
      <c r="BS477">
        <v>0</v>
      </c>
    </row>
    <row r="478" spans="1:71" x14ac:dyDescent="0.3">
      <c r="A478">
        <v>0</v>
      </c>
      <c r="B478">
        <v>0</v>
      </c>
      <c r="C478">
        <v>0</v>
      </c>
      <c r="D478">
        <v>0</v>
      </c>
      <c r="E478">
        <v>4</v>
      </c>
      <c r="F478">
        <v>0</v>
      </c>
      <c r="G478">
        <v>5</v>
      </c>
      <c r="H478">
        <v>0</v>
      </c>
      <c r="I478">
        <v>2</v>
      </c>
      <c r="J478">
        <v>0</v>
      </c>
      <c r="K478">
        <v>4</v>
      </c>
      <c r="L478">
        <v>2</v>
      </c>
      <c r="M478">
        <v>0</v>
      </c>
      <c r="N478">
        <v>0</v>
      </c>
      <c r="O478">
        <v>0</v>
      </c>
      <c r="P478">
        <v>200</v>
      </c>
      <c r="Q478">
        <v>0</v>
      </c>
      <c r="R478">
        <v>0</v>
      </c>
      <c r="S478">
        <v>0</v>
      </c>
      <c r="T478">
        <v>1</v>
      </c>
      <c r="U478">
        <v>1</v>
      </c>
      <c r="V478">
        <v>0</v>
      </c>
      <c r="W478">
        <v>2</v>
      </c>
      <c r="X478">
        <v>0</v>
      </c>
      <c r="Y478">
        <v>0</v>
      </c>
      <c r="Z478">
        <v>1</v>
      </c>
      <c r="AA478">
        <v>2</v>
      </c>
      <c r="AB478">
        <v>0</v>
      </c>
      <c r="AC478">
        <v>6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7</v>
      </c>
      <c r="AL478">
        <v>0</v>
      </c>
      <c r="AM478">
        <v>0</v>
      </c>
      <c r="AN478">
        <v>0</v>
      </c>
      <c r="AO478">
        <v>7</v>
      </c>
      <c r="AP478">
        <v>0</v>
      </c>
      <c r="AQ478">
        <v>0</v>
      </c>
      <c r="AR478">
        <v>5</v>
      </c>
      <c r="AS478">
        <v>1</v>
      </c>
      <c r="AT478">
        <v>0</v>
      </c>
      <c r="AU478">
        <v>0</v>
      </c>
      <c r="AV478">
        <v>1</v>
      </c>
      <c r="AW478">
        <v>48</v>
      </c>
      <c r="AX478">
        <v>0</v>
      </c>
      <c r="AY478">
        <v>0</v>
      </c>
      <c r="AZ478">
        <v>1</v>
      </c>
      <c r="BA478">
        <v>0</v>
      </c>
      <c r="BB478">
        <v>0</v>
      </c>
      <c r="BC478">
        <v>0</v>
      </c>
      <c r="BD478">
        <v>15</v>
      </c>
      <c r="BE478">
        <v>0</v>
      </c>
      <c r="BF478">
        <v>0</v>
      </c>
      <c r="BG478">
        <v>0</v>
      </c>
      <c r="BH478">
        <v>14</v>
      </c>
      <c r="BI478">
        <v>0</v>
      </c>
      <c r="BJ478">
        <v>0</v>
      </c>
      <c r="BK478">
        <v>17</v>
      </c>
      <c r="BL478">
        <v>4</v>
      </c>
      <c r="BM478">
        <v>1</v>
      </c>
      <c r="BN478">
        <v>1</v>
      </c>
      <c r="BO478">
        <v>0</v>
      </c>
      <c r="BP478">
        <v>1</v>
      </c>
      <c r="BQ478">
        <v>0</v>
      </c>
      <c r="BR478">
        <v>6</v>
      </c>
      <c r="BS478">
        <v>0</v>
      </c>
    </row>
    <row r="479" spans="1:71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23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11</v>
      </c>
      <c r="BC479">
        <v>0</v>
      </c>
      <c r="BD479">
        <v>0</v>
      </c>
      <c r="BE479">
        <v>0</v>
      </c>
      <c r="BF479">
        <v>0</v>
      </c>
      <c r="BG479">
        <v>1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>
        <v>1</v>
      </c>
      <c r="BO479">
        <v>0</v>
      </c>
      <c r="BP479">
        <v>1</v>
      </c>
      <c r="BQ479">
        <v>0</v>
      </c>
      <c r="BR479">
        <v>17</v>
      </c>
      <c r="BS479">
        <v>0</v>
      </c>
    </row>
    <row r="480" spans="1:71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41</v>
      </c>
      <c r="R480">
        <v>0</v>
      </c>
      <c r="S480">
        <v>0</v>
      </c>
      <c r="T480">
        <v>3</v>
      </c>
      <c r="U480">
        <v>2</v>
      </c>
      <c r="V480">
        <v>2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15</v>
      </c>
      <c r="BC480">
        <v>0</v>
      </c>
      <c r="BD480">
        <v>0</v>
      </c>
      <c r="BE480">
        <v>0</v>
      </c>
      <c r="BF480">
        <v>3</v>
      </c>
      <c r="BG480">
        <v>0</v>
      </c>
      <c r="BH480">
        <v>0</v>
      </c>
      <c r="BI480">
        <v>36</v>
      </c>
      <c r="BJ480">
        <v>5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2</v>
      </c>
      <c r="BQ480">
        <v>0</v>
      </c>
      <c r="BR480">
        <v>1</v>
      </c>
      <c r="BS480">
        <v>0</v>
      </c>
    </row>
    <row r="481" spans="1:71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20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2</v>
      </c>
      <c r="AX481">
        <v>0</v>
      </c>
      <c r="AY481">
        <v>0</v>
      </c>
      <c r="AZ481"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56</v>
      </c>
      <c r="BG481">
        <v>0</v>
      </c>
      <c r="BH481">
        <v>0</v>
      </c>
      <c r="BI481">
        <v>0</v>
      </c>
      <c r="BJ481">
        <v>0</v>
      </c>
      <c r="BK481">
        <v>174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</v>
      </c>
      <c r="BS481">
        <v>0</v>
      </c>
    </row>
    <row r="482" spans="1:71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2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74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3</v>
      </c>
      <c r="BL482">
        <v>3</v>
      </c>
      <c r="BM482">
        <v>0</v>
      </c>
      <c r="BN482">
        <v>0</v>
      </c>
      <c r="BO482">
        <v>0</v>
      </c>
      <c r="BP482">
        <v>0</v>
      </c>
      <c r="BQ482">
        <v>1</v>
      </c>
      <c r="BR482">
        <v>0</v>
      </c>
      <c r="BS482">
        <v>0</v>
      </c>
    </row>
    <row r="483" spans="1:71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4</v>
      </c>
      <c r="G483">
        <v>5</v>
      </c>
      <c r="H483">
        <v>0</v>
      </c>
      <c r="I483">
        <v>6</v>
      </c>
      <c r="J483">
        <v>0</v>
      </c>
      <c r="K483">
        <v>0</v>
      </c>
      <c r="L483">
        <v>4</v>
      </c>
      <c r="M483">
        <v>2</v>
      </c>
      <c r="N483">
        <v>0</v>
      </c>
      <c r="O483">
        <v>0</v>
      </c>
      <c r="P483">
        <v>17</v>
      </c>
      <c r="Q483">
        <v>76</v>
      </c>
      <c r="R483">
        <v>0</v>
      </c>
      <c r="S483">
        <v>2</v>
      </c>
      <c r="T483">
        <v>8</v>
      </c>
      <c r="U483">
        <v>10</v>
      </c>
      <c r="V483">
        <v>2</v>
      </c>
      <c r="W483">
        <v>3</v>
      </c>
      <c r="X483">
        <v>1</v>
      </c>
      <c r="Y483">
        <v>3</v>
      </c>
      <c r="Z483">
        <v>1</v>
      </c>
      <c r="AA483">
        <v>7</v>
      </c>
      <c r="AB483">
        <v>0</v>
      </c>
      <c r="AC483">
        <v>3</v>
      </c>
      <c r="AD483">
        <v>1</v>
      </c>
      <c r="AE483">
        <v>0</v>
      </c>
      <c r="AF483">
        <v>1</v>
      </c>
      <c r="AG483">
        <v>15</v>
      </c>
      <c r="AH483">
        <v>0</v>
      </c>
      <c r="AI483">
        <v>0</v>
      </c>
      <c r="AJ483">
        <v>0</v>
      </c>
      <c r="AK483">
        <v>11</v>
      </c>
      <c r="AL483">
        <v>0</v>
      </c>
      <c r="AM483">
        <v>1</v>
      </c>
      <c r="AN483">
        <v>0</v>
      </c>
      <c r="AO483">
        <v>9</v>
      </c>
      <c r="AP483">
        <v>5</v>
      </c>
      <c r="AQ483">
        <v>0</v>
      </c>
      <c r="AR483">
        <v>20</v>
      </c>
      <c r="AS483">
        <v>1</v>
      </c>
      <c r="AT483">
        <v>0</v>
      </c>
      <c r="AU483">
        <v>1</v>
      </c>
      <c r="AV483">
        <v>11</v>
      </c>
      <c r="AW483">
        <v>8</v>
      </c>
      <c r="AX483">
        <v>0</v>
      </c>
      <c r="AY483">
        <v>0</v>
      </c>
      <c r="AZ483">
        <v>0</v>
      </c>
      <c r="BA483">
        <v>1</v>
      </c>
      <c r="BB483">
        <v>106</v>
      </c>
      <c r="BC483">
        <v>13</v>
      </c>
      <c r="BD483">
        <v>9</v>
      </c>
      <c r="BE483">
        <v>0</v>
      </c>
      <c r="BF483">
        <v>36</v>
      </c>
      <c r="BG483">
        <v>0</v>
      </c>
      <c r="BH483">
        <v>18</v>
      </c>
      <c r="BI483">
        <v>30</v>
      </c>
      <c r="BJ483">
        <v>1</v>
      </c>
      <c r="BK483">
        <v>100</v>
      </c>
      <c r="BL483">
        <v>1</v>
      </c>
      <c r="BM483">
        <v>1</v>
      </c>
      <c r="BN483">
        <v>0</v>
      </c>
      <c r="BO483">
        <v>0</v>
      </c>
      <c r="BP483">
        <v>19</v>
      </c>
      <c r="BQ483">
        <v>3</v>
      </c>
      <c r="BR483">
        <v>7</v>
      </c>
      <c r="BS483">
        <v>1</v>
      </c>
    </row>
    <row r="484" spans="1:71" x14ac:dyDescent="0.3">
      <c r="A484">
        <v>0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16</v>
      </c>
      <c r="AS484">
        <v>0</v>
      </c>
      <c r="AT484">
        <v>0</v>
      </c>
      <c r="AU484">
        <v>0</v>
      </c>
      <c r="AV484">
        <v>0</v>
      </c>
      <c r="AW484">
        <v>144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6</v>
      </c>
      <c r="BE484">
        <v>0</v>
      </c>
      <c r="BF484">
        <v>0</v>
      </c>
      <c r="BG484">
        <v>0</v>
      </c>
      <c r="BH484">
        <v>3</v>
      </c>
      <c r="BI484">
        <v>0</v>
      </c>
      <c r="BJ484">
        <v>0</v>
      </c>
      <c r="BK484">
        <v>0</v>
      </c>
      <c r="BL484">
        <v>9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1</v>
      </c>
      <c r="BS484">
        <v>0</v>
      </c>
    </row>
    <row r="485" spans="1:71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117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18</v>
      </c>
      <c r="BL485">
        <v>1</v>
      </c>
      <c r="BM485">
        <v>0</v>
      </c>
      <c r="BN485">
        <v>0</v>
      </c>
      <c r="BO485">
        <v>0</v>
      </c>
      <c r="BP485">
        <v>0</v>
      </c>
      <c r="BQ485">
        <v>2</v>
      </c>
      <c r="BR485">
        <v>0</v>
      </c>
      <c r="BS485">
        <v>0</v>
      </c>
    </row>
    <row r="486" spans="1:71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13</v>
      </c>
      <c r="BG486">
        <v>0</v>
      </c>
      <c r="BH486">
        <v>0</v>
      </c>
      <c r="BI486">
        <v>0</v>
      </c>
      <c r="BJ486">
        <v>2</v>
      </c>
      <c r="BK486">
        <v>249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</row>
    <row r="487" spans="1:71" x14ac:dyDescent="0.3">
      <c r="A487">
        <v>0</v>
      </c>
      <c r="B487">
        <v>0</v>
      </c>
      <c r="C487">
        <v>1</v>
      </c>
      <c r="D487">
        <v>0</v>
      </c>
      <c r="E487">
        <v>1</v>
      </c>
      <c r="F487">
        <v>2</v>
      </c>
      <c r="G487">
        <v>2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5</v>
      </c>
      <c r="N487">
        <v>0</v>
      </c>
      <c r="O487">
        <v>0</v>
      </c>
      <c r="P487">
        <v>11</v>
      </c>
      <c r="Q487">
        <v>0</v>
      </c>
      <c r="R487">
        <v>0</v>
      </c>
      <c r="S487">
        <v>0</v>
      </c>
      <c r="T487">
        <v>9</v>
      </c>
      <c r="U487">
        <v>1</v>
      </c>
      <c r="V487">
        <v>1</v>
      </c>
      <c r="W487">
        <v>16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2</v>
      </c>
      <c r="AF487">
        <v>0</v>
      </c>
      <c r="AG487">
        <v>2</v>
      </c>
      <c r="AH487">
        <v>2</v>
      </c>
      <c r="AI487">
        <v>0</v>
      </c>
      <c r="AJ487">
        <v>0</v>
      </c>
      <c r="AK487">
        <v>5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1</v>
      </c>
      <c r="AR487">
        <v>2</v>
      </c>
      <c r="AS487">
        <v>0</v>
      </c>
      <c r="AT487">
        <v>0</v>
      </c>
      <c r="AU487">
        <v>0</v>
      </c>
      <c r="AV487">
        <v>11</v>
      </c>
      <c r="AW487">
        <v>12</v>
      </c>
      <c r="AX487">
        <v>0</v>
      </c>
      <c r="AY487">
        <v>0</v>
      </c>
      <c r="AZ487">
        <v>1</v>
      </c>
      <c r="BA487">
        <v>0</v>
      </c>
      <c r="BB487">
        <v>0</v>
      </c>
      <c r="BC487">
        <v>8</v>
      </c>
      <c r="BD487">
        <v>0</v>
      </c>
      <c r="BE487">
        <v>1</v>
      </c>
      <c r="BF487">
        <v>15</v>
      </c>
      <c r="BG487">
        <v>0</v>
      </c>
      <c r="BH487">
        <v>17</v>
      </c>
      <c r="BI487">
        <v>6</v>
      </c>
      <c r="BJ487">
        <v>0</v>
      </c>
      <c r="BK487">
        <v>273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</row>
    <row r="488" spans="1:71" x14ac:dyDescent="0.3">
      <c r="A488">
        <v>16</v>
      </c>
      <c r="B488">
        <v>0</v>
      </c>
      <c r="C488">
        <v>1</v>
      </c>
      <c r="D488">
        <v>2</v>
      </c>
      <c r="E488">
        <v>1</v>
      </c>
      <c r="F488">
        <v>26</v>
      </c>
      <c r="G488">
        <v>4</v>
      </c>
      <c r="H488">
        <v>0</v>
      </c>
      <c r="I488">
        <v>44</v>
      </c>
      <c r="J488">
        <v>0</v>
      </c>
      <c r="K488">
        <v>3</v>
      </c>
      <c r="L488">
        <v>17</v>
      </c>
      <c r="M488">
        <v>21</v>
      </c>
      <c r="N488">
        <v>0</v>
      </c>
      <c r="O488">
        <v>0</v>
      </c>
      <c r="P488">
        <v>57</v>
      </c>
      <c r="Q488">
        <v>8</v>
      </c>
      <c r="R488">
        <v>13</v>
      </c>
      <c r="S488">
        <v>6</v>
      </c>
      <c r="T488">
        <v>32</v>
      </c>
      <c r="U488">
        <v>3</v>
      </c>
      <c r="V488">
        <v>3</v>
      </c>
      <c r="W488">
        <v>11</v>
      </c>
      <c r="X488">
        <v>1</v>
      </c>
      <c r="Y488">
        <v>2</v>
      </c>
      <c r="Z488">
        <v>21</v>
      </c>
      <c r="AA488">
        <v>7</v>
      </c>
      <c r="AB488">
        <v>1</v>
      </c>
      <c r="AC488">
        <v>2</v>
      </c>
      <c r="AD488">
        <v>17</v>
      </c>
      <c r="AE488">
        <v>14</v>
      </c>
      <c r="AF488">
        <v>3</v>
      </c>
      <c r="AG488">
        <v>20</v>
      </c>
      <c r="AH488">
        <v>3</v>
      </c>
      <c r="AI488">
        <v>0</v>
      </c>
      <c r="AJ488">
        <v>0</v>
      </c>
      <c r="AK488">
        <v>18</v>
      </c>
      <c r="AL488">
        <v>2</v>
      </c>
      <c r="AM488">
        <v>1</v>
      </c>
      <c r="AN488">
        <v>2</v>
      </c>
      <c r="AO488">
        <v>6</v>
      </c>
      <c r="AP488">
        <v>1</v>
      </c>
      <c r="AQ488">
        <v>3</v>
      </c>
      <c r="AR488">
        <v>16</v>
      </c>
      <c r="AS488">
        <v>4</v>
      </c>
      <c r="AT488">
        <v>2</v>
      </c>
      <c r="AU488">
        <v>1</v>
      </c>
      <c r="AV488">
        <v>27</v>
      </c>
      <c r="AW488">
        <v>59</v>
      </c>
      <c r="AX488">
        <v>1</v>
      </c>
      <c r="AY488">
        <v>2</v>
      </c>
      <c r="AZ488">
        <v>14</v>
      </c>
      <c r="BA488">
        <v>4</v>
      </c>
      <c r="BB488">
        <v>4</v>
      </c>
      <c r="BC488">
        <v>46</v>
      </c>
      <c r="BD488">
        <v>17</v>
      </c>
      <c r="BE488">
        <v>1</v>
      </c>
      <c r="BF488">
        <v>35</v>
      </c>
      <c r="BG488">
        <v>0</v>
      </c>
      <c r="BH488">
        <v>48</v>
      </c>
      <c r="BI488">
        <v>11</v>
      </c>
      <c r="BJ488">
        <v>1</v>
      </c>
      <c r="BK488">
        <v>148</v>
      </c>
      <c r="BL488">
        <v>10</v>
      </c>
      <c r="BM488">
        <v>43</v>
      </c>
      <c r="BN488">
        <v>0</v>
      </c>
      <c r="BO488">
        <v>3</v>
      </c>
      <c r="BP488">
        <v>0</v>
      </c>
      <c r="BQ488">
        <v>4</v>
      </c>
      <c r="BR488">
        <v>67</v>
      </c>
      <c r="BS488">
        <v>10</v>
      </c>
    </row>
    <row r="489" spans="1:71" x14ac:dyDescent="0.3">
      <c r="A489">
        <v>1</v>
      </c>
      <c r="B489">
        <v>0</v>
      </c>
      <c r="C489">
        <v>0</v>
      </c>
      <c r="D489">
        <v>1</v>
      </c>
      <c r="E489">
        <v>0</v>
      </c>
      <c r="F489">
        <v>3</v>
      </c>
      <c r="G489">
        <v>1</v>
      </c>
      <c r="H489">
        <v>1</v>
      </c>
      <c r="I489">
        <v>14</v>
      </c>
      <c r="J489">
        <v>0</v>
      </c>
      <c r="K489">
        <v>0</v>
      </c>
      <c r="L489">
        <v>5</v>
      </c>
      <c r="M489">
        <v>1</v>
      </c>
      <c r="N489">
        <v>0</v>
      </c>
      <c r="O489">
        <v>0</v>
      </c>
      <c r="P489">
        <v>6</v>
      </c>
      <c r="Q489">
        <v>0</v>
      </c>
      <c r="R489">
        <v>7</v>
      </c>
      <c r="S489">
        <v>0</v>
      </c>
      <c r="T489">
        <v>6</v>
      </c>
      <c r="U489">
        <v>6</v>
      </c>
      <c r="V489">
        <v>0</v>
      </c>
      <c r="W489">
        <v>7</v>
      </c>
      <c r="X489">
        <v>0</v>
      </c>
      <c r="Y489">
        <v>0</v>
      </c>
      <c r="Z489">
        <v>1</v>
      </c>
      <c r="AA489">
        <v>1</v>
      </c>
      <c r="AB489">
        <v>2</v>
      </c>
      <c r="AC489">
        <v>0</v>
      </c>
      <c r="AD489">
        <v>5</v>
      </c>
      <c r="AE489">
        <v>0</v>
      </c>
      <c r="AF489">
        <v>0</v>
      </c>
      <c r="AG489">
        <v>1</v>
      </c>
      <c r="AH489">
        <v>3</v>
      </c>
      <c r="AI489">
        <v>0</v>
      </c>
      <c r="AJ489">
        <v>0</v>
      </c>
      <c r="AK489">
        <v>1</v>
      </c>
      <c r="AL489">
        <v>0</v>
      </c>
      <c r="AM489">
        <v>0</v>
      </c>
      <c r="AN489">
        <v>0</v>
      </c>
      <c r="AO489">
        <v>7</v>
      </c>
      <c r="AP489">
        <v>2</v>
      </c>
      <c r="AQ489">
        <v>1</v>
      </c>
      <c r="AR489">
        <v>16</v>
      </c>
      <c r="AS489">
        <v>0</v>
      </c>
      <c r="AT489">
        <v>0</v>
      </c>
      <c r="AU489">
        <v>0</v>
      </c>
      <c r="AV489">
        <v>33</v>
      </c>
      <c r="AW489">
        <v>5</v>
      </c>
      <c r="AX489">
        <v>0</v>
      </c>
      <c r="AY489">
        <v>2</v>
      </c>
      <c r="AZ489">
        <v>0</v>
      </c>
      <c r="BA489">
        <v>0</v>
      </c>
      <c r="BB489">
        <v>1</v>
      </c>
      <c r="BC489">
        <v>17</v>
      </c>
      <c r="BD489">
        <v>5</v>
      </c>
      <c r="BE489">
        <v>1</v>
      </c>
      <c r="BF489">
        <v>6</v>
      </c>
      <c r="BG489">
        <v>1</v>
      </c>
      <c r="BH489">
        <v>5</v>
      </c>
      <c r="BI489">
        <v>3</v>
      </c>
      <c r="BJ489">
        <v>0</v>
      </c>
      <c r="BK489">
        <v>25</v>
      </c>
      <c r="BL489">
        <v>1</v>
      </c>
      <c r="BM489">
        <v>9</v>
      </c>
      <c r="BN489">
        <v>2</v>
      </c>
      <c r="BO489">
        <v>0</v>
      </c>
      <c r="BP489">
        <v>0</v>
      </c>
      <c r="BQ489">
        <v>4</v>
      </c>
      <c r="BR489">
        <v>17</v>
      </c>
      <c r="BS489">
        <v>1</v>
      </c>
    </row>
    <row r="490" spans="1:71" x14ac:dyDescent="0.3">
      <c r="A490">
        <v>7</v>
      </c>
      <c r="B490">
        <v>1</v>
      </c>
      <c r="C490">
        <v>1</v>
      </c>
      <c r="D490">
        <v>1</v>
      </c>
      <c r="E490">
        <v>0</v>
      </c>
      <c r="F490">
        <v>30</v>
      </c>
      <c r="G490">
        <v>17</v>
      </c>
      <c r="H490">
        <v>0</v>
      </c>
      <c r="I490">
        <v>18</v>
      </c>
      <c r="J490">
        <v>6</v>
      </c>
      <c r="K490">
        <v>1</v>
      </c>
      <c r="L490">
        <v>12</v>
      </c>
      <c r="M490">
        <v>6</v>
      </c>
      <c r="N490">
        <v>0</v>
      </c>
      <c r="O490">
        <v>0</v>
      </c>
      <c r="P490">
        <v>161</v>
      </c>
      <c r="Q490">
        <v>72</v>
      </c>
      <c r="R490">
        <v>9</v>
      </c>
      <c r="S490">
        <v>4</v>
      </c>
      <c r="T490">
        <v>30</v>
      </c>
      <c r="U490">
        <v>17</v>
      </c>
      <c r="V490">
        <v>5</v>
      </c>
      <c r="W490">
        <v>13</v>
      </c>
      <c r="X490">
        <v>0</v>
      </c>
      <c r="Y490">
        <v>7</v>
      </c>
      <c r="Z490">
        <v>13</v>
      </c>
      <c r="AA490">
        <v>55</v>
      </c>
      <c r="AB490">
        <v>2</v>
      </c>
      <c r="AC490">
        <v>7</v>
      </c>
      <c r="AD490">
        <v>17</v>
      </c>
      <c r="AE490">
        <v>11</v>
      </c>
      <c r="AF490">
        <v>0</v>
      </c>
      <c r="AG490">
        <v>42</v>
      </c>
      <c r="AH490">
        <v>3</v>
      </c>
      <c r="AI490">
        <v>0</v>
      </c>
      <c r="AJ490">
        <v>0</v>
      </c>
      <c r="AK490">
        <v>52</v>
      </c>
      <c r="AL490">
        <v>2</v>
      </c>
      <c r="AM490">
        <v>6</v>
      </c>
      <c r="AN490">
        <v>1</v>
      </c>
      <c r="AO490">
        <v>21</v>
      </c>
      <c r="AP490">
        <v>2</v>
      </c>
      <c r="AQ490">
        <v>2</v>
      </c>
      <c r="AR490">
        <v>31</v>
      </c>
      <c r="AS490">
        <v>5</v>
      </c>
      <c r="AT490">
        <v>6</v>
      </c>
      <c r="AU490">
        <v>1</v>
      </c>
      <c r="AV490">
        <v>32</v>
      </c>
      <c r="AW490">
        <v>46</v>
      </c>
      <c r="AX490">
        <v>1</v>
      </c>
      <c r="AY490">
        <v>2</v>
      </c>
      <c r="AZ490">
        <v>6</v>
      </c>
      <c r="BA490">
        <v>6</v>
      </c>
      <c r="BB490">
        <v>17</v>
      </c>
      <c r="BC490">
        <v>39</v>
      </c>
      <c r="BD490">
        <v>37</v>
      </c>
      <c r="BE490">
        <v>0</v>
      </c>
      <c r="BF490">
        <v>31</v>
      </c>
      <c r="BG490">
        <v>1</v>
      </c>
      <c r="BH490">
        <v>52</v>
      </c>
      <c r="BI490">
        <v>59</v>
      </c>
      <c r="BJ490">
        <v>16</v>
      </c>
      <c r="BK490">
        <v>398</v>
      </c>
      <c r="BL490">
        <v>20</v>
      </c>
      <c r="BM490">
        <v>21</v>
      </c>
      <c r="BN490">
        <v>1</v>
      </c>
      <c r="BO490">
        <v>2</v>
      </c>
      <c r="BP490">
        <v>8</v>
      </c>
      <c r="BQ490">
        <v>11</v>
      </c>
      <c r="BR490">
        <v>62</v>
      </c>
      <c r="BS490">
        <v>20</v>
      </c>
    </row>
    <row r="491" spans="1:71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3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24</v>
      </c>
      <c r="R491">
        <v>6</v>
      </c>
      <c r="S491">
        <v>0</v>
      </c>
      <c r="T491">
        <v>12</v>
      </c>
      <c r="U491">
        <v>5</v>
      </c>
      <c r="V491">
        <v>5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7</v>
      </c>
      <c r="AL491">
        <v>0</v>
      </c>
      <c r="AM491">
        <v>3</v>
      </c>
      <c r="AN491">
        <v>0</v>
      </c>
      <c r="AO491">
        <v>0</v>
      </c>
      <c r="AP491">
        <v>3</v>
      </c>
      <c r="AQ491">
        <v>0</v>
      </c>
      <c r="AR491">
        <v>4</v>
      </c>
      <c r="AS491">
        <v>0</v>
      </c>
      <c r="AT491">
        <v>0</v>
      </c>
      <c r="AU491">
        <v>0</v>
      </c>
      <c r="AV491">
        <v>29</v>
      </c>
      <c r="AW491">
        <v>0</v>
      </c>
      <c r="AX491">
        <v>0</v>
      </c>
      <c r="AY491">
        <v>0</v>
      </c>
      <c r="AZ491">
        <v>1</v>
      </c>
      <c r="BA491">
        <v>0</v>
      </c>
      <c r="BB491">
        <v>94</v>
      </c>
      <c r="BC491">
        <v>0</v>
      </c>
      <c r="BD491">
        <v>6</v>
      </c>
      <c r="BE491">
        <v>0</v>
      </c>
      <c r="BF491">
        <v>13</v>
      </c>
      <c r="BG491">
        <v>4</v>
      </c>
      <c r="BH491">
        <v>1</v>
      </c>
      <c r="BI491">
        <v>16</v>
      </c>
      <c r="BJ491">
        <v>2</v>
      </c>
      <c r="BK491">
        <v>10</v>
      </c>
      <c r="BL491">
        <v>0</v>
      </c>
      <c r="BM491">
        <v>3</v>
      </c>
      <c r="BN491">
        <v>2</v>
      </c>
      <c r="BO491">
        <v>0</v>
      </c>
      <c r="BP491">
        <v>74</v>
      </c>
      <c r="BQ491">
        <v>0</v>
      </c>
      <c r="BR491">
        <v>35</v>
      </c>
      <c r="BS491">
        <v>0</v>
      </c>
    </row>
    <row r="492" spans="1:71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21</v>
      </c>
      <c r="BR492">
        <v>0</v>
      </c>
      <c r="BS492">
        <v>0</v>
      </c>
    </row>
    <row r="493" spans="1:71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32</v>
      </c>
      <c r="H493">
        <v>6</v>
      </c>
      <c r="I493">
        <v>11</v>
      </c>
      <c r="J493">
        <v>6</v>
      </c>
      <c r="K493">
        <v>0</v>
      </c>
      <c r="L493">
        <v>2</v>
      </c>
      <c r="M493">
        <v>0</v>
      </c>
      <c r="N493">
        <v>0</v>
      </c>
      <c r="O493">
        <v>1</v>
      </c>
      <c r="P493">
        <v>68</v>
      </c>
      <c r="Q493">
        <v>222</v>
      </c>
      <c r="R493">
        <v>8</v>
      </c>
      <c r="S493">
        <v>5</v>
      </c>
      <c r="T493">
        <v>22</v>
      </c>
      <c r="U493">
        <v>27</v>
      </c>
      <c r="V493">
        <v>8</v>
      </c>
      <c r="W493">
        <v>0</v>
      </c>
      <c r="X493">
        <v>2</v>
      </c>
      <c r="Y493">
        <v>0</v>
      </c>
      <c r="Z493">
        <v>12</v>
      </c>
      <c r="AA493">
        <v>6</v>
      </c>
      <c r="AB493">
        <v>4</v>
      </c>
      <c r="AC493">
        <v>5</v>
      </c>
      <c r="AD493">
        <v>5</v>
      </c>
      <c r="AE493">
        <v>4</v>
      </c>
      <c r="AF493">
        <v>1</v>
      </c>
      <c r="AG493">
        <v>29</v>
      </c>
      <c r="AH493">
        <v>0</v>
      </c>
      <c r="AI493">
        <v>3</v>
      </c>
      <c r="AJ493">
        <v>0</v>
      </c>
      <c r="AK493">
        <v>90</v>
      </c>
      <c r="AL493">
        <v>6</v>
      </c>
      <c r="AM493">
        <v>2</v>
      </c>
      <c r="AN493">
        <v>0</v>
      </c>
      <c r="AO493">
        <v>70</v>
      </c>
      <c r="AP493">
        <v>4</v>
      </c>
      <c r="AQ493">
        <v>0</v>
      </c>
      <c r="AR493">
        <v>53</v>
      </c>
      <c r="AS493">
        <v>1</v>
      </c>
      <c r="AT493">
        <v>0</v>
      </c>
      <c r="AU493">
        <v>7</v>
      </c>
      <c r="AV493">
        <v>131</v>
      </c>
      <c r="AW493">
        <v>2</v>
      </c>
      <c r="AX493">
        <v>0</v>
      </c>
      <c r="AY493">
        <v>0</v>
      </c>
      <c r="AZ493">
        <v>1</v>
      </c>
      <c r="BA493">
        <v>3</v>
      </c>
      <c r="BB493">
        <v>171</v>
      </c>
      <c r="BC493">
        <v>2</v>
      </c>
      <c r="BD493">
        <v>24</v>
      </c>
      <c r="BE493">
        <v>0</v>
      </c>
      <c r="BF493">
        <v>20</v>
      </c>
      <c r="BG493">
        <v>17</v>
      </c>
      <c r="BH493">
        <v>61</v>
      </c>
      <c r="BI493">
        <v>36</v>
      </c>
      <c r="BJ493">
        <v>12</v>
      </c>
      <c r="BK493">
        <v>259</v>
      </c>
      <c r="BL493">
        <v>0</v>
      </c>
      <c r="BM493">
        <v>18</v>
      </c>
      <c r="BN493">
        <v>3</v>
      </c>
      <c r="BO493">
        <v>1</v>
      </c>
      <c r="BP493">
        <v>11</v>
      </c>
      <c r="BQ493">
        <v>0</v>
      </c>
      <c r="BR493">
        <v>56</v>
      </c>
      <c r="BS493">
        <v>15</v>
      </c>
    </row>
    <row r="494" spans="1:71" x14ac:dyDescent="0.3">
      <c r="A494">
        <v>0</v>
      </c>
      <c r="B494">
        <v>0</v>
      </c>
      <c r="C494">
        <v>4</v>
      </c>
      <c r="D494">
        <v>0</v>
      </c>
      <c r="E494">
        <v>10</v>
      </c>
      <c r="F494">
        <v>3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12</v>
      </c>
      <c r="M494">
        <v>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0</v>
      </c>
      <c r="Y494">
        <v>3</v>
      </c>
      <c r="Z494">
        <v>1</v>
      </c>
      <c r="AA494">
        <v>0</v>
      </c>
      <c r="AB494">
        <v>0</v>
      </c>
      <c r="AC494">
        <v>0</v>
      </c>
      <c r="AD494">
        <v>4</v>
      </c>
      <c r="AE494">
        <v>0</v>
      </c>
      <c r="AF494">
        <v>0</v>
      </c>
      <c r="AG494">
        <v>0</v>
      </c>
      <c r="AH494">
        <v>7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16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4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72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17</v>
      </c>
      <c r="BR494">
        <v>0</v>
      </c>
      <c r="BS494">
        <v>0</v>
      </c>
    </row>
    <row r="495" spans="1:71" x14ac:dyDescent="0.3">
      <c r="A495">
        <v>0</v>
      </c>
      <c r="B495">
        <v>0</v>
      </c>
      <c r="C495">
        <v>0</v>
      </c>
      <c r="D495">
        <v>0</v>
      </c>
      <c r="E495">
        <v>1</v>
      </c>
      <c r="F495">
        <v>5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33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2</v>
      </c>
      <c r="BD495">
        <v>0</v>
      </c>
      <c r="BE495">
        <v>0</v>
      </c>
      <c r="BF495">
        <v>0</v>
      </c>
      <c r="BG495">
        <v>5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1</v>
      </c>
      <c r="BR495">
        <v>0</v>
      </c>
      <c r="BS495">
        <v>0</v>
      </c>
    </row>
    <row r="496" spans="1:71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24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25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10</v>
      </c>
      <c r="BE496">
        <v>0</v>
      </c>
      <c r="BF496">
        <v>78</v>
      </c>
      <c r="BG496">
        <v>2</v>
      </c>
      <c r="BH496">
        <v>51</v>
      </c>
      <c r="BI496">
        <v>98</v>
      </c>
      <c r="BJ496">
        <v>0</v>
      </c>
      <c r="BK496">
        <v>8</v>
      </c>
      <c r="BL496">
        <v>0</v>
      </c>
      <c r="BM496">
        <v>1</v>
      </c>
      <c r="BN496">
        <v>0</v>
      </c>
      <c r="BO496">
        <v>0</v>
      </c>
      <c r="BP496">
        <v>0</v>
      </c>
      <c r="BQ496">
        <v>0</v>
      </c>
      <c r="BR496">
        <v>122</v>
      </c>
      <c r="BS496">
        <v>0</v>
      </c>
    </row>
    <row r="497" spans="1:71" x14ac:dyDescent="0.3">
      <c r="A497">
        <v>0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5</v>
      </c>
      <c r="H497">
        <v>0</v>
      </c>
      <c r="I497">
        <v>0</v>
      </c>
      <c r="J497">
        <v>1</v>
      </c>
      <c r="K497">
        <v>0</v>
      </c>
      <c r="L497">
        <v>4</v>
      </c>
      <c r="M497">
        <v>5</v>
      </c>
      <c r="N497">
        <v>0</v>
      </c>
      <c r="O497">
        <v>0</v>
      </c>
      <c r="P497">
        <v>2</v>
      </c>
      <c r="Q497">
        <v>15</v>
      </c>
      <c r="R497">
        <v>0</v>
      </c>
      <c r="S497">
        <v>0</v>
      </c>
      <c r="T497">
        <v>4</v>
      </c>
      <c r="U497">
        <v>17</v>
      </c>
      <c r="V497">
        <v>3</v>
      </c>
      <c r="W497">
        <v>0</v>
      </c>
      <c r="X497">
        <v>0</v>
      </c>
      <c r="Y497">
        <v>0</v>
      </c>
      <c r="Z497">
        <v>0</v>
      </c>
      <c r="AA497">
        <v>11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32</v>
      </c>
      <c r="AH497">
        <v>10</v>
      </c>
      <c r="AI497">
        <v>0</v>
      </c>
      <c r="AJ497">
        <v>0</v>
      </c>
      <c r="AK497">
        <v>14</v>
      </c>
      <c r="AL497">
        <v>0</v>
      </c>
      <c r="AM497">
        <v>0</v>
      </c>
      <c r="AN497">
        <v>0</v>
      </c>
      <c r="AO497">
        <v>20</v>
      </c>
      <c r="AP497">
        <v>1</v>
      </c>
      <c r="AQ497">
        <v>1</v>
      </c>
      <c r="AR497">
        <v>28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111</v>
      </c>
      <c r="BC497">
        <v>27</v>
      </c>
      <c r="BD497">
        <v>35</v>
      </c>
      <c r="BE497">
        <v>0</v>
      </c>
      <c r="BF497">
        <v>25</v>
      </c>
      <c r="BG497">
        <v>1</v>
      </c>
      <c r="BH497">
        <v>19</v>
      </c>
      <c r="BI497">
        <v>139</v>
      </c>
      <c r="BJ497">
        <v>1</v>
      </c>
      <c r="BK497">
        <v>21</v>
      </c>
      <c r="BL497">
        <v>0</v>
      </c>
      <c r="BM497">
        <v>0</v>
      </c>
      <c r="BN497">
        <v>0</v>
      </c>
      <c r="BO497">
        <v>0</v>
      </c>
      <c r="BP497">
        <v>11</v>
      </c>
      <c r="BQ497">
        <v>0</v>
      </c>
      <c r="BR497">
        <v>10</v>
      </c>
      <c r="BS497">
        <v>0</v>
      </c>
    </row>
    <row r="498" spans="1:71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58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2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2</v>
      </c>
      <c r="BR498">
        <v>0</v>
      </c>
      <c r="BS498">
        <v>0</v>
      </c>
    </row>
    <row r="499" spans="1:71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2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5</v>
      </c>
      <c r="BD499">
        <v>0</v>
      </c>
      <c r="BE499">
        <v>0</v>
      </c>
      <c r="BF499">
        <v>0</v>
      </c>
      <c r="BG499">
        <v>2</v>
      </c>
      <c r="BH499">
        <v>0</v>
      </c>
      <c r="BI499">
        <v>4</v>
      </c>
      <c r="BJ499">
        <v>0</v>
      </c>
      <c r="BK499">
        <v>0</v>
      </c>
      <c r="BL499">
        <v>1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</row>
    <row r="500" spans="1:71" x14ac:dyDescent="0.3">
      <c r="A500">
        <v>1</v>
      </c>
      <c r="B500">
        <v>0</v>
      </c>
      <c r="C500">
        <v>0</v>
      </c>
      <c r="D500">
        <v>0</v>
      </c>
      <c r="E500">
        <v>0</v>
      </c>
      <c r="F500">
        <v>14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8</v>
      </c>
      <c r="M500">
        <v>8</v>
      </c>
      <c r="N500">
        <v>0</v>
      </c>
      <c r="O500">
        <v>0</v>
      </c>
      <c r="P500">
        <v>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131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1</v>
      </c>
      <c r="AF500">
        <v>0</v>
      </c>
      <c r="AG500">
        <v>0</v>
      </c>
      <c r="AH500">
        <v>5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2</v>
      </c>
      <c r="AZ500">
        <v>0</v>
      </c>
      <c r="BA500">
        <v>0</v>
      </c>
      <c r="BB500">
        <v>1</v>
      </c>
      <c r="BC500">
        <v>6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2</v>
      </c>
      <c r="BL500">
        <v>2</v>
      </c>
      <c r="BM500">
        <v>0</v>
      </c>
      <c r="BN500">
        <v>0</v>
      </c>
      <c r="BO500">
        <v>1</v>
      </c>
      <c r="BP500">
        <v>0</v>
      </c>
      <c r="BQ500">
        <v>3</v>
      </c>
      <c r="BR500">
        <v>0</v>
      </c>
      <c r="BS500">
        <v>0</v>
      </c>
    </row>
    <row r="501" spans="1:71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5</v>
      </c>
      <c r="H501">
        <v>0</v>
      </c>
      <c r="I501">
        <v>0</v>
      </c>
      <c r="J501">
        <v>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42</v>
      </c>
      <c r="R501">
        <v>0</v>
      </c>
      <c r="S501">
        <v>3</v>
      </c>
      <c r="T501">
        <v>2</v>
      </c>
      <c r="U501">
        <v>18</v>
      </c>
      <c r="V501">
        <v>2</v>
      </c>
      <c r="W501">
        <v>0</v>
      </c>
      <c r="X501">
        <v>1</v>
      </c>
      <c r="Y501">
        <v>0</v>
      </c>
      <c r="Z501">
        <v>0</v>
      </c>
      <c r="AA501">
        <v>21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16</v>
      </c>
      <c r="AL501">
        <v>0</v>
      </c>
      <c r="AM501">
        <v>21</v>
      </c>
      <c r="AN501">
        <v>0</v>
      </c>
      <c r="AO501">
        <v>21</v>
      </c>
      <c r="AP501">
        <v>27</v>
      </c>
      <c r="AQ501">
        <v>0</v>
      </c>
      <c r="AR501">
        <v>37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86</v>
      </c>
      <c r="BC501">
        <v>0</v>
      </c>
      <c r="BD501">
        <v>24</v>
      </c>
      <c r="BE501">
        <v>0</v>
      </c>
      <c r="BF501">
        <v>62</v>
      </c>
      <c r="BG501">
        <v>0</v>
      </c>
      <c r="BH501">
        <v>12</v>
      </c>
      <c r="BI501">
        <v>266</v>
      </c>
      <c r="BJ501">
        <v>22</v>
      </c>
      <c r="BK501">
        <v>52</v>
      </c>
      <c r="BL501">
        <v>0</v>
      </c>
      <c r="BM501">
        <v>0</v>
      </c>
      <c r="BN501">
        <v>1</v>
      </c>
      <c r="BO501">
        <v>0</v>
      </c>
      <c r="BP501">
        <v>525</v>
      </c>
      <c r="BQ501">
        <v>0</v>
      </c>
      <c r="BR501">
        <v>8</v>
      </c>
      <c r="BS501">
        <v>0</v>
      </c>
    </row>
    <row r="502" spans="1:71" x14ac:dyDescent="0.3">
      <c r="A502">
        <v>1</v>
      </c>
      <c r="B502">
        <v>4</v>
      </c>
      <c r="C502">
        <v>1</v>
      </c>
      <c r="D502">
        <v>0</v>
      </c>
      <c r="E502">
        <v>3</v>
      </c>
      <c r="F502">
        <v>19</v>
      </c>
      <c r="G502">
        <v>15</v>
      </c>
      <c r="H502">
        <v>0</v>
      </c>
      <c r="I502">
        <v>0</v>
      </c>
      <c r="J502">
        <v>0</v>
      </c>
      <c r="K502">
        <v>1</v>
      </c>
      <c r="L502">
        <v>20</v>
      </c>
      <c r="M502">
        <v>14</v>
      </c>
      <c r="N502">
        <v>0</v>
      </c>
      <c r="O502">
        <v>0</v>
      </c>
      <c r="P502">
        <v>43</v>
      </c>
      <c r="Q502">
        <v>0</v>
      </c>
      <c r="R502">
        <v>0</v>
      </c>
      <c r="S502">
        <v>2</v>
      </c>
      <c r="T502">
        <v>1</v>
      </c>
      <c r="U502">
        <v>2</v>
      </c>
      <c r="V502">
        <v>5</v>
      </c>
      <c r="W502">
        <v>12</v>
      </c>
      <c r="X502">
        <v>0</v>
      </c>
      <c r="Y502">
        <v>0</v>
      </c>
      <c r="Z502">
        <v>0</v>
      </c>
      <c r="AA502">
        <v>4</v>
      </c>
      <c r="AB502">
        <v>0</v>
      </c>
      <c r="AC502">
        <v>10</v>
      </c>
      <c r="AD502">
        <v>0</v>
      </c>
      <c r="AE502">
        <v>8</v>
      </c>
      <c r="AF502">
        <v>2</v>
      </c>
      <c r="AG502">
        <v>10</v>
      </c>
      <c r="AH502">
        <v>2</v>
      </c>
      <c r="AI502">
        <v>0</v>
      </c>
      <c r="AJ502">
        <v>0</v>
      </c>
      <c r="AK502">
        <v>5</v>
      </c>
      <c r="AL502">
        <v>0</v>
      </c>
      <c r="AM502">
        <v>0</v>
      </c>
      <c r="AN502">
        <v>6</v>
      </c>
      <c r="AO502">
        <v>8</v>
      </c>
      <c r="AP502">
        <v>0</v>
      </c>
      <c r="AQ502">
        <v>2</v>
      </c>
      <c r="AR502">
        <v>20</v>
      </c>
      <c r="AS502">
        <v>5</v>
      </c>
      <c r="AT502">
        <v>1</v>
      </c>
      <c r="AU502">
        <v>0</v>
      </c>
      <c r="AV502">
        <v>0</v>
      </c>
      <c r="AW502">
        <v>21</v>
      </c>
      <c r="AX502">
        <v>3</v>
      </c>
      <c r="AY502">
        <v>2</v>
      </c>
      <c r="AZ502">
        <v>0</v>
      </c>
      <c r="BA502">
        <v>0</v>
      </c>
      <c r="BB502">
        <v>4</v>
      </c>
      <c r="BC502">
        <v>41</v>
      </c>
      <c r="BD502">
        <v>44</v>
      </c>
      <c r="BE502">
        <v>1</v>
      </c>
      <c r="BF502">
        <v>4</v>
      </c>
      <c r="BG502">
        <v>1</v>
      </c>
      <c r="BH502">
        <v>31</v>
      </c>
      <c r="BI502">
        <v>44</v>
      </c>
      <c r="BJ502">
        <v>4</v>
      </c>
      <c r="BK502">
        <v>22</v>
      </c>
      <c r="BL502">
        <v>8</v>
      </c>
      <c r="BM502">
        <v>1</v>
      </c>
      <c r="BN502">
        <v>0</v>
      </c>
      <c r="BO502">
        <v>0</v>
      </c>
      <c r="BP502">
        <v>7</v>
      </c>
      <c r="BQ502">
        <v>15</v>
      </c>
      <c r="BR502">
        <v>0</v>
      </c>
      <c r="BS502">
        <v>2</v>
      </c>
    </row>
    <row r="503" spans="1:71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49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5</v>
      </c>
      <c r="AA503">
        <v>0</v>
      </c>
      <c r="AB503">
        <v>0</v>
      </c>
      <c r="AC503">
        <v>0</v>
      </c>
      <c r="AD503">
        <v>3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28</v>
      </c>
      <c r="AW503">
        <v>0</v>
      </c>
      <c r="AX503">
        <v>0</v>
      </c>
      <c r="AY503">
        <v>0</v>
      </c>
      <c r="AZ503">
        <v>3</v>
      </c>
      <c r="BA503">
        <v>0</v>
      </c>
      <c r="BB503">
        <v>0</v>
      </c>
      <c r="BC503">
        <v>0</v>
      </c>
      <c r="BD503">
        <v>1</v>
      </c>
      <c r="BE503">
        <v>0</v>
      </c>
      <c r="BF503">
        <v>3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17</v>
      </c>
      <c r="BN503">
        <v>0</v>
      </c>
      <c r="BO503">
        <v>0</v>
      </c>
      <c r="BP503">
        <v>0</v>
      </c>
      <c r="BQ503">
        <v>0</v>
      </c>
      <c r="BR503">
        <v>217</v>
      </c>
      <c r="BS503">
        <v>0</v>
      </c>
    </row>
    <row r="504" spans="1:71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2</v>
      </c>
      <c r="V504">
        <v>0</v>
      </c>
      <c r="W504">
        <v>0</v>
      </c>
      <c r="X504">
        <v>4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2</v>
      </c>
      <c r="AN504">
        <v>0</v>
      </c>
      <c r="AO504">
        <v>0</v>
      </c>
      <c r="AP504">
        <v>11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216</v>
      </c>
      <c r="BC504">
        <v>0</v>
      </c>
      <c r="BD504">
        <v>3</v>
      </c>
      <c r="BE504">
        <v>0</v>
      </c>
      <c r="BF504">
        <v>0</v>
      </c>
      <c r="BG504">
        <v>0</v>
      </c>
      <c r="BH504">
        <v>1</v>
      </c>
      <c r="BI504">
        <v>0</v>
      </c>
      <c r="BJ504">
        <v>5</v>
      </c>
      <c r="BK504">
        <v>0</v>
      </c>
      <c r="BL504">
        <v>0</v>
      </c>
      <c r="BM504">
        <v>2</v>
      </c>
      <c r="BN504">
        <v>0</v>
      </c>
      <c r="BO504">
        <v>0</v>
      </c>
      <c r="BP504">
        <v>102</v>
      </c>
      <c r="BQ504">
        <v>0</v>
      </c>
      <c r="BR504">
        <v>0</v>
      </c>
      <c r="BS504">
        <v>0</v>
      </c>
    </row>
    <row r="505" spans="1:71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129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1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</v>
      </c>
      <c r="BL505">
        <v>5</v>
      </c>
      <c r="BM505">
        <v>1</v>
      </c>
      <c r="BN505">
        <v>0</v>
      </c>
      <c r="BO505">
        <v>0</v>
      </c>
      <c r="BP505">
        <v>0</v>
      </c>
      <c r="BQ505">
        <v>1</v>
      </c>
      <c r="BR505">
        <v>2</v>
      </c>
      <c r="BS505">
        <v>0</v>
      </c>
    </row>
    <row r="506" spans="1:71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7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1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</row>
    <row r="507" spans="1:71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2</v>
      </c>
      <c r="BR507">
        <v>0</v>
      </c>
      <c r="BS507">
        <v>0</v>
      </c>
    </row>
    <row r="508" spans="1:71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130</v>
      </c>
      <c r="R508">
        <v>0</v>
      </c>
      <c r="S508">
        <v>0</v>
      </c>
      <c r="T508">
        <v>0</v>
      </c>
      <c r="U508">
        <v>0</v>
      </c>
      <c r="V508">
        <v>16</v>
      </c>
      <c r="W508">
        <v>0</v>
      </c>
      <c r="X508">
        <v>6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3</v>
      </c>
      <c r="AL508">
        <v>0</v>
      </c>
      <c r="AM508">
        <v>2</v>
      </c>
      <c r="AN508">
        <v>0</v>
      </c>
      <c r="AO508">
        <v>2</v>
      </c>
      <c r="AP508">
        <v>8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171</v>
      </c>
      <c r="BC508">
        <v>1</v>
      </c>
      <c r="BD508">
        <v>9</v>
      </c>
      <c r="BE508">
        <v>0</v>
      </c>
      <c r="BF508">
        <v>1</v>
      </c>
      <c r="BG508">
        <v>18</v>
      </c>
      <c r="BH508">
        <v>2</v>
      </c>
      <c r="BI508">
        <v>48</v>
      </c>
      <c r="BJ508">
        <v>0</v>
      </c>
      <c r="BK508">
        <v>1</v>
      </c>
      <c r="BL508">
        <v>1</v>
      </c>
      <c r="BM508">
        <v>0</v>
      </c>
      <c r="BN508">
        <v>0</v>
      </c>
      <c r="BO508">
        <v>0</v>
      </c>
      <c r="BP508">
        <v>4</v>
      </c>
      <c r="BQ508">
        <v>1</v>
      </c>
      <c r="BR508">
        <v>6</v>
      </c>
      <c r="BS508">
        <v>0</v>
      </c>
    </row>
    <row r="509" spans="1:71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35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</row>
    <row r="510" spans="1:71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5</v>
      </c>
      <c r="S510">
        <v>0</v>
      </c>
      <c r="T510">
        <v>42</v>
      </c>
      <c r="U510">
        <v>23</v>
      </c>
      <c r="V510">
        <v>0</v>
      </c>
      <c r="W510">
        <v>0</v>
      </c>
      <c r="X510">
        <v>3</v>
      </c>
      <c r="Y510">
        <v>0</v>
      </c>
      <c r="Z510">
        <v>0</v>
      </c>
      <c r="AA510">
        <v>7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2</v>
      </c>
      <c r="AL510">
        <v>0</v>
      </c>
      <c r="AM510">
        <v>3</v>
      </c>
      <c r="AN510">
        <v>0</v>
      </c>
      <c r="AO510">
        <v>1</v>
      </c>
      <c r="AP510">
        <v>18</v>
      </c>
      <c r="AQ510">
        <v>0</v>
      </c>
      <c r="AR510">
        <v>12</v>
      </c>
      <c r="AS510">
        <v>0</v>
      </c>
      <c r="AT510">
        <v>0</v>
      </c>
      <c r="AU510">
        <v>0</v>
      </c>
      <c r="AV510">
        <v>27</v>
      </c>
      <c r="AW510">
        <v>0</v>
      </c>
      <c r="AX510">
        <v>0</v>
      </c>
      <c r="AY510">
        <v>0</v>
      </c>
      <c r="AZ510">
        <v>0</v>
      </c>
      <c r="BA510">
        <v>1</v>
      </c>
      <c r="BB510">
        <v>28</v>
      </c>
      <c r="BC510">
        <v>0</v>
      </c>
      <c r="BD510">
        <v>15</v>
      </c>
      <c r="BE510">
        <v>0</v>
      </c>
      <c r="BF510">
        <v>22</v>
      </c>
      <c r="BG510">
        <v>0</v>
      </c>
      <c r="BH510">
        <v>0</v>
      </c>
      <c r="BI510">
        <v>44</v>
      </c>
      <c r="BJ510">
        <v>18</v>
      </c>
      <c r="BK510">
        <v>50</v>
      </c>
      <c r="BL510">
        <v>0</v>
      </c>
      <c r="BM510">
        <v>12</v>
      </c>
      <c r="BN510">
        <v>7</v>
      </c>
      <c r="BO510">
        <v>0</v>
      </c>
      <c r="BP510">
        <v>96</v>
      </c>
      <c r="BQ510">
        <v>0</v>
      </c>
      <c r="BR510">
        <v>79</v>
      </c>
      <c r="BS510">
        <v>0</v>
      </c>
    </row>
    <row r="511" spans="1:71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76</v>
      </c>
      <c r="R511">
        <v>0</v>
      </c>
      <c r="S511">
        <v>1</v>
      </c>
      <c r="T511">
        <v>11</v>
      </c>
      <c r="U511">
        <v>31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21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6</v>
      </c>
      <c r="AN511">
        <v>0</v>
      </c>
      <c r="AO511">
        <v>18</v>
      </c>
      <c r="AP511">
        <v>17</v>
      </c>
      <c r="AQ511">
        <v>0</v>
      </c>
      <c r="AR511">
        <v>14</v>
      </c>
      <c r="AS511">
        <v>0</v>
      </c>
      <c r="AT511">
        <v>0</v>
      </c>
      <c r="AU511">
        <v>0</v>
      </c>
      <c r="AV511">
        <v>3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137</v>
      </c>
      <c r="BC511">
        <v>0</v>
      </c>
      <c r="BD511">
        <v>29</v>
      </c>
      <c r="BE511">
        <v>0</v>
      </c>
      <c r="BF511">
        <v>42</v>
      </c>
      <c r="BG511">
        <v>3</v>
      </c>
      <c r="BH511">
        <v>28</v>
      </c>
      <c r="BI511">
        <v>45</v>
      </c>
      <c r="BJ511">
        <v>32</v>
      </c>
      <c r="BK511">
        <v>100</v>
      </c>
      <c r="BL511">
        <v>0</v>
      </c>
      <c r="BM511">
        <v>2</v>
      </c>
      <c r="BN511">
        <v>0</v>
      </c>
      <c r="BO511">
        <v>0</v>
      </c>
      <c r="BP511">
        <v>135</v>
      </c>
      <c r="BQ511">
        <v>4</v>
      </c>
      <c r="BR511">
        <v>6</v>
      </c>
      <c r="BS511">
        <v>0</v>
      </c>
    </row>
    <row r="512" spans="1:71" x14ac:dyDescent="0.3">
      <c r="A512">
        <v>0</v>
      </c>
      <c r="B512">
        <v>2</v>
      </c>
      <c r="C512">
        <v>0</v>
      </c>
      <c r="D512">
        <v>0</v>
      </c>
      <c r="E512">
        <v>1</v>
      </c>
      <c r="F512">
        <v>7</v>
      </c>
      <c r="G512">
        <v>8</v>
      </c>
      <c r="H512">
        <v>0</v>
      </c>
      <c r="I512">
        <v>1</v>
      </c>
      <c r="J512">
        <v>0</v>
      </c>
      <c r="K512">
        <v>1</v>
      </c>
      <c r="L512">
        <v>3</v>
      </c>
      <c r="M512">
        <v>0</v>
      </c>
      <c r="N512">
        <v>0</v>
      </c>
      <c r="O512">
        <v>0</v>
      </c>
      <c r="P512">
        <v>86</v>
      </c>
      <c r="Q512">
        <v>0</v>
      </c>
      <c r="R512">
        <v>9</v>
      </c>
      <c r="S512">
        <v>0</v>
      </c>
      <c r="T512">
        <v>5</v>
      </c>
      <c r="U512">
        <v>9</v>
      </c>
      <c r="V512">
        <v>0</v>
      </c>
      <c r="W512">
        <v>2</v>
      </c>
      <c r="X512">
        <v>1</v>
      </c>
      <c r="Y512">
        <v>0</v>
      </c>
      <c r="Z512">
        <v>8</v>
      </c>
      <c r="AA512">
        <v>0</v>
      </c>
      <c r="AB512">
        <v>5</v>
      </c>
      <c r="AC512">
        <v>1</v>
      </c>
      <c r="AD512">
        <v>0</v>
      </c>
      <c r="AE512">
        <v>1</v>
      </c>
      <c r="AF512">
        <v>0</v>
      </c>
      <c r="AG512">
        <v>4</v>
      </c>
      <c r="AH512">
        <v>0</v>
      </c>
      <c r="AI512">
        <v>1</v>
      </c>
      <c r="AJ512">
        <v>0</v>
      </c>
      <c r="AK512">
        <v>7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2</v>
      </c>
      <c r="AR512">
        <v>27</v>
      </c>
      <c r="AS512">
        <v>4</v>
      </c>
      <c r="AT512">
        <v>2</v>
      </c>
      <c r="AU512">
        <v>0</v>
      </c>
      <c r="AV512">
        <v>3</v>
      </c>
      <c r="AW512">
        <v>144</v>
      </c>
      <c r="AX512">
        <v>0</v>
      </c>
      <c r="AY512">
        <v>4</v>
      </c>
      <c r="AZ512">
        <v>1</v>
      </c>
      <c r="BA512">
        <v>1</v>
      </c>
      <c r="BB512">
        <v>0</v>
      </c>
      <c r="BC512">
        <v>15</v>
      </c>
      <c r="BD512">
        <v>0</v>
      </c>
      <c r="BE512">
        <v>2</v>
      </c>
      <c r="BF512">
        <v>0</v>
      </c>
      <c r="BG512">
        <v>0</v>
      </c>
      <c r="BH512">
        <v>9</v>
      </c>
      <c r="BI512">
        <v>0</v>
      </c>
      <c r="BJ512">
        <v>0</v>
      </c>
      <c r="BK512">
        <v>45</v>
      </c>
      <c r="BL512">
        <v>7</v>
      </c>
      <c r="BM512">
        <v>1</v>
      </c>
      <c r="BN512">
        <v>0</v>
      </c>
      <c r="BO512">
        <v>0</v>
      </c>
      <c r="BP512">
        <v>0</v>
      </c>
      <c r="BQ512">
        <v>5</v>
      </c>
      <c r="BR512">
        <v>0</v>
      </c>
      <c r="BS512">
        <v>14</v>
      </c>
    </row>
    <row r="513" spans="1:71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2</v>
      </c>
      <c r="BS513">
        <v>0</v>
      </c>
    </row>
    <row r="514" spans="1:71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3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</row>
    <row r="515" spans="1:71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3</v>
      </c>
      <c r="G515">
        <v>3</v>
      </c>
      <c r="H515">
        <v>3</v>
      </c>
      <c r="I515">
        <v>2</v>
      </c>
      <c r="J515">
        <v>0</v>
      </c>
      <c r="K515">
        <v>0</v>
      </c>
      <c r="L515">
        <v>2</v>
      </c>
      <c r="M515">
        <v>0</v>
      </c>
      <c r="N515">
        <v>0</v>
      </c>
      <c r="O515">
        <v>0</v>
      </c>
      <c r="P515">
        <v>3</v>
      </c>
      <c r="Q515">
        <v>151</v>
      </c>
      <c r="R515">
        <v>3</v>
      </c>
      <c r="S515">
        <v>1</v>
      </c>
      <c r="T515">
        <v>13</v>
      </c>
      <c r="U515">
        <v>10</v>
      </c>
      <c r="V515">
        <v>13</v>
      </c>
      <c r="W515">
        <v>0</v>
      </c>
      <c r="X515">
        <v>0</v>
      </c>
      <c r="Y515">
        <v>0</v>
      </c>
      <c r="Z515">
        <v>0</v>
      </c>
      <c r="AA515">
        <v>9</v>
      </c>
      <c r="AB515">
        <v>2</v>
      </c>
      <c r="AC515">
        <v>0</v>
      </c>
      <c r="AD515">
        <v>9</v>
      </c>
      <c r="AE515">
        <v>2</v>
      </c>
      <c r="AF515">
        <v>0</v>
      </c>
      <c r="AG515">
        <v>2</v>
      </c>
      <c r="AH515">
        <v>0</v>
      </c>
      <c r="AI515">
        <v>0</v>
      </c>
      <c r="AJ515">
        <v>0</v>
      </c>
      <c r="AK515">
        <v>12</v>
      </c>
      <c r="AL515">
        <v>0</v>
      </c>
      <c r="AM515">
        <v>8</v>
      </c>
      <c r="AN515">
        <v>1</v>
      </c>
      <c r="AO515">
        <v>1</v>
      </c>
      <c r="AP515">
        <v>12</v>
      </c>
      <c r="AQ515">
        <v>0</v>
      </c>
      <c r="AR515">
        <v>12</v>
      </c>
      <c r="AS515">
        <v>0</v>
      </c>
      <c r="AT515">
        <v>0</v>
      </c>
      <c r="AU515">
        <v>0</v>
      </c>
      <c r="AV515">
        <v>11</v>
      </c>
      <c r="AW515">
        <v>1</v>
      </c>
      <c r="AX515">
        <v>0</v>
      </c>
      <c r="AY515">
        <v>0</v>
      </c>
      <c r="AZ515">
        <v>2</v>
      </c>
      <c r="BA515">
        <v>1</v>
      </c>
      <c r="BB515">
        <v>149</v>
      </c>
      <c r="BC515">
        <v>5</v>
      </c>
      <c r="BD515">
        <v>36</v>
      </c>
      <c r="BE515">
        <v>0</v>
      </c>
      <c r="BF515">
        <v>25</v>
      </c>
      <c r="BG515">
        <v>2</v>
      </c>
      <c r="BH515">
        <v>12</v>
      </c>
      <c r="BI515">
        <v>73</v>
      </c>
      <c r="BJ515">
        <v>6</v>
      </c>
      <c r="BK515">
        <v>34</v>
      </c>
      <c r="BL515">
        <v>2</v>
      </c>
      <c r="BM515">
        <v>4</v>
      </c>
      <c r="BN515">
        <v>2</v>
      </c>
      <c r="BO515">
        <v>0</v>
      </c>
      <c r="BP515">
        <v>27</v>
      </c>
      <c r="BQ515">
        <v>0</v>
      </c>
      <c r="BR515">
        <v>33</v>
      </c>
      <c r="BS515">
        <v>3</v>
      </c>
    </row>
    <row r="516" spans="1:71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159</v>
      </c>
      <c r="R516">
        <v>8</v>
      </c>
      <c r="S516">
        <v>0</v>
      </c>
      <c r="T516">
        <v>3</v>
      </c>
      <c r="U516">
        <v>10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8</v>
      </c>
      <c r="AB516">
        <v>0</v>
      </c>
      <c r="AC516">
        <v>0</v>
      </c>
      <c r="AD516">
        <v>15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3</v>
      </c>
      <c r="AL516">
        <v>0</v>
      </c>
      <c r="AM516">
        <v>6</v>
      </c>
      <c r="AN516">
        <v>0</v>
      </c>
      <c r="AO516">
        <v>1</v>
      </c>
      <c r="AP516">
        <v>18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3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146</v>
      </c>
      <c r="BC516">
        <v>0</v>
      </c>
      <c r="BD516">
        <v>6</v>
      </c>
      <c r="BE516">
        <v>0</v>
      </c>
      <c r="BF516">
        <v>3</v>
      </c>
      <c r="BG516">
        <v>0</v>
      </c>
      <c r="BH516">
        <v>10</v>
      </c>
      <c r="BI516">
        <v>59</v>
      </c>
      <c r="BJ516">
        <v>6</v>
      </c>
      <c r="BK516">
        <v>2</v>
      </c>
      <c r="BL516">
        <v>0</v>
      </c>
      <c r="BM516">
        <v>0</v>
      </c>
      <c r="BN516">
        <v>2</v>
      </c>
      <c r="BO516">
        <v>0</v>
      </c>
      <c r="BP516">
        <v>78</v>
      </c>
      <c r="BQ516">
        <v>0</v>
      </c>
      <c r="BR516">
        <v>25</v>
      </c>
      <c r="BS516">
        <v>0</v>
      </c>
    </row>
    <row r="517" spans="1:71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83</v>
      </c>
      <c r="R517">
        <v>0</v>
      </c>
      <c r="S517">
        <v>0</v>
      </c>
      <c r="T517">
        <v>0</v>
      </c>
      <c r="U517">
        <v>5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0</v>
      </c>
      <c r="AD517">
        <v>1</v>
      </c>
      <c r="AE517">
        <v>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8</v>
      </c>
      <c r="AL517">
        <v>0</v>
      </c>
      <c r="AM517">
        <v>3</v>
      </c>
      <c r="AN517">
        <v>0</v>
      </c>
      <c r="AO517">
        <v>1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36</v>
      </c>
      <c r="BC517">
        <v>2</v>
      </c>
      <c r="BD517">
        <v>0</v>
      </c>
      <c r="BE517">
        <v>0</v>
      </c>
      <c r="BF517">
        <v>0</v>
      </c>
      <c r="BG517">
        <v>9</v>
      </c>
      <c r="BH517">
        <v>3</v>
      </c>
      <c r="BI517">
        <v>10</v>
      </c>
      <c r="BJ517">
        <v>0</v>
      </c>
      <c r="BK517">
        <v>2</v>
      </c>
      <c r="BL517">
        <v>0</v>
      </c>
      <c r="BM517">
        <v>0</v>
      </c>
      <c r="BN517">
        <v>0</v>
      </c>
      <c r="BO517">
        <v>0</v>
      </c>
      <c r="BP517">
        <v>8</v>
      </c>
      <c r="BQ517">
        <v>0</v>
      </c>
      <c r="BR517">
        <v>0</v>
      </c>
      <c r="BS517">
        <v>0</v>
      </c>
    </row>
    <row r="518" spans="1:71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146</v>
      </c>
      <c r="R518">
        <v>0</v>
      </c>
      <c r="S518">
        <v>0</v>
      </c>
      <c r="T518">
        <v>0</v>
      </c>
      <c r="U518">
        <v>0</v>
      </c>
      <c r="V518">
        <v>4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5</v>
      </c>
      <c r="BH518">
        <v>11</v>
      </c>
      <c r="BI518">
        <v>7</v>
      </c>
      <c r="BJ518">
        <v>0</v>
      </c>
      <c r="BK518">
        <v>2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</v>
      </c>
      <c r="BS518">
        <v>0</v>
      </c>
    </row>
    <row r="519" spans="1:71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4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2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109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</row>
    <row r="520" spans="1:71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31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3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</row>
    <row r="521" spans="1:71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3</v>
      </c>
      <c r="S521">
        <v>0</v>
      </c>
      <c r="T521">
        <v>9</v>
      </c>
      <c r="U521">
        <v>0</v>
      </c>
      <c r="V521">
        <v>1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2</v>
      </c>
      <c r="AN521">
        <v>0</v>
      </c>
      <c r="AO521">
        <v>0</v>
      </c>
      <c r="AP521">
        <v>9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214</v>
      </c>
      <c r="BC521">
        <v>0</v>
      </c>
      <c r="BD521">
        <v>6</v>
      </c>
      <c r="BE521">
        <v>0</v>
      </c>
      <c r="BF521">
        <v>1</v>
      </c>
      <c r="BG521">
        <v>0</v>
      </c>
      <c r="BH521">
        <v>0</v>
      </c>
      <c r="BI521">
        <v>48</v>
      </c>
      <c r="BJ521">
        <v>10</v>
      </c>
      <c r="BK521">
        <v>0</v>
      </c>
      <c r="BL521">
        <v>0</v>
      </c>
      <c r="BM521">
        <v>1</v>
      </c>
      <c r="BN521">
        <v>1</v>
      </c>
      <c r="BO521">
        <v>0</v>
      </c>
      <c r="BP521">
        <v>160</v>
      </c>
      <c r="BQ521">
        <v>0</v>
      </c>
      <c r="BR521">
        <v>3</v>
      </c>
      <c r="BS521">
        <v>0</v>
      </c>
    </row>
    <row r="522" spans="1:71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2</v>
      </c>
      <c r="S522">
        <v>0</v>
      </c>
      <c r="T522">
        <v>15</v>
      </c>
      <c r="U522">
        <v>0</v>
      </c>
      <c r="V522">
        <v>0</v>
      </c>
      <c r="W522">
        <v>0</v>
      </c>
      <c r="X522">
        <v>7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23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2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162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1</v>
      </c>
      <c r="BK522">
        <v>0</v>
      </c>
      <c r="BL522">
        <v>0</v>
      </c>
      <c r="BM522">
        <v>0</v>
      </c>
      <c r="BN522">
        <v>6</v>
      </c>
      <c r="BO522">
        <v>0</v>
      </c>
      <c r="BP522">
        <v>26</v>
      </c>
      <c r="BQ522">
        <v>0</v>
      </c>
      <c r="BR522">
        <v>89</v>
      </c>
      <c r="BS522">
        <v>0</v>
      </c>
    </row>
    <row r="523" spans="1:71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11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2</v>
      </c>
      <c r="AN523">
        <v>0</v>
      </c>
      <c r="AO523">
        <v>0</v>
      </c>
      <c r="AP523">
        <v>8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2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128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18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22</v>
      </c>
      <c r="BQ523">
        <v>0</v>
      </c>
      <c r="BR523">
        <v>10</v>
      </c>
      <c r="BS523">
        <v>0</v>
      </c>
    </row>
    <row r="524" spans="1:71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189</v>
      </c>
      <c r="R524">
        <v>0</v>
      </c>
      <c r="S524">
        <v>0</v>
      </c>
      <c r="T524">
        <v>2</v>
      </c>
      <c r="U524">
        <v>7</v>
      </c>
      <c r="V524">
        <v>12</v>
      </c>
      <c r="W524">
        <v>0</v>
      </c>
      <c r="X524">
        <v>0</v>
      </c>
      <c r="Y524">
        <v>0</v>
      </c>
      <c r="Z524">
        <v>0</v>
      </c>
      <c r="AA524">
        <v>7</v>
      </c>
      <c r="AB524">
        <v>0</v>
      </c>
      <c r="AC524">
        <v>0</v>
      </c>
      <c r="AD524">
        <v>0</v>
      </c>
      <c r="AE524">
        <v>3</v>
      </c>
      <c r="AF524">
        <v>2</v>
      </c>
      <c r="AG524">
        <v>0</v>
      </c>
      <c r="AH524">
        <v>0</v>
      </c>
      <c r="AI524">
        <v>0</v>
      </c>
      <c r="AJ524">
        <v>0</v>
      </c>
      <c r="AK524">
        <v>5</v>
      </c>
      <c r="AL524">
        <v>0</v>
      </c>
      <c r="AM524">
        <v>1</v>
      </c>
      <c r="AN524">
        <v>0</v>
      </c>
      <c r="AO524">
        <v>5</v>
      </c>
      <c r="AP524">
        <v>0</v>
      </c>
      <c r="AQ524">
        <v>0</v>
      </c>
      <c r="AR524">
        <v>5</v>
      </c>
      <c r="AS524">
        <v>0</v>
      </c>
      <c r="AT524">
        <v>0</v>
      </c>
      <c r="AU524">
        <v>0</v>
      </c>
      <c r="AV524">
        <v>2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34</v>
      </c>
      <c r="BC524">
        <v>0</v>
      </c>
      <c r="BD524">
        <v>14</v>
      </c>
      <c r="BE524">
        <v>0</v>
      </c>
      <c r="BF524">
        <v>5</v>
      </c>
      <c r="BG524">
        <v>13</v>
      </c>
      <c r="BH524">
        <v>9</v>
      </c>
      <c r="BI524">
        <v>125</v>
      </c>
      <c r="BJ524">
        <v>1</v>
      </c>
      <c r="BK524">
        <v>27</v>
      </c>
      <c r="BL524">
        <v>0</v>
      </c>
      <c r="BM524">
        <v>2</v>
      </c>
      <c r="BN524">
        <v>0</v>
      </c>
      <c r="BO524">
        <v>0</v>
      </c>
      <c r="BP524">
        <v>5</v>
      </c>
      <c r="BQ524">
        <v>0</v>
      </c>
      <c r="BR524">
        <v>9</v>
      </c>
      <c r="BS524">
        <v>0</v>
      </c>
    </row>
    <row r="525" spans="1:71" x14ac:dyDescent="0.3">
      <c r="A525">
        <v>4</v>
      </c>
      <c r="B525">
        <v>3</v>
      </c>
      <c r="C525">
        <v>2</v>
      </c>
      <c r="D525">
        <v>2</v>
      </c>
      <c r="E525">
        <v>2</v>
      </c>
      <c r="F525">
        <v>33</v>
      </c>
      <c r="G525">
        <v>13</v>
      </c>
      <c r="H525">
        <v>0</v>
      </c>
      <c r="I525">
        <v>11</v>
      </c>
      <c r="J525">
        <v>4</v>
      </c>
      <c r="K525">
        <v>2</v>
      </c>
      <c r="L525">
        <v>23</v>
      </c>
      <c r="M525">
        <v>17</v>
      </c>
      <c r="N525">
        <v>1</v>
      </c>
      <c r="O525">
        <v>1</v>
      </c>
      <c r="P525">
        <v>161</v>
      </c>
      <c r="Q525">
        <v>19</v>
      </c>
      <c r="R525">
        <v>5</v>
      </c>
      <c r="S525">
        <v>2</v>
      </c>
      <c r="T525">
        <v>11</v>
      </c>
      <c r="U525">
        <v>15</v>
      </c>
      <c r="V525">
        <v>5</v>
      </c>
      <c r="W525">
        <v>18</v>
      </c>
      <c r="X525">
        <v>2</v>
      </c>
      <c r="Y525">
        <v>3</v>
      </c>
      <c r="Z525">
        <v>14</v>
      </c>
      <c r="AA525">
        <v>14</v>
      </c>
      <c r="AB525">
        <v>3</v>
      </c>
      <c r="AC525">
        <v>10</v>
      </c>
      <c r="AD525">
        <v>4</v>
      </c>
      <c r="AE525">
        <v>11</v>
      </c>
      <c r="AF525">
        <v>1</v>
      </c>
      <c r="AG525">
        <v>17</v>
      </c>
      <c r="AH525">
        <v>4</v>
      </c>
      <c r="AI525">
        <v>0</v>
      </c>
      <c r="AJ525">
        <v>0</v>
      </c>
      <c r="AK525">
        <v>30</v>
      </c>
      <c r="AL525">
        <v>2</v>
      </c>
      <c r="AM525">
        <v>4</v>
      </c>
      <c r="AN525">
        <v>1</v>
      </c>
      <c r="AO525">
        <v>28</v>
      </c>
      <c r="AP525">
        <v>1</v>
      </c>
      <c r="AQ525">
        <v>2</v>
      </c>
      <c r="AR525">
        <v>27</v>
      </c>
      <c r="AS525">
        <v>2</v>
      </c>
      <c r="AT525">
        <v>8</v>
      </c>
      <c r="AU525">
        <v>1</v>
      </c>
      <c r="AV525">
        <v>52</v>
      </c>
      <c r="AW525">
        <v>32</v>
      </c>
      <c r="AX525">
        <v>1</v>
      </c>
      <c r="AY525">
        <v>5</v>
      </c>
      <c r="AZ525">
        <v>1</v>
      </c>
      <c r="BA525">
        <v>3</v>
      </c>
      <c r="BB525">
        <v>24</v>
      </c>
      <c r="BC525">
        <v>36</v>
      </c>
      <c r="BD525">
        <v>13</v>
      </c>
      <c r="BE525">
        <v>1</v>
      </c>
      <c r="BF525">
        <v>29</v>
      </c>
      <c r="BG525">
        <v>1</v>
      </c>
      <c r="BH525">
        <v>52</v>
      </c>
      <c r="BI525">
        <v>19</v>
      </c>
      <c r="BJ525">
        <v>5</v>
      </c>
      <c r="BK525">
        <v>450</v>
      </c>
      <c r="BL525">
        <v>17</v>
      </c>
      <c r="BM525">
        <v>13</v>
      </c>
      <c r="BN525">
        <v>2</v>
      </c>
      <c r="BO525">
        <v>1</v>
      </c>
      <c r="BP525">
        <v>7</v>
      </c>
      <c r="BQ525">
        <v>13</v>
      </c>
      <c r="BR525">
        <v>53</v>
      </c>
      <c r="BS525">
        <v>13</v>
      </c>
    </row>
    <row r="526" spans="1:71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6</v>
      </c>
      <c r="M526">
        <v>0</v>
      </c>
      <c r="N526">
        <v>0</v>
      </c>
      <c r="O526">
        <v>0</v>
      </c>
      <c r="P526">
        <v>0</v>
      </c>
      <c r="Q526">
        <v>84</v>
      </c>
      <c r="R526">
        <v>0</v>
      </c>
      <c r="S526">
        <v>0</v>
      </c>
      <c r="T526">
        <v>2</v>
      </c>
      <c r="U526">
        <v>7</v>
      </c>
      <c r="V526">
        <v>7</v>
      </c>
      <c r="W526">
        <v>0</v>
      </c>
      <c r="X526">
        <v>0</v>
      </c>
      <c r="Y526">
        <v>0</v>
      </c>
      <c r="Z526">
        <v>0</v>
      </c>
      <c r="AA526">
        <v>4</v>
      </c>
      <c r="AB526">
        <v>0</v>
      </c>
      <c r="AC526">
        <v>0</v>
      </c>
      <c r="AD526">
        <v>0</v>
      </c>
      <c r="AE526">
        <v>0</v>
      </c>
      <c r="AF526">
        <v>3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3</v>
      </c>
      <c r="AP526">
        <v>0</v>
      </c>
      <c r="AQ526">
        <v>0</v>
      </c>
      <c r="AR526">
        <v>1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165</v>
      </c>
      <c r="BC526">
        <v>0</v>
      </c>
      <c r="BD526">
        <v>4</v>
      </c>
      <c r="BE526">
        <v>0</v>
      </c>
      <c r="BF526">
        <v>9</v>
      </c>
      <c r="BG526">
        <v>6</v>
      </c>
      <c r="BH526">
        <v>21</v>
      </c>
      <c r="BI526">
        <v>94</v>
      </c>
      <c r="BJ526">
        <v>4</v>
      </c>
      <c r="BK526">
        <v>40</v>
      </c>
      <c r="BL526">
        <v>0</v>
      </c>
      <c r="BM526">
        <v>0</v>
      </c>
      <c r="BN526">
        <v>2</v>
      </c>
      <c r="BO526">
        <v>0</v>
      </c>
      <c r="BP526">
        <v>50</v>
      </c>
      <c r="BQ526">
        <v>0</v>
      </c>
      <c r="BR526">
        <v>1</v>
      </c>
      <c r="BS526">
        <v>0</v>
      </c>
    </row>
    <row r="527" spans="1:71" x14ac:dyDescent="0.3">
      <c r="A527">
        <v>0</v>
      </c>
      <c r="B527">
        <v>0</v>
      </c>
      <c r="C527">
        <v>0</v>
      </c>
      <c r="D527">
        <v>0</v>
      </c>
      <c r="E527">
        <v>7</v>
      </c>
      <c r="F527">
        <v>0</v>
      </c>
      <c r="G527">
        <v>0</v>
      </c>
      <c r="H527">
        <v>0</v>
      </c>
      <c r="I527">
        <v>29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9</v>
      </c>
      <c r="S527">
        <v>0</v>
      </c>
      <c r="T527">
        <v>48</v>
      </c>
      <c r="U527">
        <v>0</v>
      </c>
      <c r="V527">
        <v>0</v>
      </c>
      <c r="W527">
        <v>0</v>
      </c>
      <c r="X527">
        <v>5</v>
      </c>
      <c r="Y527">
        <v>0</v>
      </c>
      <c r="Z527">
        <v>15</v>
      </c>
      <c r="AA527">
        <v>2</v>
      </c>
      <c r="AB527">
        <v>5</v>
      </c>
      <c r="AC527">
        <v>0</v>
      </c>
      <c r="AD527">
        <v>9</v>
      </c>
      <c r="AE527">
        <v>0</v>
      </c>
      <c r="AF527">
        <v>0</v>
      </c>
      <c r="AG527">
        <v>0</v>
      </c>
      <c r="AH527">
        <v>0</v>
      </c>
      <c r="AI527">
        <v>3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9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99</v>
      </c>
      <c r="AW527">
        <v>0</v>
      </c>
      <c r="AX527">
        <v>0</v>
      </c>
      <c r="AY527">
        <v>0</v>
      </c>
      <c r="AZ527">
        <v>13</v>
      </c>
      <c r="BA527">
        <v>2</v>
      </c>
      <c r="BB527">
        <v>1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31</v>
      </c>
      <c r="BN527">
        <v>1</v>
      </c>
      <c r="BO527">
        <v>0</v>
      </c>
      <c r="BP527">
        <v>22</v>
      </c>
      <c r="BQ527">
        <v>0</v>
      </c>
      <c r="BR527">
        <v>59</v>
      </c>
      <c r="BS527">
        <v>0</v>
      </c>
    </row>
    <row r="528" spans="1:71" x14ac:dyDescent="0.3">
      <c r="A528">
        <v>16</v>
      </c>
      <c r="B528">
        <v>2</v>
      </c>
      <c r="C528">
        <v>3</v>
      </c>
      <c r="D528">
        <v>0</v>
      </c>
      <c r="E528">
        <v>4</v>
      </c>
      <c r="F528">
        <v>52</v>
      </c>
      <c r="G528">
        <v>0</v>
      </c>
      <c r="H528">
        <v>0</v>
      </c>
      <c r="I528">
        <v>0</v>
      </c>
      <c r="J528">
        <v>0</v>
      </c>
      <c r="K528">
        <v>5</v>
      </c>
      <c r="L528">
        <v>32</v>
      </c>
      <c r="M528">
        <v>41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87</v>
      </c>
      <c r="X528">
        <v>0</v>
      </c>
      <c r="Y528">
        <v>7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7</v>
      </c>
      <c r="AI528">
        <v>0</v>
      </c>
      <c r="AJ528">
        <v>2</v>
      </c>
      <c r="AK528">
        <v>0</v>
      </c>
      <c r="AL528">
        <v>0</v>
      </c>
      <c r="AM528">
        <v>0</v>
      </c>
      <c r="AN528">
        <v>5</v>
      </c>
      <c r="AO528">
        <v>0</v>
      </c>
      <c r="AP528">
        <v>0</v>
      </c>
      <c r="AQ528">
        <v>3</v>
      </c>
      <c r="AR528">
        <v>0</v>
      </c>
      <c r="AS528">
        <v>3</v>
      </c>
      <c r="AT528">
        <v>0</v>
      </c>
      <c r="AU528">
        <v>0</v>
      </c>
      <c r="AV528">
        <v>0</v>
      </c>
      <c r="AW528">
        <v>37</v>
      </c>
      <c r="AX528">
        <v>1</v>
      </c>
      <c r="AY528">
        <v>4</v>
      </c>
      <c r="AZ528">
        <v>0</v>
      </c>
      <c r="BA528">
        <v>0</v>
      </c>
      <c r="BB528">
        <v>0</v>
      </c>
      <c r="BC528">
        <v>58</v>
      </c>
      <c r="BD528">
        <v>0</v>
      </c>
      <c r="BE528">
        <v>3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1</v>
      </c>
      <c r="BL528">
        <v>21</v>
      </c>
      <c r="BM528">
        <v>0</v>
      </c>
      <c r="BN528">
        <v>0</v>
      </c>
      <c r="BO528">
        <v>0</v>
      </c>
      <c r="BP528">
        <v>0</v>
      </c>
      <c r="BQ528">
        <v>38</v>
      </c>
      <c r="BR528">
        <v>0</v>
      </c>
      <c r="BS528">
        <v>0</v>
      </c>
    </row>
    <row r="529" spans="1:71" x14ac:dyDescent="0.3">
      <c r="A529">
        <v>2</v>
      </c>
      <c r="B529">
        <v>0</v>
      </c>
      <c r="C529">
        <v>0</v>
      </c>
      <c r="D529">
        <v>0</v>
      </c>
      <c r="E529">
        <v>2</v>
      </c>
      <c r="F529">
        <v>2</v>
      </c>
      <c r="G529">
        <v>17</v>
      </c>
      <c r="H529">
        <v>0</v>
      </c>
      <c r="I529">
        <v>25</v>
      </c>
      <c r="J529">
        <v>6</v>
      </c>
      <c r="K529">
        <v>1</v>
      </c>
      <c r="L529">
        <v>2</v>
      </c>
      <c r="M529">
        <v>0</v>
      </c>
      <c r="N529">
        <v>0</v>
      </c>
      <c r="O529">
        <v>0</v>
      </c>
      <c r="P529">
        <v>76</v>
      </c>
      <c r="Q529">
        <v>31</v>
      </c>
      <c r="R529">
        <v>1</v>
      </c>
      <c r="S529">
        <v>0</v>
      </c>
      <c r="T529">
        <v>56</v>
      </c>
      <c r="U529">
        <v>1</v>
      </c>
      <c r="V529">
        <v>8</v>
      </c>
      <c r="W529">
        <v>0</v>
      </c>
      <c r="X529">
        <v>0</v>
      </c>
      <c r="Y529">
        <v>0</v>
      </c>
      <c r="Z529">
        <v>8</v>
      </c>
      <c r="AA529">
        <v>1</v>
      </c>
      <c r="AB529">
        <v>1</v>
      </c>
      <c r="AC529">
        <v>0</v>
      </c>
      <c r="AD529">
        <v>1</v>
      </c>
      <c r="AE529">
        <v>0</v>
      </c>
      <c r="AF529">
        <v>1</v>
      </c>
      <c r="AG529">
        <v>44</v>
      </c>
      <c r="AH529">
        <v>2</v>
      </c>
      <c r="AI529">
        <v>0</v>
      </c>
      <c r="AJ529">
        <v>0</v>
      </c>
      <c r="AK529">
        <v>8</v>
      </c>
      <c r="AL529">
        <v>0</v>
      </c>
      <c r="AM529">
        <v>0</v>
      </c>
      <c r="AN529">
        <v>0</v>
      </c>
      <c r="AO529">
        <v>14</v>
      </c>
      <c r="AP529">
        <v>0</v>
      </c>
      <c r="AQ529">
        <v>1</v>
      </c>
      <c r="AR529">
        <v>45</v>
      </c>
      <c r="AS529">
        <v>11</v>
      </c>
      <c r="AT529">
        <v>1</v>
      </c>
      <c r="AU529">
        <v>0</v>
      </c>
      <c r="AV529">
        <v>9</v>
      </c>
      <c r="AW529">
        <v>42</v>
      </c>
      <c r="AX529">
        <v>0</v>
      </c>
      <c r="AY529">
        <v>0</v>
      </c>
      <c r="AZ529">
        <v>2</v>
      </c>
      <c r="BA529">
        <v>0</v>
      </c>
      <c r="BB529">
        <v>0</v>
      </c>
      <c r="BC529">
        <v>15</v>
      </c>
      <c r="BD529">
        <v>48</v>
      </c>
      <c r="BE529">
        <v>0</v>
      </c>
      <c r="BF529">
        <v>8</v>
      </c>
      <c r="BG529">
        <v>5</v>
      </c>
      <c r="BH529">
        <v>73</v>
      </c>
      <c r="BI529">
        <v>105</v>
      </c>
      <c r="BJ529">
        <v>2</v>
      </c>
      <c r="BK529">
        <v>78</v>
      </c>
      <c r="BL529">
        <v>11</v>
      </c>
      <c r="BM529">
        <v>55</v>
      </c>
      <c r="BN529">
        <v>0</v>
      </c>
      <c r="BO529">
        <v>0</v>
      </c>
      <c r="BP529">
        <v>0</v>
      </c>
      <c r="BQ529">
        <v>0</v>
      </c>
      <c r="BR529">
        <v>162</v>
      </c>
      <c r="BS529">
        <v>6</v>
      </c>
    </row>
    <row r="530" spans="1:71" x14ac:dyDescent="0.3">
      <c r="A530">
        <v>0</v>
      </c>
      <c r="B530">
        <v>0</v>
      </c>
      <c r="C530">
        <v>0</v>
      </c>
      <c r="D530">
        <v>4</v>
      </c>
      <c r="E530">
        <v>0</v>
      </c>
      <c r="F530">
        <v>0</v>
      </c>
      <c r="G530">
        <v>1</v>
      </c>
      <c r="H530">
        <v>0</v>
      </c>
      <c r="I530">
        <v>12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3</v>
      </c>
      <c r="P530">
        <v>4</v>
      </c>
      <c r="Q530">
        <v>0</v>
      </c>
      <c r="R530">
        <v>34</v>
      </c>
      <c r="S530">
        <v>7</v>
      </c>
      <c r="T530">
        <v>10</v>
      </c>
      <c r="U530">
        <v>28</v>
      </c>
      <c r="V530">
        <v>0</v>
      </c>
      <c r="W530">
        <v>0</v>
      </c>
      <c r="X530">
        <v>5</v>
      </c>
      <c r="Y530">
        <v>0</v>
      </c>
      <c r="Z530">
        <v>15</v>
      </c>
      <c r="AA530">
        <v>18</v>
      </c>
      <c r="AB530">
        <v>11</v>
      </c>
      <c r="AC530">
        <v>12</v>
      </c>
      <c r="AD530">
        <v>39</v>
      </c>
      <c r="AE530">
        <v>16</v>
      </c>
      <c r="AF530">
        <v>1</v>
      </c>
      <c r="AG530">
        <v>5</v>
      </c>
      <c r="AH530">
        <v>0</v>
      </c>
      <c r="AI530">
        <v>2</v>
      </c>
      <c r="AJ530">
        <v>0</v>
      </c>
      <c r="AK530">
        <v>25</v>
      </c>
      <c r="AL530">
        <v>2</v>
      </c>
      <c r="AM530">
        <v>23</v>
      </c>
      <c r="AN530">
        <v>0</v>
      </c>
      <c r="AO530">
        <v>6</v>
      </c>
      <c r="AP530">
        <v>37</v>
      </c>
      <c r="AQ530">
        <v>0</v>
      </c>
      <c r="AR530">
        <v>23</v>
      </c>
      <c r="AS530">
        <v>3</v>
      </c>
      <c r="AT530">
        <v>0</v>
      </c>
      <c r="AU530">
        <v>2</v>
      </c>
      <c r="AV530">
        <v>157</v>
      </c>
      <c r="AW530">
        <v>0</v>
      </c>
      <c r="AX530">
        <v>0</v>
      </c>
      <c r="AY530">
        <v>0</v>
      </c>
      <c r="AZ530">
        <v>14</v>
      </c>
      <c r="BA530">
        <v>6</v>
      </c>
      <c r="BB530">
        <v>193</v>
      </c>
      <c r="BC530">
        <v>0</v>
      </c>
      <c r="BD530">
        <v>4</v>
      </c>
      <c r="BE530">
        <v>0</v>
      </c>
      <c r="BF530">
        <v>11</v>
      </c>
      <c r="BG530">
        <v>0</v>
      </c>
      <c r="BH530">
        <v>3</v>
      </c>
      <c r="BI530">
        <v>1</v>
      </c>
      <c r="BJ530">
        <v>35</v>
      </c>
      <c r="BK530">
        <v>130</v>
      </c>
      <c r="BL530">
        <v>0</v>
      </c>
      <c r="BM530">
        <v>9</v>
      </c>
      <c r="BN530">
        <v>4</v>
      </c>
      <c r="BO530">
        <v>0</v>
      </c>
      <c r="BP530">
        <v>134</v>
      </c>
      <c r="BQ530">
        <v>0</v>
      </c>
      <c r="BR530">
        <v>0</v>
      </c>
      <c r="BS530">
        <v>4</v>
      </c>
    </row>
    <row r="531" spans="1:71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4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11</v>
      </c>
      <c r="U531">
        <v>0</v>
      </c>
      <c r="V531">
        <v>0</v>
      </c>
      <c r="W531">
        <v>2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3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0</v>
      </c>
      <c r="AR531">
        <v>10</v>
      </c>
      <c r="AS531">
        <v>0</v>
      </c>
      <c r="AT531">
        <v>0</v>
      </c>
      <c r="AU531">
        <v>0</v>
      </c>
      <c r="AV531">
        <v>48</v>
      </c>
      <c r="AW531">
        <v>1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3</v>
      </c>
      <c r="BD531">
        <v>0</v>
      </c>
      <c r="BE531">
        <v>0</v>
      </c>
      <c r="BF531">
        <v>0</v>
      </c>
      <c r="BG531">
        <v>1</v>
      </c>
      <c r="BH531">
        <v>9</v>
      </c>
      <c r="BI531">
        <v>0</v>
      </c>
      <c r="BJ531">
        <v>0</v>
      </c>
      <c r="BK531">
        <v>1</v>
      </c>
      <c r="BL531">
        <v>0</v>
      </c>
      <c r="BM531">
        <v>5</v>
      </c>
      <c r="BN531">
        <v>0</v>
      </c>
      <c r="BO531">
        <v>0</v>
      </c>
      <c r="BP531">
        <v>2</v>
      </c>
      <c r="BQ531">
        <v>0</v>
      </c>
      <c r="BR531">
        <v>24</v>
      </c>
      <c r="BS531">
        <v>0</v>
      </c>
    </row>
    <row r="532" spans="1:71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48</v>
      </c>
      <c r="R532">
        <v>2</v>
      </c>
      <c r="S532">
        <v>0</v>
      </c>
      <c r="T532">
        <v>7</v>
      </c>
      <c r="U532">
        <v>9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2</v>
      </c>
      <c r="AN532">
        <v>0</v>
      </c>
      <c r="AO532">
        <v>0</v>
      </c>
      <c r="AP532">
        <v>1</v>
      </c>
      <c r="AQ532">
        <v>0</v>
      </c>
      <c r="AR532">
        <v>7</v>
      </c>
      <c r="AS532">
        <v>0</v>
      </c>
      <c r="AT532">
        <v>0</v>
      </c>
      <c r="AU532">
        <v>1</v>
      </c>
      <c r="AV532">
        <v>6</v>
      </c>
      <c r="AW532">
        <v>0</v>
      </c>
      <c r="AX532">
        <v>0</v>
      </c>
      <c r="AY532">
        <v>0</v>
      </c>
      <c r="AZ532">
        <v>3</v>
      </c>
      <c r="BA532">
        <v>1</v>
      </c>
      <c r="BB532">
        <v>179</v>
      </c>
      <c r="BC532">
        <v>0</v>
      </c>
      <c r="BD532">
        <v>59</v>
      </c>
      <c r="BE532">
        <v>0</v>
      </c>
      <c r="BF532">
        <v>3</v>
      </c>
      <c r="BG532">
        <v>6</v>
      </c>
      <c r="BH532">
        <v>2</v>
      </c>
      <c r="BI532">
        <v>26</v>
      </c>
      <c r="BJ532">
        <v>7</v>
      </c>
      <c r="BK532">
        <v>2</v>
      </c>
      <c r="BL532">
        <v>0</v>
      </c>
      <c r="BM532">
        <v>0</v>
      </c>
      <c r="BN532">
        <v>0</v>
      </c>
      <c r="BO532">
        <v>0</v>
      </c>
      <c r="BP532">
        <v>22</v>
      </c>
      <c r="BQ532">
        <v>0</v>
      </c>
      <c r="BR532">
        <v>20</v>
      </c>
      <c r="BS532">
        <v>0</v>
      </c>
    </row>
    <row r="533" spans="1:71" x14ac:dyDescent="0.3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17</v>
      </c>
      <c r="J533">
        <v>0</v>
      </c>
      <c r="K533">
        <v>0</v>
      </c>
      <c r="L533">
        <v>6</v>
      </c>
      <c r="M533">
        <v>1</v>
      </c>
      <c r="N533">
        <v>0</v>
      </c>
      <c r="O533">
        <v>2</v>
      </c>
      <c r="P533">
        <v>14</v>
      </c>
      <c r="Q533">
        <v>53</v>
      </c>
      <c r="R533">
        <v>5</v>
      </c>
      <c r="S533">
        <v>0</v>
      </c>
      <c r="T533">
        <v>21</v>
      </c>
      <c r="U533">
        <v>21</v>
      </c>
      <c r="V533">
        <v>10</v>
      </c>
      <c r="W533">
        <v>12</v>
      </c>
      <c r="X533">
        <v>1</v>
      </c>
      <c r="Y533">
        <v>1</v>
      </c>
      <c r="Z533">
        <v>1</v>
      </c>
      <c r="AA533">
        <v>9</v>
      </c>
      <c r="AB533">
        <v>4</v>
      </c>
      <c r="AC533">
        <v>0</v>
      </c>
      <c r="AD533">
        <v>8</v>
      </c>
      <c r="AE533">
        <v>5</v>
      </c>
      <c r="AF533">
        <v>0</v>
      </c>
      <c r="AG533">
        <v>2</v>
      </c>
      <c r="AH533">
        <v>0</v>
      </c>
      <c r="AI533">
        <v>2</v>
      </c>
      <c r="AJ533">
        <v>0</v>
      </c>
      <c r="AK533">
        <v>27</v>
      </c>
      <c r="AL533">
        <v>0</v>
      </c>
      <c r="AM533">
        <v>3</v>
      </c>
      <c r="AN533">
        <v>0</v>
      </c>
      <c r="AO533">
        <v>29</v>
      </c>
      <c r="AP533">
        <v>9</v>
      </c>
      <c r="AQ533">
        <v>0</v>
      </c>
      <c r="AR533">
        <v>35</v>
      </c>
      <c r="AS533">
        <v>2</v>
      </c>
      <c r="AT533">
        <v>0</v>
      </c>
      <c r="AU533">
        <v>6</v>
      </c>
      <c r="AV533">
        <v>112</v>
      </c>
      <c r="AW533">
        <v>7</v>
      </c>
      <c r="AX533">
        <v>0</v>
      </c>
      <c r="AY533">
        <v>0</v>
      </c>
      <c r="AZ533">
        <v>1</v>
      </c>
      <c r="BA533">
        <v>5</v>
      </c>
      <c r="BB533">
        <v>67</v>
      </c>
      <c r="BC533">
        <v>82</v>
      </c>
      <c r="BD533">
        <v>26</v>
      </c>
      <c r="BE533">
        <v>0</v>
      </c>
      <c r="BF533">
        <v>9</v>
      </c>
      <c r="BG533">
        <v>1</v>
      </c>
      <c r="BH533">
        <v>46</v>
      </c>
      <c r="BI533">
        <v>39</v>
      </c>
      <c r="BJ533">
        <v>38</v>
      </c>
      <c r="BK533">
        <v>97</v>
      </c>
      <c r="BL533">
        <v>2</v>
      </c>
      <c r="BM533">
        <v>15</v>
      </c>
      <c r="BN533">
        <v>5</v>
      </c>
      <c r="BO533">
        <v>0</v>
      </c>
      <c r="BP533">
        <v>43</v>
      </c>
      <c r="BQ533">
        <v>4</v>
      </c>
      <c r="BR533">
        <v>31</v>
      </c>
      <c r="BS533">
        <v>4</v>
      </c>
    </row>
    <row r="534" spans="1:71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34</v>
      </c>
      <c r="BR534">
        <v>0</v>
      </c>
      <c r="BS534">
        <v>0</v>
      </c>
    </row>
    <row r="535" spans="1:71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4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2</v>
      </c>
      <c r="AB535">
        <v>0</v>
      </c>
      <c r="AC535">
        <v>0</v>
      </c>
      <c r="AD535">
        <v>0</v>
      </c>
      <c r="AE535">
        <v>21</v>
      </c>
      <c r="AF535">
        <v>2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23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5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1</v>
      </c>
      <c r="BQ535">
        <v>18</v>
      </c>
      <c r="BR535">
        <v>0</v>
      </c>
      <c r="BS535">
        <v>0</v>
      </c>
    </row>
    <row r="536" spans="1:71" x14ac:dyDescent="0.3">
      <c r="A536">
        <v>1</v>
      </c>
      <c r="B536">
        <v>1</v>
      </c>
      <c r="C536">
        <v>0</v>
      </c>
      <c r="D536">
        <v>1</v>
      </c>
      <c r="E536">
        <v>1</v>
      </c>
      <c r="F536">
        <v>5</v>
      </c>
      <c r="G536">
        <v>6</v>
      </c>
      <c r="H536">
        <v>2</v>
      </c>
      <c r="I536">
        <v>0</v>
      </c>
      <c r="J536">
        <v>2</v>
      </c>
      <c r="K536">
        <v>0</v>
      </c>
      <c r="L536">
        <v>14</v>
      </c>
      <c r="M536">
        <v>4</v>
      </c>
      <c r="N536">
        <v>0</v>
      </c>
      <c r="O536">
        <v>1</v>
      </c>
      <c r="P536">
        <v>10</v>
      </c>
      <c r="Q536">
        <v>126</v>
      </c>
      <c r="R536">
        <v>0</v>
      </c>
      <c r="S536">
        <v>0</v>
      </c>
      <c r="T536">
        <v>7</v>
      </c>
      <c r="U536">
        <v>11</v>
      </c>
      <c r="V536">
        <v>2</v>
      </c>
      <c r="W536">
        <v>11</v>
      </c>
      <c r="X536">
        <v>2</v>
      </c>
      <c r="Y536">
        <v>2</v>
      </c>
      <c r="Z536">
        <v>4</v>
      </c>
      <c r="AA536">
        <v>26</v>
      </c>
      <c r="AB536">
        <v>1</v>
      </c>
      <c r="AC536">
        <v>4</v>
      </c>
      <c r="AD536">
        <v>4</v>
      </c>
      <c r="AE536">
        <v>6</v>
      </c>
      <c r="AF536">
        <v>0</v>
      </c>
      <c r="AG536">
        <v>3</v>
      </c>
      <c r="AH536">
        <v>1</v>
      </c>
      <c r="AI536">
        <v>1</v>
      </c>
      <c r="AJ536">
        <v>0</v>
      </c>
      <c r="AK536">
        <v>15</v>
      </c>
      <c r="AL536">
        <v>0</v>
      </c>
      <c r="AM536">
        <v>12</v>
      </c>
      <c r="AN536">
        <v>1</v>
      </c>
      <c r="AO536">
        <v>23</v>
      </c>
      <c r="AP536">
        <v>5</v>
      </c>
      <c r="AQ536">
        <v>1</v>
      </c>
      <c r="AR536">
        <v>30</v>
      </c>
      <c r="AS536">
        <v>3</v>
      </c>
      <c r="AT536">
        <v>0</v>
      </c>
      <c r="AU536">
        <v>0</v>
      </c>
      <c r="AV536">
        <v>30</v>
      </c>
      <c r="AW536">
        <v>1</v>
      </c>
      <c r="AX536">
        <v>0</v>
      </c>
      <c r="AY536">
        <v>0</v>
      </c>
      <c r="AZ536">
        <v>5</v>
      </c>
      <c r="BA536">
        <v>2</v>
      </c>
      <c r="BB536">
        <v>54</v>
      </c>
      <c r="BC536">
        <v>14</v>
      </c>
      <c r="BD536">
        <v>31</v>
      </c>
      <c r="BE536">
        <v>0</v>
      </c>
      <c r="BF536">
        <v>34</v>
      </c>
      <c r="BG536">
        <v>3</v>
      </c>
      <c r="BH536">
        <v>24</v>
      </c>
      <c r="BI536">
        <v>83</v>
      </c>
      <c r="BJ536">
        <v>22</v>
      </c>
      <c r="BK536">
        <v>122</v>
      </c>
      <c r="BL536">
        <v>5</v>
      </c>
      <c r="BM536">
        <v>6</v>
      </c>
      <c r="BN536">
        <v>1</v>
      </c>
      <c r="BO536">
        <v>0</v>
      </c>
      <c r="BP536">
        <v>47</v>
      </c>
      <c r="BQ536">
        <v>14</v>
      </c>
      <c r="BR536">
        <v>26</v>
      </c>
      <c r="BS536">
        <v>1</v>
      </c>
    </row>
    <row r="537" spans="1:71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2</v>
      </c>
      <c r="U537">
        <v>18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</v>
      </c>
      <c r="AM537">
        <v>2</v>
      </c>
      <c r="AN537">
        <v>0</v>
      </c>
      <c r="AO537">
        <v>0</v>
      </c>
      <c r="AP537">
        <v>11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174</v>
      </c>
      <c r="BC537">
        <v>0</v>
      </c>
      <c r="BD537">
        <v>1</v>
      </c>
      <c r="BE537">
        <v>0</v>
      </c>
      <c r="BF537">
        <v>12</v>
      </c>
      <c r="BG537">
        <v>0</v>
      </c>
      <c r="BH537">
        <v>0</v>
      </c>
      <c r="BI537">
        <v>0</v>
      </c>
      <c r="BJ537">
        <v>10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88</v>
      </c>
      <c r="BQ537">
        <v>0</v>
      </c>
      <c r="BR537">
        <v>0</v>
      </c>
      <c r="BS537">
        <v>0</v>
      </c>
    </row>
    <row r="538" spans="1:71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362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12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</row>
    <row r="539" spans="1:71" x14ac:dyDescent="0.3">
      <c r="A539">
        <v>0</v>
      </c>
      <c r="B539">
        <v>12</v>
      </c>
      <c r="C539">
        <v>0</v>
      </c>
      <c r="D539">
        <v>0</v>
      </c>
      <c r="E539">
        <v>0</v>
      </c>
      <c r="F539">
        <v>4</v>
      </c>
      <c r="G539">
        <v>17</v>
      </c>
      <c r="H539">
        <v>0</v>
      </c>
      <c r="I539">
        <v>0</v>
      </c>
      <c r="J539">
        <v>1</v>
      </c>
      <c r="K539">
        <v>0</v>
      </c>
      <c r="L539">
        <v>5</v>
      </c>
      <c r="M539">
        <v>0</v>
      </c>
      <c r="N539">
        <v>0</v>
      </c>
      <c r="O539">
        <v>0</v>
      </c>
      <c r="P539">
        <v>13</v>
      </c>
      <c r="Q539">
        <v>154</v>
      </c>
      <c r="R539">
        <v>0</v>
      </c>
      <c r="S539">
        <v>3</v>
      </c>
      <c r="T539">
        <v>0</v>
      </c>
      <c r="U539">
        <v>0</v>
      </c>
      <c r="V539">
        <v>2</v>
      </c>
      <c r="W539">
        <v>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2</v>
      </c>
      <c r="AF539">
        <v>0</v>
      </c>
      <c r="AG539">
        <v>2</v>
      </c>
      <c r="AH539">
        <v>23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15</v>
      </c>
      <c r="AP539">
        <v>0</v>
      </c>
      <c r="AQ539">
        <v>0</v>
      </c>
      <c r="AR539">
        <v>4</v>
      </c>
      <c r="AS539">
        <v>2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1</v>
      </c>
      <c r="BA539">
        <v>0</v>
      </c>
      <c r="BB539">
        <v>0</v>
      </c>
      <c r="BC539">
        <v>44</v>
      </c>
      <c r="BD539">
        <v>6</v>
      </c>
      <c r="BE539">
        <v>0</v>
      </c>
      <c r="BF539">
        <v>0</v>
      </c>
      <c r="BG539">
        <v>5</v>
      </c>
      <c r="BH539">
        <v>4</v>
      </c>
      <c r="BI539">
        <v>13</v>
      </c>
      <c r="BJ539">
        <v>11</v>
      </c>
      <c r="BK539">
        <v>7</v>
      </c>
      <c r="BL539">
        <v>9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1</v>
      </c>
      <c r="BS539">
        <v>0</v>
      </c>
    </row>
    <row r="540" spans="1:71" x14ac:dyDescent="0.3">
      <c r="A540">
        <v>7</v>
      </c>
      <c r="B540">
        <v>0</v>
      </c>
      <c r="C540">
        <v>4</v>
      </c>
      <c r="D540">
        <v>0</v>
      </c>
      <c r="E540">
        <v>1</v>
      </c>
      <c r="F540">
        <v>40</v>
      </c>
      <c r="G540">
        <v>13</v>
      </c>
      <c r="H540">
        <v>0</v>
      </c>
      <c r="I540">
        <v>33</v>
      </c>
      <c r="J540">
        <v>1</v>
      </c>
      <c r="K540">
        <v>2</v>
      </c>
      <c r="L540">
        <v>27</v>
      </c>
      <c r="M540">
        <v>9</v>
      </c>
      <c r="N540">
        <v>0</v>
      </c>
      <c r="O540">
        <v>1</v>
      </c>
      <c r="P540">
        <v>148</v>
      </c>
      <c r="Q540">
        <v>53</v>
      </c>
      <c r="R540">
        <v>16</v>
      </c>
      <c r="S540">
        <v>7</v>
      </c>
      <c r="T540">
        <v>45</v>
      </c>
      <c r="U540">
        <v>22</v>
      </c>
      <c r="V540">
        <v>3</v>
      </c>
      <c r="W540">
        <v>20</v>
      </c>
      <c r="X540">
        <v>2</v>
      </c>
      <c r="Y540">
        <v>7</v>
      </c>
      <c r="Z540">
        <v>36</v>
      </c>
      <c r="AA540">
        <v>115</v>
      </c>
      <c r="AB540">
        <v>3</v>
      </c>
      <c r="AC540">
        <v>4</v>
      </c>
      <c r="AD540">
        <v>22</v>
      </c>
      <c r="AE540">
        <v>13</v>
      </c>
      <c r="AF540">
        <v>5</v>
      </c>
      <c r="AG540">
        <v>42</v>
      </c>
      <c r="AH540">
        <v>4</v>
      </c>
      <c r="AI540">
        <v>3</v>
      </c>
      <c r="AJ540">
        <v>0</v>
      </c>
      <c r="AK540">
        <v>45</v>
      </c>
      <c r="AL540">
        <v>4</v>
      </c>
      <c r="AM540">
        <v>4</v>
      </c>
      <c r="AN540">
        <v>4</v>
      </c>
      <c r="AO540">
        <v>24</v>
      </c>
      <c r="AP540">
        <v>5</v>
      </c>
      <c r="AQ540">
        <v>1</v>
      </c>
      <c r="AR540">
        <v>35</v>
      </c>
      <c r="AS540">
        <v>11</v>
      </c>
      <c r="AT540">
        <v>6</v>
      </c>
      <c r="AU540">
        <v>2</v>
      </c>
      <c r="AV540">
        <v>41</v>
      </c>
      <c r="AW540">
        <v>69</v>
      </c>
      <c r="AX540">
        <v>1</v>
      </c>
      <c r="AY540">
        <v>2</v>
      </c>
      <c r="AZ540">
        <v>13</v>
      </c>
      <c r="BA540">
        <v>5</v>
      </c>
      <c r="BB540">
        <v>43</v>
      </c>
      <c r="BC540">
        <v>41</v>
      </c>
      <c r="BD540">
        <v>33</v>
      </c>
      <c r="BE540">
        <v>1</v>
      </c>
      <c r="BF540">
        <v>77</v>
      </c>
      <c r="BG540">
        <v>1</v>
      </c>
      <c r="BH540">
        <v>80</v>
      </c>
      <c r="BI540">
        <v>34</v>
      </c>
      <c r="BJ540">
        <v>4</v>
      </c>
      <c r="BK540">
        <v>706</v>
      </c>
      <c r="BL540">
        <v>19</v>
      </c>
      <c r="BM540">
        <v>40</v>
      </c>
      <c r="BN540">
        <v>1</v>
      </c>
      <c r="BO540">
        <v>1</v>
      </c>
      <c r="BP540">
        <v>88</v>
      </c>
      <c r="BQ540">
        <v>7</v>
      </c>
      <c r="BR540">
        <v>86</v>
      </c>
      <c r="BS540">
        <v>16</v>
      </c>
    </row>
    <row r="541" spans="1:71" x14ac:dyDescent="0.3">
      <c r="A541">
        <v>0</v>
      </c>
      <c r="B541">
        <v>2</v>
      </c>
      <c r="C541">
        <v>0</v>
      </c>
      <c r="D541">
        <v>2</v>
      </c>
      <c r="E541">
        <v>8</v>
      </c>
      <c r="F541">
        <v>5</v>
      </c>
      <c r="G541">
        <v>3</v>
      </c>
      <c r="H541">
        <v>0</v>
      </c>
      <c r="I541">
        <v>14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108</v>
      </c>
      <c r="Q541">
        <v>0</v>
      </c>
      <c r="R541">
        <v>27</v>
      </c>
      <c r="S541">
        <v>0</v>
      </c>
      <c r="T541">
        <v>23</v>
      </c>
      <c r="U541">
        <v>1</v>
      </c>
      <c r="V541">
        <v>0</v>
      </c>
      <c r="W541">
        <v>4</v>
      </c>
      <c r="X541">
        <v>0</v>
      </c>
      <c r="Y541">
        <v>0</v>
      </c>
      <c r="Z541">
        <v>13</v>
      </c>
      <c r="AA541">
        <v>1</v>
      </c>
      <c r="AB541">
        <v>17</v>
      </c>
      <c r="AC541">
        <v>1</v>
      </c>
      <c r="AD541">
        <v>7</v>
      </c>
      <c r="AE541">
        <v>1</v>
      </c>
      <c r="AF541">
        <v>3</v>
      </c>
      <c r="AG541">
        <v>4</v>
      </c>
      <c r="AH541">
        <v>0</v>
      </c>
      <c r="AI541">
        <v>1</v>
      </c>
      <c r="AJ541">
        <v>0</v>
      </c>
      <c r="AK541">
        <v>29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1</v>
      </c>
      <c r="AR541">
        <v>1</v>
      </c>
      <c r="AS541">
        <v>4</v>
      </c>
      <c r="AT541">
        <v>1</v>
      </c>
      <c r="AU541">
        <v>1</v>
      </c>
      <c r="AV541">
        <v>28</v>
      </c>
      <c r="AW541">
        <v>211</v>
      </c>
      <c r="AX541">
        <v>1</v>
      </c>
      <c r="AY541">
        <v>4</v>
      </c>
      <c r="AZ541">
        <v>5</v>
      </c>
      <c r="BA541">
        <v>0</v>
      </c>
      <c r="BB541">
        <v>3</v>
      </c>
      <c r="BC541">
        <v>23</v>
      </c>
      <c r="BD541">
        <v>20</v>
      </c>
      <c r="BE541">
        <v>2</v>
      </c>
      <c r="BF541">
        <v>3</v>
      </c>
      <c r="BG541">
        <v>0</v>
      </c>
      <c r="BH541">
        <v>4</v>
      </c>
      <c r="BI541">
        <v>0</v>
      </c>
      <c r="BJ541">
        <v>0</v>
      </c>
      <c r="BK541">
        <v>131</v>
      </c>
      <c r="BL541">
        <v>7</v>
      </c>
      <c r="BM541">
        <v>18</v>
      </c>
      <c r="BN541">
        <v>0</v>
      </c>
      <c r="BO541">
        <v>0</v>
      </c>
      <c r="BP541">
        <v>0</v>
      </c>
      <c r="BQ541">
        <v>7</v>
      </c>
      <c r="BR541">
        <v>20</v>
      </c>
      <c r="BS541">
        <v>4</v>
      </c>
    </row>
    <row r="542" spans="1:71" x14ac:dyDescent="0.3">
      <c r="A542">
        <v>0</v>
      </c>
      <c r="B542">
        <v>0</v>
      </c>
      <c r="C542">
        <v>0</v>
      </c>
      <c r="D542">
        <v>0</v>
      </c>
      <c r="E542">
        <v>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5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2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2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66</v>
      </c>
      <c r="BC542">
        <v>0</v>
      </c>
      <c r="BD542">
        <v>3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4</v>
      </c>
      <c r="BK542">
        <v>0</v>
      </c>
      <c r="BL542">
        <v>0</v>
      </c>
      <c r="BM542">
        <v>4</v>
      </c>
      <c r="BN542">
        <v>3</v>
      </c>
      <c r="BO542">
        <v>0</v>
      </c>
      <c r="BP542">
        <v>0</v>
      </c>
      <c r="BQ542">
        <v>0</v>
      </c>
      <c r="BR542">
        <v>5</v>
      </c>
      <c r="BS542">
        <v>0</v>
      </c>
    </row>
    <row r="543" spans="1:71" x14ac:dyDescent="0.3">
      <c r="A543">
        <v>0</v>
      </c>
      <c r="B543">
        <v>2</v>
      </c>
      <c r="C543">
        <v>0</v>
      </c>
      <c r="D543">
        <v>1</v>
      </c>
      <c r="E543">
        <v>4</v>
      </c>
      <c r="F543">
        <v>4</v>
      </c>
      <c r="G543">
        <v>14</v>
      </c>
      <c r="H543">
        <v>0</v>
      </c>
      <c r="I543">
        <v>1</v>
      </c>
      <c r="J543">
        <v>0</v>
      </c>
      <c r="K543">
        <v>0</v>
      </c>
      <c r="L543">
        <v>9</v>
      </c>
      <c r="M543">
        <v>7</v>
      </c>
      <c r="N543">
        <v>0</v>
      </c>
      <c r="O543">
        <v>1</v>
      </c>
      <c r="P543">
        <v>3</v>
      </c>
      <c r="Q543">
        <v>5</v>
      </c>
      <c r="R543">
        <v>1</v>
      </c>
      <c r="S543">
        <v>1</v>
      </c>
      <c r="T543">
        <v>35</v>
      </c>
      <c r="U543">
        <v>15</v>
      </c>
      <c r="V543">
        <v>3</v>
      </c>
      <c r="W543">
        <v>17</v>
      </c>
      <c r="X543">
        <v>3</v>
      </c>
      <c r="Y543">
        <v>1</v>
      </c>
      <c r="Z543">
        <v>0</v>
      </c>
      <c r="AA543">
        <v>13</v>
      </c>
      <c r="AB543">
        <v>2</v>
      </c>
      <c r="AC543">
        <v>1</v>
      </c>
      <c r="AD543">
        <v>0</v>
      </c>
      <c r="AE543">
        <v>1</v>
      </c>
      <c r="AF543">
        <v>0</v>
      </c>
      <c r="AG543">
        <v>4</v>
      </c>
      <c r="AH543">
        <v>1</v>
      </c>
      <c r="AI543">
        <v>0</v>
      </c>
      <c r="AJ543">
        <v>0</v>
      </c>
      <c r="AK543">
        <v>31</v>
      </c>
      <c r="AL543">
        <v>0</v>
      </c>
      <c r="AM543">
        <v>1</v>
      </c>
      <c r="AN543">
        <v>1</v>
      </c>
      <c r="AO543">
        <v>5</v>
      </c>
      <c r="AP543">
        <v>9</v>
      </c>
      <c r="AQ543">
        <v>1</v>
      </c>
      <c r="AR543">
        <v>25</v>
      </c>
      <c r="AS543">
        <v>0</v>
      </c>
      <c r="AT543">
        <v>0</v>
      </c>
      <c r="AU543">
        <v>0</v>
      </c>
      <c r="AV543">
        <v>8</v>
      </c>
      <c r="AW543">
        <v>6</v>
      </c>
      <c r="AX543">
        <v>0</v>
      </c>
      <c r="AY543">
        <v>3</v>
      </c>
      <c r="AZ543">
        <v>0</v>
      </c>
      <c r="BA543">
        <v>2</v>
      </c>
      <c r="BB543">
        <v>107</v>
      </c>
      <c r="BC543">
        <v>11</v>
      </c>
      <c r="BD543">
        <v>26</v>
      </c>
      <c r="BE543">
        <v>0</v>
      </c>
      <c r="BF543">
        <v>14</v>
      </c>
      <c r="BG543">
        <v>2</v>
      </c>
      <c r="BH543">
        <v>28</v>
      </c>
      <c r="BI543">
        <v>81</v>
      </c>
      <c r="BJ543">
        <v>36</v>
      </c>
      <c r="BK543">
        <v>54</v>
      </c>
      <c r="BL543">
        <v>2</v>
      </c>
      <c r="BM543">
        <v>3</v>
      </c>
      <c r="BN543">
        <v>1</v>
      </c>
      <c r="BO543">
        <v>0</v>
      </c>
      <c r="BP543">
        <v>113</v>
      </c>
      <c r="BQ543">
        <v>4</v>
      </c>
      <c r="BR543">
        <v>37</v>
      </c>
      <c r="BS543">
        <v>0</v>
      </c>
    </row>
    <row r="544" spans="1:71" x14ac:dyDescent="0.3">
      <c r="A544">
        <v>0</v>
      </c>
      <c r="B544">
        <v>0</v>
      </c>
      <c r="C544">
        <v>0</v>
      </c>
      <c r="D544">
        <v>0</v>
      </c>
      <c r="E544">
        <v>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2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2</v>
      </c>
      <c r="AW544">
        <v>189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11</v>
      </c>
      <c r="BL544">
        <v>5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</row>
    <row r="545" spans="1:71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26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3</v>
      </c>
      <c r="S545">
        <v>0</v>
      </c>
      <c r="T545">
        <v>15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4</v>
      </c>
      <c r="AC545">
        <v>0</v>
      </c>
      <c r="AD545">
        <v>11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87</v>
      </c>
      <c r="AW545">
        <v>40</v>
      </c>
      <c r="AX545">
        <v>0</v>
      </c>
      <c r="AY545">
        <v>0</v>
      </c>
      <c r="AZ545">
        <v>1</v>
      </c>
      <c r="BA545">
        <v>0</v>
      </c>
      <c r="BB545">
        <v>1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17</v>
      </c>
      <c r="BL545">
        <v>0</v>
      </c>
      <c r="BM545">
        <v>1</v>
      </c>
      <c r="BN545">
        <v>0</v>
      </c>
      <c r="BO545">
        <v>0</v>
      </c>
      <c r="BP545">
        <v>0</v>
      </c>
      <c r="BQ545">
        <v>0</v>
      </c>
      <c r="BR545">
        <v>28</v>
      </c>
      <c r="BS545">
        <v>0</v>
      </c>
    </row>
    <row r="546" spans="1:71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5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3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5</v>
      </c>
      <c r="BS546">
        <v>0</v>
      </c>
    </row>
    <row r="547" spans="1:71" x14ac:dyDescent="0.3">
      <c r="A547">
        <v>0</v>
      </c>
      <c r="B547">
        <v>1</v>
      </c>
      <c r="C547">
        <v>0</v>
      </c>
      <c r="D547">
        <v>3</v>
      </c>
      <c r="E547">
        <v>4</v>
      </c>
      <c r="F547">
        <v>4</v>
      </c>
      <c r="G547">
        <v>3</v>
      </c>
      <c r="H547">
        <v>0</v>
      </c>
      <c r="I547">
        <v>2</v>
      </c>
      <c r="J547">
        <v>0</v>
      </c>
      <c r="K547">
        <v>1</v>
      </c>
      <c r="L547">
        <v>4</v>
      </c>
      <c r="M547">
        <v>1</v>
      </c>
      <c r="N547">
        <v>0</v>
      </c>
      <c r="O547">
        <v>0</v>
      </c>
      <c r="P547">
        <v>5</v>
      </c>
      <c r="Q547">
        <v>0</v>
      </c>
      <c r="R547">
        <v>0</v>
      </c>
      <c r="S547">
        <v>2</v>
      </c>
      <c r="T547">
        <v>4</v>
      </c>
      <c r="U547">
        <v>0</v>
      </c>
      <c r="V547">
        <v>0</v>
      </c>
      <c r="W547">
        <v>13</v>
      </c>
      <c r="X547">
        <v>0</v>
      </c>
      <c r="Y547">
        <v>2</v>
      </c>
      <c r="Z547">
        <v>0</v>
      </c>
      <c r="AA547">
        <v>0</v>
      </c>
      <c r="AB547">
        <v>0</v>
      </c>
      <c r="AC547">
        <v>0</v>
      </c>
      <c r="AD547">
        <v>6</v>
      </c>
      <c r="AE547">
        <v>1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13</v>
      </c>
      <c r="AW547">
        <v>37</v>
      </c>
      <c r="AX547">
        <v>0</v>
      </c>
      <c r="AY547">
        <v>1</v>
      </c>
      <c r="AZ547">
        <v>1</v>
      </c>
      <c r="BA547">
        <v>1</v>
      </c>
      <c r="BB547">
        <v>3</v>
      </c>
      <c r="BC547">
        <v>15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1</v>
      </c>
      <c r="BJ547">
        <v>0</v>
      </c>
      <c r="BK547">
        <v>11</v>
      </c>
      <c r="BL547">
        <v>0</v>
      </c>
      <c r="BM547">
        <v>1</v>
      </c>
      <c r="BN547">
        <v>0</v>
      </c>
      <c r="BO547">
        <v>1</v>
      </c>
      <c r="BP547">
        <v>0</v>
      </c>
      <c r="BQ547">
        <v>4</v>
      </c>
      <c r="BR547">
        <v>12</v>
      </c>
      <c r="BS547">
        <v>0</v>
      </c>
    </row>
    <row r="548" spans="1:71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6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409</v>
      </c>
      <c r="BL548">
        <v>0</v>
      </c>
      <c r="BM548">
        <v>3</v>
      </c>
      <c r="BN548">
        <v>0</v>
      </c>
      <c r="BO548">
        <v>0</v>
      </c>
      <c r="BP548">
        <v>0</v>
      </c>
      <c r="BQ548">
        <v>0</v>
      </c>
      <c r="BR548">
        <v>2</v>
      </c>
      <c r="BS548">
        <v>0</v>
      </c>
    </row>
    <row r="549" spans="1:71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64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</row>
    <row r="550" spans="1:71" x14ac:dyDescent="0.3">
      <c r="A550">
        <v>0</v>
      </c>
      <c r="B550">
        <v>2</v>
      </c>
      <c r="C550">
        <v>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2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1</v>
      </c>
      <c r="P550">
        <v>33</v>
      </c>
      <c r="Q550">
        <v>2</v>
      </c>
      <c r="R550">
        <v>1</v>
      </c>
      <c r="S550">
        <v>0</v>
      </c>
      <c r="T550">
        <v>1</v>
      </c>
      <c r="U550">
        <v>11</v>
      </c>
      <c r="V550">
        <v>0</v>
      </c>
      <c r="W550">
        <v>7</v>
      </c>
      <c r="X550">
        <v>2</v>
      </c>
      <c r="Y550">
        <v>0</v>
      </c>
      <c r="Z550">
        <v>0</v>
      </c>
      <c r="AA550">
        <v>0</v>
      </c>
      <c r="AB550">
        <v>0</v>
      </c>
      <c r="AC550">
        <v>6</v>
      </c>
      <c r="AD550">
        <v>2</v>
      </c>
      <c r="AE550">
        <v>10</v>
      </c>
      <c r="AF550">
        <v>0</v>
      </c>
      <c r="AG550">
        <v>1</v>
      </c>
      <c r="AH550">
        <v>2</v>
      </c>
      <c r="AI550">
        <v>1</v>
      </c>
      <c r="AJ550">
        <v>0</v>
      </c>
      <c r="AK550">
        <v>37</v>
      </c>
      <c r="AL550">
        <v>0</v>
      </c>
      <c r="AM550">
        <v>0</v>
      </c>
      <c r="AN550">
        <v>2</v>
      </c>
      <c r="AO550">
        <v>0</v>
      </c>
      <c r="AP550">
        <v>0</v>
      </c>
      <c r="AQ550">
        <v>0</v>
      </c>
      <c r="AR550">
        <v>28</v>
      </c>
      <c r="AS550">
        <v>2</v>
      </c>
      <c r="AT550">
        <v>0</v>
      </c>
      <c r="AU550">
        <v>0</v>
      </c>
      <c r="AV550">
        <v>12</v>
      </c>
      <c r="AW550">
        <v>33</v>
      </c>
      <c r="AX550">
        <v>1</v>
      </c>
      <c r="AY550">
        <v>1</v>
      </c>
      <c r="AZ550">
        <v>0</v>
      </c>
      <c r="BA550">
        <v>0</v>
      </c>
      <c r="BB550">
        <v>26</v>
      </c>
      <c r="BC550">
        <v>16</v>
      </c>
      <c r="BD550">
        <v>37</v>
      </c>
      <c r="BE550">
        <v>0</v>
      </c>
      <c r="BF550">
        <v>32</v>
      </c>
      <c r="BG550">
        <v>0</v>
      </c>
      <c r="BH550">
        <v>57</v>
      </c>
      <c r="BI550">
        <v>1</v>
      </c>
      <c r="BJ550">
        <v>3</v>
      </c>
      <c r="BK550">
        <v>549</v>
      </c>
      <c r="BL550">
        <v>2</v>
      </c>
      <c r="BM550">
        <v>0</v>
      </c>
      <c r="BN550">
        <v>0</v>
      </c>
      <c r="BO550">
        <v>0</v>
      </c>
      <c r="BP550">
        <v>0</v>
      </c>
      <c r="BQ550">
        <v>6</v>
      </c>
      <c r="BR550">
        <v>14</v>
      </c>
      <c r="BS550">
        <v>17</v>
      </c>
    </row>
    <row r="551" spans="1:71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2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</row>
    <row r="552" spans="1:71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6</v>
      </c>
      <c r="H552">
        <v>0</v>
      </c>
      <c r="I552">
        <v>0</v>
      </c>
      <c r="J552">
        <v>2</v>
      </c>
      <c r="K552">
        <v>0</v>
      </c>
      <c r="L552">
        <v>5</v>
      </c>
      <c r="M552">
        <v>0</v>
      </c>
      <c r="N552">
        <v>0</v>
      </c>
      <c r="O552">
        <v>0</v>
      </c>
      <c r="P552">
        <v>0</v>
      </c>
      <c r="Q552">
        <v>22</v>
      </c>
      <c r="R552">
        <v>0</v>
      </c>
      <c r="S552">
        <v>1</v>
      </c>
      <c r="T552">
        <v>3</v>
      </c>
      <c r="U552">
        <v>19</v>
      </c>
      <c r="V552">
        <v>3</v>
      </c>
      <c r="W552">
        <v>4</v>
      </c>
      <c r="X552">
        <v>0</v>
      </c>
      <c r="Y552">
        <v>0</v>
      </c>
      <c r="Z552">
        <v>0</v>
      </c>
      <c r="AA552">
        <v>20</v>
      </c>
      <c r="AB552">
        <v>0</v>
      </c>
      <c r="AC552">
        <v>0</v>
      </c>
      <c r="AD552">
        <v>3</v>
      </c>
      <c r="AE552">
        <v>0</v>
      </c>
      <c r="AF552">
        <v>0</v>
      </c>
      <c r="AG552">
        <v>2</v>
      </c>
      <c r="AH552">
        <v>0</v>
      </c>
      <c r="AI552">
        <v>0</v>
      </c>
      <c r="AJ552">
        <v>0</v>
      </c>
      <c r="AK552">
        <v>46</v>
      </c>
      <c r="AL552">
        <v>0</v>
      </c>
      <c r="AM552">
        <v>25</v>
      </c>
      <c r="AN552">
        <v>0</v>
      </c>
      <c r="AO552">
        <v>6</v>
      </c>
      <c r="AP552">
        <v>26</v>
      </c>
      <c r="AQ552">
        <v>1</v>
      </c>
      <c r="AR552">
        <v>29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102</v>
      </c>
      <c r="BC552">
        <v>0</v>
      </c>
      <c r="BD552">
        <v>27</v>
      </c>
      <c r="BE552">
        <v>0</v>
      </c>
      <c r="BF552">
        <v>34</v>
      </c>
      <c r="BG552">
        <v>10</v>
      </c>
      <c r="BH552">
        <v>28</v>
      </c>
      <c r="BI552">
        <v>171</v>
      </c>
      <c r="BJ552">
        <v>8</v>
      </c>
      <c r="BK552">
        <v>19</v>
      </c>
      <c r="BL552">
        <v>0</v>
      </c>
      <c r="BM552">
        <v>1</v>
      </c>
      <c r="BN552">
        <v>0</v>
      </c>
      <c r="BO552">
        <v>0</v>
      </c>
      <c r="BP552">
        <v>63</v>
      </c>
      <c r="BQ552">
        <v>2</v>
      </c>
      <c r="BR552">
        <v>12</v>
      </c>
      <c r="BS552">
        <v>0</v>
      </c>
    </row>
    <row r="553" spans="1:71" x14ac:dyDescent="0.3">
      <c r="A553">
        <v>0</v>
      </c>
      <c r="B553">
        <v>0</v>
      </c>
      <c r="C553">
        <v>2</v>
      </c>
      <c r="D553">
        <v>0</v>
      </c>
      <c r="E553">
        <v>0</v>
      </c>
      <c r="F553">
        <v>14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1</v>
      </c>
      <c r="M553">
        <v>11</v>
      </c>
      <c r="N553">
        <v>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79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21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</row>
    <row r="554" spans="1:71" x14ac:dyDescent="0.3">
      <c r="A554">
        <v>0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78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1</v>
      </c>
      <c r="BS554">
        <v>0</v>
      </c>
    </row>
    <row r="555" spans="1:71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94</v>
      </c>
      <c r="R555">
        <v>0</v>
      </c>
      <c r="S555">
        <v>0</v>
      </c>
      <c r="T555">
        <v>0</v>
      </c>
      <c r="U555">
        <v>0</v>
      </c>
      <c r="V555">
        <v>7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11</v>
      </c>
      <c r="BH555">
        <v>0</v>
      </c>
      <c r="BI555">
        <v>4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</row>
    <row r="556" spans="1:71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4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5</v>
      </c>
      <c r="M556">
        <v>1</v>
      </c>
      <c r="N556">
        <v>0</v>
      </c>
      <c r="O556">
        <v>0</v>
      </c>
      <c r="P556">
        <v>8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143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8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1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4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3</v>
      </c>
      <c r="BD556">
        <v>0</v>
      </c>
      <c r="BE556">
        <v>0</v>
      </c>
      <c r="BF556">
        <v>0</v>
      </c>
      <c r="BG556">
        <v>0</v>
      </c>
      <c r="BH556">
        <v>9</v>
      </c>
      <c r="BI556">
        <v>0</v>
      </c>
      <c r="BJ556">
        <v>0</v>
      </c>
      <c r="BK556">
        <v>0</v>
      </c>
      <c r="BL556">
        <v>1</v>
      </c>
      <c r="BM556">
        <v>0</v>
      </c>
      <c r="BN556">
        <v>0</v>
      </c>
      <c r="BO556">
        <v>0</v>
      </c>
      <c r="BP556">
        <v>0</v>
      </c>
      <c r="BQ556">
        <v>2</v>
      </c>
      <c r="BR556">
        <v>0</v>
      </c>
      <c r="BS556">
        <v>0</v>
      </c>
    </row>
    <row r="557" spans="1:71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181</v>
      </c>
      <c r="R557">
        <v>0</v>
      </c>
      <c r="S557">
        <v>0</v>
      </c>
      <c r="T557">
        <v>0</v>
      </c>
      <c r="U557">
        <v>0</v>
      </c>
      <c r="V557">
        <v>13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11</v>
      </c>
      <c r="BH557">
        <v>4</v>
      </c>
      <c r="BI557">
        <v>4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</row>
    <row r="558" spans="1:71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9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1</v>
      </c>
      <c r="BR558">
        <v>0</v>
      </c>
      <c r="BS558">
        <v>0</v>
      </c>
    </row>
    <row r="559" spans="1:71" x14ac:dyDescent="0.3">
      <c r="A559">
        <v>76</v>
      </c>
      <c r="B559">
        <v>0</v>
      </c>
      <c r="C559">
        <v>0</v>
      </c>
      <c r="D559">
        <v>0</v>
      </c>
      <c r="E559">
        <v>5</v>
      </c>
      <c r="F559">
        <v>4</v>
      </c>
      <c r="G559">
        <v>0</v>
      </c>
      <c r="H559">
        <v>0</v>
      </c>
      <c r="I559">
        <v>9</v>
      </c>
      <c r="J559">
        <v>0</v>
      </c>
      <c r="K559">
        <v>1</v>
      </c>
      <c r="L559">
        <v>2</v>
      </c>
      <c r="M559">
        <v>0</v>
      </c>
      <c r="N559">
        <v>0</v>
      </c>
      <c r="O559">
        <v>0</v>
      </c>
      <c r="P559">
        <v>15</v>
      </c>
      <c r="Q559">
        <v>0</v>
      </c>
      <c r="R559">
        <v>3</v>
      </c>
      <c r="S559">
        <v>1</v>
      </c>
      <c r="T559">
        <v>19</v>
      </c>
      <c r="U559">
        <v>0</v>
      </c>
      <c r="V559">
        <v>0</v>
      </c>
      <c r="W559">
        <v>1</v>
      </c>
      <c r="X559">
        <v>7</v>
      </c>
      <c r="Y559">
        <v>1</v>
      </c>
      <c r="Z559">
        <v>0</v>
      </c>
      <c r="AA559">
        <v>0</v>
      </c>
      <c r="AB559">
        <v>7</v>
      </c>
      <c r="AC559">
        <v>0</v>
      </c>
      <c r="AD559">
        <v>2</v>
      </c>
      <c r="AE559">
        <v>1</v>
      </c>
      <c r="AF559">
        <v>0</v>
      </c>
      <c r="AG559">
        <v>4</v>
      </c>
      <c r="AH559">
        <v>0</v>
      </c>
      <c r="AI559">
        <v>1</v>
      </c>
      <c r="AJ559">
        <v>0</v>
      </c>
      <c r="AK559">
        <v>1</v>
      </c>
      <c r="AL559">
        <v>0</v>
      </c>
      <c r="AM559">
        <v>0</v>
      </c>
      <c r="AN559">
        <v>2</v>
      </c>
      <c r="AO559">
        <v>0</v>
      </c>
      <c r="AP559">
        <v>0</v>
      </c>
      <c r="AQ559">
        <v>0</v>
      </c>
      <c r="AR559">
        <v>3</v>
      </c>
      <c r="AS559">
        <v>1</v>
      </c>
      <c r="AT559">
        <v>1</v>
      </c>
      <c r="AU559">
        <v>3</v>
      </c>
      <c r="AV559">
        <v>13</v>
      </c>
      <c r="AW559">
        <v>254</v>
      </c>
      <c r="AX559">
        <v>0</v>
      </c>
      <c r="AY559">
        <v>0</v>
      </c>
      <c r="AZ559">
        <v>2</v>
      </c>
      <c r="BA559">
        <v>3</v>
      </c>
      <c r="BB559">
        <v>2</v>
      </c>
      <c r="BC559">
        <v>65</v>
      </c>
      <c r="BD559">
        <v>3</v>
      </c>
      <c r="BE559">
        <v>0</v>
      </c>
      <c r="BF559">
        <v>29</v>
      </c>
      <c r="BG559">
        <v>0</v>
      </c>
      <c r="BH559">
        <v>16</v>
      </c>
      <c r="BI559">
        <v>0</v>
      </c>
      <c r="BJ559">
        <v>2</v>
      </c>
      <c r="BK559">
        <v>95</v>
      </c>
      <c r="BL559">
        <v>23</v>
      </c>
      <c r="BM559">
        <v>0</v>
      </c>
      <c r="BN559">
        <v>1</v>
      </c>
      <c r="BO559">
        <v>0</v>
      </c>
      <c r="BP559">
        <v>0</v>
      </c>
      <c r="BQ559">
        <v>24</v>
      </c>
      <c r="BR559">
        <v>8</v>
      </c>
      <c r="BS559">
        <v>0</v>
      </c>
    </row>
    <row r="560" spans="1:7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1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</row>
    <row r="561" spans="1:71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246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4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</row>
    <row r="562" spans="1:71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4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</row>
    <row r="563" spans="1:71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0</v>
      </c>
      <c r="BS563">
        <v>0</v>
      </c>
    </row>
    <row r="564" spans="1:71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</row>
    <row r="565" spans="1:71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1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</row>
    <row r="566" spans="1:71" x14ac:dyDescent="0.3">
      <c r="A566">
        <v>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3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1</v>
      </c>
      <c r="Q566">
        <v>2</v>
      </c>
      <c r="R566">
        <v>9</v>
      </c>
      <c r="S566">
        <v>0</v>
      </c>
      <c r="T566">
        <v>20</v>
      </c>
      <c r="U566">
        <v>56</v>
      </c>
      <c r="V566">
        <v>3</v>
      </c>
      <c r="W566">
        <v>0</v>
      </c>
      <c r="X566">
        <v>14</v>
      </c>
      <c r="Y566">
        <v>0</v>
      </c>
      <c r="Z566">
        <v>0</v>
      </c>
      <c r="AA566">
        <v>16</v>
      </c>
      <c r="AB566">
        <v>7</v>
      </c>
      <c r="AC566">
        <v>0</v>
      </c>
      <c r="AD566">
        <v>49</v>
      </c>
      <c r="AE566">
        <v>0</v>
      </c>
      <c r="AF566">
        <v>0</v>
      </c>
      <c r="AG566">
        <v>0</v>
      </c>
      <c r="AH566">
        <v>0</v>
      </c>
      <c r="AI566">
        <v>3</v>
      </c>
      <c r="AJ566">
        <v>0</v>
      </c>
      <c r="AK566">
        <v>0</v>
      </c>
      <c r="AL566">
        <v>2</v>
      </c>
      <c r="AM566">
        <v>16</v>
      </c>
      <c r="AN566">
        <v>0</v>
      </c>
      <c r="AO566">
        <v>1</v>
      </c>
      <c r="AP566">
        <v>9</v>
      </c>
      <c r="AQ566">
        <v>0</v>
      </c>
      <c r="AR566">
        <v>11</v>
      </c>
      <c r="AS566">
        <v>0</v>
      </c>
      <c r="AT566">
        <v>0</v>
      </c>
      <c r="AU566">
        <v>6</v>
      </c>
      <c r="AV566">
        <v>54</v>
      </c>
      <c r="AW566">
        <v>0</v>
      </c>
      <c r="AX566">
        <v>0</v>
      </c>
      <c r="AY566">
        <v>0</v>
      </c>
      <c r="AZ566">
        <v>0</v>
      </c>
      <c r="BA566">
        <v>2</v>
      </c>
      <c r="BB566">
        <v>107</v>
      </c>
      <c r="BC566">
        <v>0</v>
      </c>
      <c r="BD566">
        <v>52</v>
      </c>
      <c r="BE566">
        <v>0</v>
      </c>
      <c r="BF566">
        <v>3</v>
      </c>
      <c r="BG566">
        <v>0</v>
      </c>
      <c r="BH566">
        <v>3</v>
      </c>
      <c r="BI566">
        <v>221</v>
      </c>
      <c r="BJ566">
        <v>14</v>
      </c>
      <c r="BK566">
        <v>46</v>
      </c>
      <c r="BL566">
        <v>0</v>
      </c>
      <c r="BM566">
        <v>4</v>
      </c>
      <c r="BN566">
        <v>2</v>
      </c>
      <c r="BO566">
        <v>0</v>
      </c>
      <c r="BP566">
        <v>27</v>
      </c>
      <c r="BQ566">
        <v>14</v>
      </c>
      <c r="BR566">
        <v>83</v>
      </c>
      <c r="BS566">
        <v>0</v>
      </c>
    </row>
    <row r="567" spans="1:71" x14ac:dyDescent="0.3">
      <c r="A567">
        <v>6</v>
      </c>
      <c r="B567">
        <v>0</v>
      </c>
      <c r="C567">
        <v>4</v>
      </c>
      <c r="D567">
        <v>1</v>
      </c>
      <c r="E567">
        <v>4</v>
      </c>
      <c r="F567">
        <v>6</v>
      </c>
      <c r="G567">
        <v>6</v>
      </c>
      <c r="H567">
        <v>8</v>
      </c>
      <c r="I567">
        <v>33</v>
      </c>
      <c r="J567">
        <v>0</v>
      </c>
      <c r="K567">
        <v>1</v>
      </c>
      <c r="L567">
        <v>10</v>
      </c>
      <c r="M567">
        <v>7</v>
      </c>
      <c r="N567">
        <v>0</v>
      </c>
      <c r="O567">
        <v>4</v>
      </c>
      <c r="P567">
        <v>5</v>
      </c>
      <c r="Q567">
        <v>1</v>
      </c>
      <c r="R567">
        <v>20</v>
      </c>
      <c r="S567">
        <v>1</v>
      </c>
      <c r="T567">
        <v>27</v>
      </c>
      <c r="U567">
        <v>2</v>
      </c>
      <c r="V567">
        <v>4</v>
      </c>
      <c r="W567">
        <v>11</v>
      </c>
      <c r="X567">
        <v>6</v>
      </c>
      <c r="Y567">
        <v>0</v>
      </c>
      <c r="Z567">
        <v>3</v>
      </c>
      <c r="AA567">
        <v>1</v>
      </c>
      <c r="AB567">
        <v>1</v>
      </c>
      <c r="AC567">
        <v>23</v>
      </c>
      <c r="AD567">
        <v>19</v>
      </c>
      <c r="AE567">
        <v>6</v>
      </c>
      <c r="AF567">
        <v>1</v>
      </c>
      <c r="AG567">
        <v>4</v>
      </c>
      <c r="AH567">
        <v>1</v>
      </c>
      <c r="AI567">
        <v>2</v>
      </c>
      <c r="AJ567">
        <v>0</v>
      </c>
      <c r="AK567">
        <v>2</v>
      </c>
      <c r="AL567">
        <v>1</v>
      </c>
      <c r="AM567">
        <v>6</v>
      </c>
      <c r="AN567">
        <v>2</v>
      </c>
      <c r="AO567">
        <v>7</v>
      </c>
      <c r="AP567">
        <v>17</v>
      </c>
      <c r="AQ567">
        <v>1</v>
      </c>
      <c r="AR567">
        <v>7</v>
      </c>
      <c r="AS567">
        <v>1</v>
      </c>
      <c r="AT567">
        <v>0</v>
      </c>
      <c r="AU567">
        <v>2</v>
      </c>
      <c r="AV567">
        <v>67</v>
      </c>
      <c r="AW567">
        <v>22</v>
      </c>
      <c r="AX567">
        <v>3</v>
      </c>
      <c r="AY567">
        <v>0</v>
      </c>
      <c r="AZ567">
        <v>3</v>
      </c>
      <c r="BA567">
        <v>2</v>
      </c>
      <c r="BB567">
        <v>41</v>
      </c>
      <c r="BC567">
        <v>8</v>
      </c>
      <c r="BD567">
        <v>10</v>
      </c>
      <c r="BE567">
        <v>1</v>
      </c>
      <c r="BF567">
        <v>6</v>
      </c>
      <c r="BG567">
        <v>5</v>
      </c>
      <c r="BH567">
        <v>8</v>
      </c>
      <c r="BI567">
        <v>5</v>
      </c>
      <c r="BJ567">
        <v>9</v>
      </c>
      <c r="BK567">
        <v>11</v>
      </c>
      <c r="BL567">
        <v>8</v>
      </c>
      <c r="BM567">
        <v>31</v>
      </c>
      <c r="BN567">
        <v>0</v>
      </c>
      <c r="BO567">
        <v>0</v>
      </c>
      <c r="BP567">
        <v>19</v>
      </c>
      <c r="BQ567">
        <v>7</v>
      </c>
      <c r="BR567">
        <v>97</v>
      </c>
      <c r="BS567">
        <v>0</v>
      </c>
    </row>
    <row r="568" spans="1:71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6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</row>
    <row r="569" spans="1:71" x14ac:dyDescent="0.3">
      <c r="A569">
        <v>0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1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</row>
    <row r="570" spans="1:71" x14ac:dyDescent="0.3">
      <c r="A570">
        <v>3</v>
      </c>
      <c r="B570">
        <v>0</v>
      </c>
      <c r="C570">
        <v>2</v>
      </c>
      <c r="D570">
        <v>1</v>
      </c>
      <c r="E570">
        <v>5</v>
      </c>
      <c r="F570">
        <v>8</v>
      </c>
      <c r="G570">
        <v>20</v>
      </c>
      <c r="H570">
        <v>2</v>
      </c>
      <c r="I570">
        <v>2</v>
      </c>
      <c r="J570">
        <v>0</v>
      </c>
      <c r="K570">
        <v>2</v>
      </c>
      <c r="L570">
        <v>3</v>
      </c>
      <c r="M570">
        <v>4</v>
      </c>
      <c r="N570">
        <v>1</v>
      </c>
      <c r="O570">
        <v>0</v>
      </c>
      <c r="P570">
        <v>46</v>
      </c>
      <c r="Q570">
        <v>1</v>
      </c>
      <c r="R570">
        <v>6</v>
      </c>
      <c r="S570">
        <v>0</v>
      </c>
      <c r="T570">
        <v>9</v>
      </c>
      <c r="U570">
        <v>1</v>
      </c>
      <c r="V570">
        <v>2</v>
      </c>
      <c r="W570">
        <v>9</v>
      </c>
      <c r="X570">
        <v>1</v>
      </c>
      <c r="Y570">
        <v>4</v>
      </c>
      <c r="Z570">
        <v>2</v>
      </c>
      <c r="AA570">
        <v>3</v>
      </c>
      <c r="AB570">
        <v>3</v>
      </c>
      <c r="AC570">
        <v>4</v>
      </c>
      <c r="AD570">
        <v>4</v>
      </c>
      <c r="AE570">
        <v>1</v>
      </c>
      <c r="AF570">
        <v>2</v>
      </c>
      <c r="AG570">
        <v>33</v>
      </c>
      <c r="AH570">
        <v>4</v>
      </c>
      <c r="AI570">
        <v>1</v>
      </c>
      <c r="AJ570">
        <v>0</v>
      </c>
      <c r="AK570">
        <v>39</v>
      </c>
      <c r="AL570">
        <v>0</v>
      </c>
      <c r="AM570">
        <v>2</v>
      </c>
      <c r="AN570">
        <v>1</v>
      </c>
      <c r="AO570">
        <v>4</v>
      </c>
      <c r="AP570">
        <v>3</v>
      </c>
      <c r="AQ570">
        <v>1</v>
      </c>
      <c r="AR570">
        <v>32</v>
      </c>
      <c r="AS570">
        <v>6</v>
      </c>
      <c r="AT570">
        <v>0</v>
      </c>
      <c r="AU570">
        <v>1</v>
      </c>
      <c r="AV570">
        <v>8</v>
      </c>
      <c r="AW570">
        <v>19</v>
      </c>
      <c r="AX570">
        <v>1</v>
      </c>
      <c r="AY570">
        <v>0</v>
      </c>
      <c r="AZ570">
        <v>1</v>
      </c>
      <c r="BA570">
        <v>1</v>
      </c>
      <c r="BB570">
        <v>28</v>
      </c>
      <c r="BC570">
        <v>31</v>
      </c>
      <c r="BD570">
        <v>15</v>
      </c>
      <c r="BE570">
        <v>0</v>
      </c>
      <c r="BF570">
        <v>2</v>
      </c>
      <c r="BG570">
        <v>0</v>
      </c>
      <c r="BH570">
        <v>23</v>
      </c>
      <c r="BI570">
        <v>7</v>
      </c>
      <c r="BJ570">
        <v>6</v>
      </c>
      <c r="BK570">
        <v>9</v>
      </c>
      <c r="BL570">
        <v>1</v>
      </c>
      <c r="BM570">
        <v>6</v>
      </c>
      <c r="BN570">
        <v>1</v>
      </c>
      <c r="BO570">
        <v>0</v>
      </c>
      <c r="BP570">
        <v>1</v>
      </c>
      <c r="BQ570">
        <v>11</v>
      </c>
      <c r="BR570">
        <v>2</v>
      </c>
      <c r="BS570">
        <v>3</v>
      </c>
    </row>
    <row r="571" spans="1:71" x14ac:dyDescent="0.3">
      <c r="A571">
        <v>0</v>
      </c>
      <c r="B571">
        <v>2</v>
      </c>
      <c r="C571">
        <v>0</v>
      </c>
      <c r="D571">
        <v>3</v>
      </c>
      <c r="E571">
        <v>0</v>
      </c>
      <c r="F571">
        <v>0</v>
      </c>
      <c r="G571">
        <v>2</v>
      </c>
      <c r="H571">
        <v>0</v>
      </c>
      <c r="I571">
        <v>0</v>
      </c>
      <c r="J571">
        <v>0</v>
      </c>
      <c r="K571">
        <v>0</v>
      </c>
      <c r="L571">
        <v>6</v>
      </c>
      <c r="M571">
        <v>0</v>
      </c>
      <c r="N571">
        <v>0</v>
      </c>
      <c r="O571">
        <v>0</v>
      </c>
      <c r="P571">
        <v>6</v>
      </c>
      <c r="Q571">
        <v>11</v>
      </c>
      <c r="R571">
        <v>0</v>
      </c>
      <c r="S571">
        <v>10</v>
      </c>
      <c r="T571">
        <v>5</v>
      </c>
      <c r="U571">
        <v>0</v>
      </c>
      <c r="V571">
        <v>5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</v>
      </c>
      <c r="AD571">
        <v>0</v>
      </c>
      <c r="AE571">
        <v>12</v>
      </c>
      <c r="AF571">
        <v>1</v>
      </c>
      <c r="AG571">
        <v>4</v>
      </c>
      <c r="AH571">
        <v>0</v>
      </c>
      <c r="AI571">
        <v>0</v>
      </c>
      <c r="AJ571">
        <v>0</v>
      </c>
      <c r="AK571">
        <v>2</v>
      </c>
      <c r="AL571">
        <v>0</v>
      </c>
      <c r="AM571">
        <v>0</v>
      </c>
      <c r="AN571">
        <v>0</v>
      </c>
      <c r="AO571">
        <v>6</v>
      </c>
      <c r="AP571">
        <v>0</v>
      </c>
      <c r="AQ571">
        <v>0</v>
      </c>
      <c r="AR571">
        <v>17</v>
      </c>
      <c r="AS571">
        <v>2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15</v>
      </c>
      <c r="BC571">
        <v>0</v>
      </c>
      <c r="BD571">
        <v>17</v>
      </c>
      <c r="BE571">
        <v>0</v>
      </c>
      <c r="BF571">
        <v>0</v>
      </c>
      <c r="BG571">
        <v>3</v>
      </c>
      <c r="BH571">
        <v>31</v>
      </c>
      <c r="BI571">
        <v>50</v>
      </c>
      <c r="BJ571">
        <v>1</v>
      </c>
      <c r="BK571">
        <v>2</v>
      </c>
      <c r="BL571">
        <v>0</v>
      </c>
      <c r="BM571">
        <v>1</v>
      </c>
      <c r="BN571">
        <v>1</v>
      </c>
      <c r="BO571">
        <v>0</v>
      </c>
      <c r="BP571">
        <v>0</v>
      </c>
      <c r="BQ571">
        <v>0</v>
      </c>
      <c r="BR571">
        <v>56</v>
      </c>
      <c r="BS571">
        <v>0</v>
      </c>
    </row>
    <row r="572" spans="1:71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</v>
      </c>
      <c r="S572">
        <v>0</v>
      </c>
      <c r="T572">
        <v>13</v>
      </c>
      <c r="U572">
        <v>1</v>
      </c>
      <c r="V572">
        <v>2</v>
      </c>
      <c r="W572">
        <v>0</v>
      </c>
      <c r="X572">
        <v>4</v>
      </c>
      <c r="Y572">
        <v>0</v>
      </c>
      <c r="Z572">
        <v>6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8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0</v>
      </c>
      <c r="AY572">
        <v>0</v>
      </c>
      <c r="AZ572">
        <v>1</v>
      </c>
      <c r="BA572">
        <v>0</v>
      </c>
      <c r="BB572">
        <v>64</v>
      </c>
      <c r="BC572">
        <v>0</v>
      </c>
      <c r="BD572">
        <v>2</v>
      </c>
      <c r="BE572">
        <v>0</v>
      </c>
      <c r="BF572">
        <v>2</v>
      </c>
      <c r="BG572">
        <v>0</v>
      </c>
      <c r="BH572">
        <v>7</v>
      </c>
      <c r="BI572">
        <v>38</v>
      </c>
      <c r="BJ572">
        <v>14</v>
      </c>
      <c r="BK572">
        <v>0</v>
      </c>
      <c r="BL572">
        <v>0</v>
      </c>
      <c r="BM572">
        <v>4</v>
      </c>
      <c r="BN572">
        <v>2</v>
      </c>
      <c r="BO572">
        <v>0</v>
      </c>
      <c r="BP572">
        <v>64</v>
      </c>
      <c r="BQ572">
        <v>0</v>
      </c>
      <c r="BR572">
        <v>31</v>
      </c>
      <c r="BS572">
        <v>0</v>
      </c>
    </row>
    <row r="573" spans="1:71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3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7</v>
      </c>
      <c r="BS573">
        <v>0</v>
      </c>
    </row>
    <row r="574" spans="1:71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30</v>
      </c>
      <c r="AS574">
        <v>0</v>
      </c>
      <c r="AT574">
        <v>0</v>
      </c>
      <c r="AU574">
        <v>0</v>
      </c>
      <c r="AV574">
        <v>0</v>
      </c>
      <c r="AW574">
        <v>143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3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6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</row>
    <row r="575" spans="1:71" x14ac:dyDescent="0.3">
      <c r="A575">
        <v>2</v>
      </c>
      <c r="B575">
        <v>4</v>
      </c>
      <c r="C575">
        <v>1</v>
      </c>
      <c r="D575">
        <v>2</v>
      </c>
      <c r="E575">
        <v>3</v>
      </c>
      <c r="F575">
        <v>22</v>
      </c>
      <c r="G575">
        <v>20</v>
      </c>
      <c r="H575">
        <v>1</v>
      </c>
      <c r="I575">
        <v>0</v>
      </c>
      <c r="J575">
        <v>1</v>
      </c>
      <c r="K575">
        <v>3</v>
      </c>
      <c r="L575">
        <v>29</v>
      </c>
      <c r="M575">
        <v>21</v>
      </c>
      <c r="N575">
        <v>3</v>
      </c>
      <c r="O575">
        <v>0</v>
      </c>
      <c r="P575">
        <v>58</v>
      </c>
      <c r="Q575">
        <v>2</v>
      </c>
      <c r="R575">
        <v>0</v>
      </c>
      <c r="S575">
        <v>10</v>
      </c>
      <c r="T575">
        <v>1</v>
      </c>
      <c r="U575">
        <v>3</v>
      </c>
      <c r="V575">
        <v>4</v>
      </c>
      <c r="W575">
        <v>41</v>
      </c>
      <c r="X575">
        <v>0</v>
      </c>
      <c r="Y575">
        <v>5</v>
      </c>
      <c r="Z575">
        <v>0</v>
      </c>
      <c r="AA575">
        <v>4</v>
      </c>
      <c r="AB575">
        <v>0</v>
      </c>
      <c r="AC575">
        <v>7</v>
      </c>
      <c r="AD575">
        <v>0</v>
      </c>
      <c r="AE575">
        <v>17</v>
      </c>
      <c r="AF575">
        <v>6</v>
      </c>
      <c r="AG575">
        <v>55</v>
      </c>
      <c r="AH575">
        <v>21</v>
      </c>
      <c r="AI575">
        <v>0</v>
      </c>
      <c r="AJ575">
        <v>2</v>
      </c>
      <c r="AK575">
        <v>36</v>
      </c>
      <c r="AL575">
        <v>0</v>
      </c>
      <c r="AM575">
        <v>0</v>
      </c>
      <c r="AN575">
        <v>6</v>
      </c>
      <c r="AO575">
        <v>0</v>
      </c>
      <c r="AP575">
        <v>0</v>
      </c>
      <c r="AQ575">
        <v>4</v>
      </c>
      <c r="AR575">
        <v>55</v>
      </c>
      <c r="AS575">
        <v>5</v>
      </c>
      <c r="AT575">
        <v>1</v>
      </c>
      <c r="AU575">
        <v>0</v>
      </c>
      <c r="AV575">
        <v>0</v>
      </c>
      <c r="AW575">
        <v>37</v>
      </c>
      <c r="AX575">
        <v>2</v>
      </c>
      <c r="AY575">
        <v>1</v>
      </c>
      <c r="AZ575">
        <v>0</v>
      </c>
      <c r="BA575">
        <v>0</v>
      </c>
      <c r="BB575">
        <v>23</v>
      </c>
      <c r="BC575">
        <v>18</v>
      </c>
      <c r="BD575">
        <v>41</v>
      </c>
      <c r="BE575">
        <v>6</v>
      </c>
      <c r="BF575">
        <v>0</v>
      </c>
      <c r="BG575">
        <v>0</v>
      </c>
      <c r="BH575">
        <v>51</v>
      </c>
      <c r="BI575">
        <v>14</v>
      </c>
      <c r="BJ575">
        <v>13</v>
      </c>
      <c r="BK575">
        <v>7</v>
      </c>
      <c r="BL575">
        <v>18</v>
      </c>
      <c r="BM575">
        <v>0</v>
      </c>
      <c r="BN575">
        <v>0</v>
      </c>
      <c r="BO575">
        <v>0</v>
      </c>
      <c r="BP575">
        <v>0</v>
      </c>
      <c r="BQ575">
        <v>10</v>
      </c>
      <c r="BR575">
        <v>0</v>
      </c>
      <c r="BS575">
        <v>5</v>
      </c>
    </row>
    <row r="576" spans="1:71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3</v>
      </c>
      <c r="U576">
        <v>0</v>
      </c>
      <c r="V576">
        <v>0</v>
      </c>
      <c r="W576">
        <v>0</v>
      </c>
      <c r="X576">
        <v>4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</v>
      </c>
      <c r="AN576">
        <v>0</v>
      </c>
      <c r="AO576">
        <v>0</v>
      </c>
      <c r="AP576">
        <v>1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</v>
      </c>
      <c r="BB576">
        <v>39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3</v>
      </c>
      <c r="BI576">
        <v>20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9</v>
      </c>
      <c r="BQ576">
        <v>0</v>
      </c>
      <c r="BR576">
        <v>47</v>
      </c>
      <c r="BS576">
        <v>0</v>
      </c>
    </row>
    <row r="577" spans="1:71" x14ac:dyDescent="0.3">
      <c r="A577">
        <v>18</v>
      </c>
      <c r="B577">
        <v>2</v>
      </c>
      <c r="C577">
        <v>6</v>
      </c>
      <c r="D577">
        <v>4</v>
      </c>
      <c r="E577">
        <v>8</v>
      </c>
      <c r="F577">
        <v>37</v>
      </c>
      <c r="G577">
        <v>49</v>
      </c>
      <c r="H577">
        <v>0</v>
      </c>
      <c r="I577">
        <v>0</v>
      </c>
      <c r="J577">
        <v>1</v>
      </c>
      <c r="K577">
        <v>1</v>
      </c>
      <c r="L577">
        <v>26</v>
      </c>
      <c r="M577">
        <v>35</v>
      </c>
      <c r="N577">
        <v>1</v>
      </c>
      <c r="O577">
        <v>0</v>
      </c>
      <c r="P577">
        <v>188</v>
      </c>
      <c r="Q577">
        <v>33</v>
      </c>
      <c r="R577">
        <v>0</v>
      </c>
      <c r="S577">
        <v>8</v>
      </c>
      <c r="T577">
        <v>2</v>
      </c>
      <c r="U577">
        <v>6</v>
      </c>
      <c r="V577">
        <v>6</v>
      </c>
      <c r="W577">
        <v>28</v>
      </c>
      <c r="X577">
        <v>0</v>
      </c>
      <c r="Y577">
        <v>9</v>
      </c>
      <c r="Z577">
        <v>1</v>
      </c>
      <c r="AA577">
        <v>13</v>
      </c>
      <c r="AB577">
        <v>0</v>
      </c>
      <c r="AC577">
        <v>25</v>
      </c>
      <c r="AD577">
        <v>2</v>
      </c>
      <c r="AE577">
        <v>9</v>
      </c>
      <c r="AF577">
        <v>1</v>
      </c>
      <c r="AG577">
        <v>63</v>
      </c>
      <c r="AH577">
        <v>15</v>
      </c>
      <c r="AI577">
        <v>0</v>
      </c>
      <c r="AJ577">
        <v>1</v>
      </c>
      <c r="AK577">
        <v>70</v>
      </c>
      <c r="AL577">
        <v>0</v>
      </c>
      <c r="AM577">
        <v>0</v>
      </c>
      <c r="AN577">
        <v>7</v>
      </c>
      <c r="AO577">
        <v>43</v>
      </c>
      <c r="AP577">
        <v>0</v>
      </c>
      <c r="AQ577">
        <v>3</v>
      </c>
      <c r="AR577">
        <v>46</v>
      </c>
      <c r="AS577">
        <v>11</v>
      </c>
      <c r="AT577">
        <v>6</v>
      </c>
      <c r="AU577">
        <v>0</v>
      </c>
      <c r="AV577">
        <v>2</v>
      </c>
      <c r="AW577">
        <v>52</v>
      </c>
      <c r="AX577">
        <v>1</v>
      </c>
      <c r="AY577">
        <v>2</v>
      </c>
      <c r="AZ577">
        <v>0</v>
      </c>
      <c r="BA577">
        <v>0</v>
      </c>
      <c r="BB577">
        <v>1</v>
      </c>
      <c r="BC577">
        <v>66</v>
      </c>
      <c r="BD577">
        <v>39</v>
      </c>
      <c r="BE577">
        <v>1</v>
      </c>
      <c r="BF577">
        <v>9</v>
      </c>
      <c r="BG577">
        <v>11</v>
      </c>
      <c r="BH577">
        <v>71</v>
      </c>
      <c r="BI577">
        <v>117</v>
      </c>
      <c r="BJ577">
        <v>2</v>
      </c>
      <c r="BK577">
        <v>96</v>
      </c>
      <c r="BL577">
        <v>52</v>
      </c>
      <c r="BM577">
        <v>0</v>
      </c>
      <c r="BN577">
        <v>0</v>
      </c>
      <c r="BO577">
        <v>9</v>
      </c>
      <c r="BP577">
        <v>1</v>
      </c>
      <c r="BQ577">
        <v>29</v>
      </c>
      <c r="BR577">
        <v>10</v>
      </c>
      <c r="BS577">
        <v>21</v>
      </c>
    </row>
    <row r="578" spans="1:71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</row>
    <row r="579" spans="1:71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69</v>
      </c>
      <c r="U579">
        <v>0</v>
      </c>
      <c r="V579">
        <v>1</v>
      </c>
      <c r="W579">
        <v>0</v>
      </c>
      <c r="X579">
        <v>15</v>
      </c>
      <c r="Y579">
        <v>0</v>
      </c>
      <c r="Z579">
        <v>0</v>
      </c>
      <c r="AA579">
        <v>3</v>
      </c>
      <c r="AB579">
        <v>2</v>
      </c>
      <c r="AC579">
        <v>0</v>
      </c>
      <c r="AD579">
        <v>9</v>
      </c>
      <c r="AE579">
        <v>0</v>
      </c>
      <c r="AF579">
        <v>0</v>
      </c>
      <c r="AG579">
        <v>0</v>
      </c>
      <c r="AH579">
        <v>0</v>
      </c>
      <c r="AI579">
        <v>2</v>
      </c>
      <c r="AJ579">
        <v>0</v>
      </c>
      <c r="AK579">
        <v>0</v>
      </c>
      <c r="AL579">
        <v>2</v>
      </c>
      <c r="AM579">
        <v>0</v>
      </c>
      <c r="AN579">
        <v>0</v>
      </c>
      <c r="AO579">
        <v>5</v>
      </c>
      <c r="AP579">
        <v>12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63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73</v>
      </c>
      <c r="BC579">
        <v>0</v>
      </c>
      <c r="BD579">
        <v>0</v>
      </c>
      <c r="BE579">
        <v>0</v>
      </c>
      <c r="BF579">
        <v>0</v>
      </c>
      <c r="BG579">
        <v>2</v>
      </c>
      <c r="BH579">
        <v>3</v>
      </c>
      <c r="BI579">
        <v>1</v>
      </c>
      <c r="BJ579">
        <v>40</v>
      </c>
      <c r="BK579">
        <v>19</v>
      </c>
      <c r="BL579">
        <v>0</v>
      </c>
      <c r="BM579">
        <v>20</v>
      </c>
      <c r="BN579">
        <v>2</v>
      </c>
      <c r="BO579">
        <v>0</v>
      </c>
      <c r="BP579">
        <v>801</v>
      </c>
      <c r="BQ579">
        <v>0</v>
      </c>
      <c r="BR579">
        <v>25</v>
      </c>
      <c r="BS579">
        <v>0</v>
      </c>
    </row>
    <row r="580" spans="1:71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2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44</v>
      </c>
      <c r="BR580">
        <v>0</v>
      </c>
      <c r="BS580">
        <v>0</v>
      </c>
    </row>
    <row r="581" spans="1:71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>
        <v>1</v>
      </c>
      <c r="BS581">
        <v>0</v>
      </c>
    </row>
    <row r="582" spans="1:71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</row>
    <row r="583" spans="1:71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8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2</v>
      </c>
      <c r="BN583">
        <v>0</v>
      </c>
      <c r="BO583">
        <v>0</v>
      </c>
      <c r="BP583">
        <v>0</v>
      </c>
      <c r="BQ583">
        <v>0</v>
      </c>
      <c r="BR583">
        <v>10</v>
      </c>
      <c r="BS583">
        <v>0</v>
      </c>
    </row>
    <row r="584" spans="1:71" x14ac:dyDescent="0.3">
      <c r="A584">
        <v>1</v>
      </c>
      <c r="B584">
        <v>0</v>
      </c>
      <c r="C584">
        <v>0</v>
      </c>
      <c r="D584">
        <v>0</v>
      </c>
      <c r="E584">
        <v>14</v>
      </c>
      <c r="F584">
        <v>0</v>
      </c>
      <c r="G584">
        <v>10</v>
      </c>
      <c r="H584">
        <v>0</v>
      </c>
      <c r="I584">
        <v>7</v>
      </c>
      <c r="J584">
        <v>0</v>
      </c>
      <c r="K584">
        <v>0</v>
      </c>
      <c r="L584">
        <v>11</v>
      </c>
      <c r="M584">
        <v>4</v>
      </c>
      <c r="N584">
        <v>0</v>
      </c>
      <c r="O584">
        <v>0</v>
      </c>
      <c r="P584">
        <v>2</v>
      </c>
      <c r="Q584">
        <v>0</v>
      </c>
      <c r="R584">
        <v>0</v>
      </c>
      <c r="S584">
        <v>0</v>
      </c>
      <c r="T584">
        <v>34</v>
      </c>
      <c r="U584">
        <v>3</v>
      </c>
      <c r="V584">
        <v>1</v>
      </c>
      <c r="W584">
        <v>40</v>
      </c>
      <c r="X584">
        <v>4</v>
      </c>
      <c r="Y584">
        <v>1</v>
      </c>
      <c r="Z584">
        <v>1</v>
      </c>
      <c r="AA584">
        <v>7</v>
      </c>
      <c r="AB584">
        <v>0</v>
      </c>
      <c r="AC584">
        <v>3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18</v>
      </c>
      <c r="AL584">
        <v>0</v>
      </c>
      <c r="AM584">
        <v>0</v>
      </c>
      <c r="AN584">
        <v>0</v>
      </c>
      <c r="AO584">
        <v>1</v>
      </c>
      <c r="AP584">
        <v>2</v>
      </c>
      <c r="AQ584">
        <v>0</v>
      </c>
      <c r="AR584">
        <v>5</v>
      </c>
      <c r="AS584">
        <v>0</v>
      </c>
      <c r="AT584">
        <v>0</v>
      </c>
      <c r="AU584">
        <v>0</v>
      </c>
      <c r="AV584">
        <v>26</v>
      </c>
      <c r="AW584">
        <v>16</v>
      </c>
      <c r="AX584">
        <v>0</v>
      </c>
      <c r="AY584">
        <v>4</v>
      </c>
      <c r="AZ584">
        <v>0</v>
      </c>
      <c r="BA584">
        <v>0</v>
      </c>
      <c r="BB584">
        <v>6</v>
      </c>
      <c r="BC584">
        <v>75</v>
      </c>
      <c r="BD584">
        <v>5</v>
      </c>
      <c r="BE584">
        <v>0</v>
      </c>
      <c r="BF584">
        <v>22</v>
      </c>
      <c r="BG584">
        <v>0</v>
      </c>
      <c r="BH584">
        <v>5</v>
      </c>
      <c r="BI584">
        <v>153</v>
      </c>
      <c r="BJ584">
        <v>31</v>
      </c>
      <c r="BK584">
        <v>22</v>
      </c>
      <c r="BL584">
        <v>0</v>
      </c>
      <c r="BM584">
        <v>7</v>
      </c>
      <c r="BN584">
        <v>1</v>
      </c>
      <c r="BO584">
        <v>0</v>
      </c>
      <c r="BP584">
        <v>137</v>
      </c>
      <c r="BQ584">
        <v>0</v>
      </c>
      <c r="BR584">
        <v>49</v>
      </c>
      <c r="BS584">
        <v>0</v>
      </c>
    </row>
    <row r="585" spans="1:71" x14ac:dyDescent="0.3">
      <c r="A585">
        <v>0</v>
      </c>
      <c r="B585">
        <v>0</v>
      </c>
      <c r="C585">
        <v>0</v>
      </c>
      <c r="D585">
        <v>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</row>
    <row r="586" spans="1:71" x14ac:dyDescent="0.3">
      <c r="A586">
        <v>12</v>
      </c>
      <c r="B586">
        <v>0</v>
      </c>
      <c r="C586">
        <v>2</v>
      </c>
      <c r="D586">
        <v>1</v>
      </c>
      <c r="E586">
        <v>2</v>
      </c>
      <c r="F586">
        <v>16</v>
      </c>
      <c r="G586">
        <v>10</v>
      </c>
      <c r="H586">
        <v>3</v>
      </c>
      <c r="I586">
        <v>19</v>
      </c>
      <c r="J586">
        <v>0</v>
      </c>
      <c r="K586">
        <v>2</v>
      </c>
      <c r="L586">
        <v>11</v>
      </c>
      <c r="M586">
        <v>15</v>
      </c>
      <c r="N586">
        <v>0</v>
      </c>
      <c r="O586">
        <v>1</v>
      </c>
      <c r="P586">
        <v>34</v>
      </c>
      <c r="Q586">
        <v>53</v>
      </c>
      <c r="R586">
        <v>6</v>
      </c>
      <c r="S586">
        <v>3</v>
      </c>
      <c r="T586">
        <v>39</v>
      </c>
      <c r="U586">
        <v>7</v>
      </c>
      <c r="V586">
        <v>18</v>
      </c>
      <c r="W586">
        <v>12</v>
      </c>
      <c r="X586">
        <v>0</v>
      </c>
      <c r="Y586">
        <v>2</v>
      </c>
      <c r="Z586">
        <v>12</v>
      </c>
      <c r="AA586">
        <v>18</v>
      </c>
      <c r="AB586">
        <v>1</v>
      </c>
      <c r="AC586">
        <v>15</v>
      </c>
      <c r="AD586">
        <v>11</v>
      </c>
      <c r="AE586">
        <v>5</v>
      </c>
      <c r="AF586">
        <v>2</v>
      </c>
      <c r="AG586">
        <v>16</v>
      </c>
      <c r="AH586">
        <v>4</v>
      </c>
      <c r="AI586">
        <v>0</v>
      </c>
      <c r="AJ586">
        <v>0</v>
      </c>
      <c r="AK586">
        <v>26</v>
      </c>
      <c r="AL586">
        <v>1</v>
      </c>
      <c r="AM586">
        <v>7</v>
      </c>
      <c r="AN586">
        <v>2</v>
      </c>
      <c r="AO586">
        <v>11</v>
      </c>
      <c r="AP586">
        <v>6</v>
      </c>
      <c r="AQ586">
        <v>2</v>
      </c>
      <c r="AR586">
        <v>20</v>
      </c>
      <c r="AS586">
        <v>2</v>
      </c>
      <c r="AT586">
        <v>0</v>
      </c>
      <c r="AU586">
        <v>0</v>
      </c>
      <c r="AV586">
        <v>27</v>
      </c>
      <c r="AW586">
        <v>74</v>
      </c>
      <c r="AX586">
        <v>1</v>
      </c>
      <c r="AY586">
        <v>0</v>
      </c>
      <c r="AZ586">
        <v>3</v>
      </c>
      <c r="BA586">
        <v>1</v>
      </c>
      <c r="BB586">
        <v>34</v>
      </c>
      <c r="BC586">
        <v>36</v>
      </c>
      <c r="BD586">
        <v>19</v>
      </c>
      <c r="BE586">
        <v>1</v>
      </c>
      <c r="BF586">
        <v>25</v>
      </c>
      <c r="BG586">
        <v>3</v>
      </c>
      <c r="BH586">
        <v>46</v>
      </c>
      <c r="BI586">
        <v>46</v>
      </c>
      <c r="BJ586">
        <v>6</v>
      </c>
      <c r="BK586">
        <v>98</v>
      </c>
      <c r="BL586">
        <v>29</v>
      </c>
      <c r="BM586">
        <v>32</v>
      </c>
      <c r="BN586">
        <v>1</v>
      </c>
      <c r="BO586">
        <v>2</v>
      </c>
      <c r="BP586">
        <v>16</v>
      </c>
      <c r="BQ586">
        <v>4</v>
      </c>
      <c r="BR586">
        <v>72</v>
      </c>
      <c r="BS586">
        <v>2</v>
      </c>
    </row>
    <row r="587" spans="1:71" x14ac:dyDescent="0.3">
      <c r="A587">
        <v>1</v>
      </c>
      <c r="B587">
        <v>0</v>
      </c>
      <c r="C587">
        <v>0</v>
      </c>
      <c r="D587">
        <v>0</v>
      </c>
      <c r="E587">
        <v>10</v>
      </c>
      <c r="F587">
        <v>0</v>
      </c>
      <c r="G587">
        <v>1</v>
      </c>
      <c r="H587">
        <v>1</v>
      </c>
      <c r="I587">
        <v>5</v>
      </c>
      <c r="J587">
        <v>1</v>
      </c>
      <c r="K587">
        <v>0</v>
      </c>
      <c r="L587">
        <v>1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8</v>
      </c>
      <c r="S587">
        <v>2</v>
      </c>
      <c r="T587">
        <v>32</v>
      </c>
      <c r="U587">
        <v>17</v>
      </c>
      <c r="V587">
        <v>3</v>
      </c>
      <c r="W587">
        <v>0</v>
      </c>
      <c r="X587">
        <v>1</v>
      </c>
      <c r="Y587">
        <v>0</v>
      </c>
      <c r="Z587">
        <v>0</v>
      </c>
      <c r="AA587">
        <v>21</v>
      </c>
      <c r="AB587">
        <v>2</v>
      </c>
      <c r="AC587">
        <v>3</v>
      </c>
      <c r="AD587">
        <v>11</v>
      </c>
      <c r="AE587">
        <v>0</v>
      </c>
      <c r="AF587">
        <v>0</v>
      </c>
      <c r="AG587">
        <v>1</v>
      </c>
      <c r="AH587">
        <v>1</v>
      </c>
      <c r="AI587">
        <v>1</v>
      </c>
      <c r="AJ587">
        <v>0</v>
      </c>
      <c r="AK587">
        <v>41</v>
      </c>
      <c r="AL587">
        <v>5</v>
      </c>
      <c r="AM587">
        <v>10</v>
      </c>
      <c r="AN587">
        <v>0</v>
      </c>
      <c r="AO587">
        <v>6</v>
      </c>
      <c r="AP587">
        <v>10</v>
      </c>
      <c r="AQ587">
        <v>1</v>
      </c>
      <c r="AR587">
        <v>10</v>
      </c>
      <c r="AS587">
        <v>0</v>
      </c>
      <c r="AT587">
        <v>0</v>
      </c>
      <c r="AU587">
        <v>1</v>
      </c>
      <c r="AV587">
        <v>20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131</v>
      </c>
      <c r="BC587">
        <v>14</v>
      </c>
      <c r="BD587">
        <v>23</v>
      </c>
      <c r="BE587">
        <v>0</v>
      </c>
      <c r="BF587">
        <v>16</v>
      </c>
      <c r="BG587">
        <v>2</v>
      </c>
      <c r="BH587">
        <v>16</v>
      </c>
      <c r="BI587">
        <v>28</v>
      </c>
      <c r="BJ587">
        <v>50</v>
      </c>
      <c r="BK587">
        <v>87</v>
      </c>
      <c r="BL587">
        <v>1</v>
      </c>
      <c r="BM587">
        <v>7</v>
      </c>
      <c r="BN587">
        <v>2</v>
      </c>
      <c r="BO587">
        <v>0</v>
      </c>
      <c r="BP587">
        <v>78</v>
      </c>
      <c r="BQ587">
        <v>22</v>
      </c>
      <c r="BR587">
        <v>54</v>
      </c>
      <c r="BS587">
        <v>0</v>
      </c>
    </row>
    <row r="588" spans="1:71" x14ac:dyDescent="0.3">
      <c r="A588">
        <v>1</v>
      </c>
      <c r="B588">
        <v>3</v>
      </c>
      <c r="C588">
        <v>1</v>
      </c>
      <c r="D588">
        <v>1</v>
      </c>
      <c r="E588">
        <v>2</v>
      </c>
      <c r="F588">
        <v>33</v>
      </c>
      <c r="G588">
        <v>7</v>
      </c>
      <c r="H588">
        <v>1</v>
      </c>
      <c r="I588">
        <v>30</v>
      </c>
      <c r="J588">
        <v>1</v>
      </c>
      <c r="K588">
        <v>2</v>
      </c>
      <c r="L588">
        <v>18</v>
      </c>
      <c r="M588">
        <v>11</v>
      </c>
      <c r="N588">
        <v>5</v>
      </c>
      <c r="O588">
        <v>0</v>
      </c>
      <c r="P588">
        <v>23</v>
      </c>
      <c r="Q588">
        <v>0</v>
      </c>
      <c r="R588">
        <v>27</v>
      </c>
      <c r="S588">
        <v>4</v>
      </c>
      <c r="T588">
        <v>24</v>
      </c>
      <c r="U588">
        <v>1</v>
      </c>
      <c r="V588">
        <v>2</v>
      </c>
      <c r="W588">
        <v>18</v>
      </c>
      <c r="X588">
        <v>0</v>
      </c>
      <c r="Y588">
        <v>7</v>
      </c>
      <c r="Z588">
        <v>18</v>
      </c>
      <c r="AA588">
        <v>1</v>
      </c>
      <c r="AB588">
        <v>7</v>
      </c>
      <c r="AC588">
        <v>2</v>
      </c>
      <c r="AD588">
        <v>27</v>
      </c>
      <c r="AE588">
        <v>7</v>
      </c>
      <c r="AF588">
        <v>0</v>
      </c>
      <c r="AG588">
        <v>3</v>
      </c>
      <c r="AH588">
        <v>9</v>
      </c>
      <c r="AI588">
        <v>3</v>
      </c>
      <c r="AJ588">
        <v>1</v>
      </c>
      <c r="AK588">
        <v>132</v>
      </c>
      <c r="AL588">
        <v>1</v>
      </c>
      <c r="AM588">
        <v>0</v>
      </c>
      <c r="AN588">
        <v>5</v>
      </c>
      <c r="AO588">
        <v>1</v>
      </c>
      <c r="AP588">
        <v>1</v>
      </c>
      <c r="AQ588">
        <v>1</v>
      </c>
      <c r="AR588">
        <v>26</v>
      </c>
      <c r="AS588">
        <v>2</v>
      </c>
      <c r="AT588">
        <v>0</v>
      </c>
      <c r="AU588">
        <v>3</v>
      </c>
      <c r="AV588">
        <v>97</v>
      </c>
      <c r="AW588">
        <v>42</v>
      </c>
      <c r="AX588">
        <v>0</v>
      </c>
      <c r="AY588">
        <v>5</v>
      </c>
      <c r="AZ588">
        <v>10</v>
      </c>
      <c r="BA588">
        <v>7</v>
      </c>
      <c r="BB588">
        <v>16</v>
      </c>
      <c r="BC588">
        <v>35</v>
      </c>
      <c r="BD588">
        <v>1</v>
      </c>
      <c r="BE588">
        <v>0</v>
      </c>
      <c r="BF588">
        <v>16</v>
      </c>
      <c r="BG588">
        <v>1</v>
      </c>
      <c r="BH588">
        <v>48</v>
      </c>
      <c r="BI588">
        <v>9</v>
      </c>
      <c r="BJ588">
        <v>5</v>
      </c>
      <c r="BK588">
        <v>89</v>
      </c>
      <c r="BL588">
        <v>10</v>
      </c>
      <c r="BM588">
        <v>18</v>
      </c>
      <c r="BN588">
        <v>0</v>
      </c>
      <c r="BO588">
        <v>0</v>
      </c>
      <c r="BP588">
        <v>5</v>
      </c>
      <c r="BQ588">
        <v>12</v>
      </c>
      <c r="BR588">
        <v>70</v>
      </c>
      <c r="BS588">
        <v>0</v>
      </c>
    </row>
    <row r="589" spans="1:71" x14ac:dyDescent="0.3">
      <c r="A589">
        <v>0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5</v>
      </c>
      <c r="H589">
        <v>0</v>
      </c>
      <c r="I589">
        <v>8</v>
      </c>
      <c r="J589">
        <v>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3</v>
      </c>
      <c r="Q589">
        <v>57</v>
      </c>
      <c r="R589">
        <v>4</v>
      </c>
      <c r="S589">
        <v>2</v>
      </c>
      <c r="T589">
        <v>10</v>
      </c>
      <c r="U589">
        <v>10</v>
      </c>
      <c r="V589">
        <v>4</v>
      </c>
      <c r="W589">
        <v>0</v>
      </c>
      <c r="X589">
        <v>4</v>
      </c>
      <c r="Y589">
        <v>0</v>
      </c>
      <c r="Z589">
        <v>0</v>
      </c>
      <c r="AA589">
        <v>15</v>
      </c>
      <c r="AB589">
        <v>2</v>
      </c>
      <c r="AC589">
        <v>0</v>
      </c>
      <c r="AD589">
        <v>32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5</v>
      </c>
      <c r="AL589">
        <v>2</v>
      </c>
      <c r="AM589">
        <v>18</v>
      </c>
      <c r="AN589">
        <v>0</v>
      </c>
      <c r="AO589">
        <v>25</v>
      </c>
      <c r="AP589">
        <v>8</v>
      </c>
      <c r="AQ589">
        <v>0</v>
      </c>
      <c r="AR589">
        <v>32</v>
      </c>
      <c r="AS589">
        <v>0</v>
      </c>
      <c r="AT589">
        <v>0</v>
      </c>
      <c r="AU589">
        <v>2</v>
      </c>
      <c r="AV589">
        <v>31</v>
      </c>
      <c r="AW589">
        <v>2</v>
      </c>
      <c r="AX589">
        <v>0</v>
      </c>
      <c r="AY589">
        <v>0</v>
      </c>
      <c r="AZ589">
        <v>1</v>
      </c>
      <c r="BA589">
        <v>1</v>
      </c>
      <c r="BB589">
        <v>266</v>
      </c>
      <c r="BC589">
        <v>5</v>
      </c>
      <c r="BD589">
        <v>8</v>
      </c>
      <c r="BE589">
        <v>0</v>
      </c>
      <c r="BF589">
        <v>10</v>
      </c>
      <c r="BG589">
        <v>1</v>
      </c>
      <c r="BH589">
        <v>9</v>
      </c>
      <c r="BI589">
        <v>31</v>
      </c>
      <c r="BJ589">
        <v>33</v>
      </c>
      <c r="BK589">
        <v>77</v>
      </c>
      <c r="BL589">
        <v>0</v>
      </c>
      <c r="BM589">
        <v>10</v>
      </c>
      <c r="BN589">
        <v>11</v>
      </c>
      <c r="BO589">
        <v>0</v>
      </c>
      <c r="BP589">
        <v>233</v>
      </c>
      <c r="BQ589">
        <v>0</v>
      </c>
      <c r="BR589">
        <v>47</v>
      </c>
      <c r="BS589">
        <v>0</v>
      </c>
    </row>
    <row r="590" spans="1:71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8</v>
      </c>
      <c r="BC590">
        <v>0</v>
      </c>
      <c r="BD590">
        <v>0</v>
      </c>
      <c r="BE590">
        <v>0</v>
      </c>
      <c r="BF590">
        <v>0</v>
      </c>
      <c r="BG590">
        <v>8</v>
      </c>
      <c r="BH590">
        <v>6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</row>
    <row r="591" spans="1:71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2</v>
      </c>
      <c r="I591">
        <v>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4</v>
      </c>
      <c r="P591">
        <v>0</v>
      </c>
      <c r="Q591">
        <v>505</v>
      </c>
      <c r="R591">
        <v>2</v>
      </c>
      <c r="S591">
        <v>0</v>
      </c>
      <c r="T591">
        <v>35</v>
      </c>
      <c r="U591">
        <v>2</v>
      </c>
      <c r="V591">
        <v>5</v>
      </c>
      <c r="W591">
        <v>0</v>
      </c>
      <c r="X591">
        <v>3</v>
      </c>
      <c r="Y591">
        <v>0</v>
      </c>
      <c r="Z591">
        <v>2</v>
      </c>
      <c r="AA591">
        <v>0</v>
      </c>
      <c r="AB591">
        <v>7</v>
      </c>
      <c r="AC591">
        <v>0</v>
      </c>
      <c r="AD591">
        <v>11</v>
      </c>
      <c r="AE591">
        <v>1</v>
      </c>
      <c r="AF591">
        <v>2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1</v>
      </c>
      <c r="AM591">
        <v>10</v>
      </c>
      <c r="AN591">
        <v>0</v>
      </c>
      <c r="AO591">
        <v>13</v>
      </c>
      <c r="AP591">
        <v>5</v>
      </c>
      <c r="AQ591">
        <v>0</v>
      </c>
      <c r="AR591">
        <v>5</v>
      </c>
      <c r="AS591">
        <v>0</v>
      </c>
      <c r="AT591">
        <v>0</v>
      </c>
      <c r="AU591">
        <v>1</v>
      </c>
      <c r="AV591">
        <v>116</v>
      </c>
      <c r="AW591">
        <v>0</v>
      </c>
      <c r="AX591">
        <v>0</v>
      </c>
      <c r="AY591">
        <v>0</v>
      </c>
      <c r="AZ591">
        <v>3</v>
      </c>
      <c r="BA591">
        <v>0</v>
      </c>
      <c r="BB591">
        <v>56</v>
      </c>
      <c r="BC591">
        <v>0</v>
      </c>
      <c r="BD591">
        <v>13</v>
      </c>
      <c r="BE591">
        <v>0</v>
      </c>
      <c r="BF591">
        <v>72</v>
      </c>
      <c r="BG591">
        <v>4</v>
      </c>
      <c r="BH591">
        <v>18</v>
      </c>
      <c r="BI591">
        <v>26</v>
      </c>
      <c r="BJ591">
        <v>51</v>
      </c>
      <c r="BK591">
        <v>277</v>
      </c>
      <c r="BL591">
        <v>0</v>
      </c>
      <c r="BM591">
        <v>49</v>
      </c>
      <c r="BN591">
        <v>4</v>
      </c>
      <c r="BO591">
        <v>0</v>
      </c>
      <c r="BP591">
        <v>635</v>
      </c>
      <c r="BQ591">
        <v>49</v>
      </c>
      <c r="BR591">
        <v>132</v>
      </c>
      <c r="BS591">
        <v>0</v>
      </c>
    </row>
    <row r="592" spans="1:71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8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16</v>
      </c>
      <c r="AC592">
        <v>0</v>
      </c>
      <c r="AD592">
        <v>3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193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</row>
    <row r="593" spans="1:71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14</v>
      </c>
      <c r="H593">
        <v>6</v>
      </c>
      <c r="I593">
        <v>6</v>
      </c>
      <c r="J593">
        <v>19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</v>
      </c>
      <c r="Q593">
        <v>114</v>
      </c>
      <c r="R593">
        <v>2</v>
      </c>
      <c r="S593">
        <v>0</v>
      </c>
      <c r="T593">
        <v>67</v>
      </c>
      <c r="U593">
        <v>62</v>
      </c>
      <c r="V593">
        <v>12</v>
      </c>
      <c r="W593">
        <v>0</v>
      </c>
      <c r="X593">
        <v>13</v>
      </c>
      <c r="Y593">
        <v>0</v>
      </c>
      <c r="Z593">
        <v>6</v>
      </c>
      <c r="AA593">
        <v>30</v>
      </c>
      <c r="AB593">
        <v>5</v>
      </c>
      <c r="AC593">
        <v>0</v>
      </c>
      <c r="AD593">
        <v>6</v>
      </c>
      <c r="AE593">
        <v>1</v>
      </c>
      <c r="AF593">
        <v>2</v>
      </c>
      <c r="AG593">
        <v>0</v>
      </c>
      <c r="AH593">
        <v>0</v>
      </c>
      <c r="AI593">
        <v>2</v>
      </c>
      <c r="AJ593">
        <v>0</v>
      </c>
      <c r="AK593">
        <v>5</v>
      </c>
      <c r="AL593">
        <v>5</v>
      </c>
      <c r="AM593">
        <v>41</v>
      </c>
      <c r="AN593">
        <v>0</v>
      </c>
      <c r="AO593">
        <v>75</v>
      </c>
      <c r="AP593">
        <v>42</v>
      </c>
      <c r="AQ593">
        <v>0</v>
      </c>
      <c r="AR593">
        <v>93</v>
      </c>
      <c r="AS593">
        <v>0</v>
      </c>
      <c r="AT593">
        <v>0</v>
      </c>
      <c r="AU593">
        <v>3</v>
      </c>
      <c r="AV593">
        <v>87</v>
      </c>
      <c r="AW593">
        <v>0</v>
      </c>
      <c r="AX593">
        <v>0</v>
      </c>
      <c r="AY593">
        <v>0</v>
      </c>
      <c r="AZ593">
        <v>1</v>
      </c>
      <c r="BA593">
        <v>1</v>
      </c>
      <c r="BB593">
        <v>80</v>
      </c>
      <c r="BC593">
        <v>0</v>
      </c>
      <c r="BD593">
        <v>55</v>
      </c>
      <c r="BE593">
        <v>0</v>
      </c>
      <c r="BF593">
        <v>29</v>
      </c>
      <c r="BG593">
        <v>12</v>
      </c>
      <c r="BH593">
        <v>31</v>
      </c>
      <c r="BI593">
        <v>49</v>
      </c>
      <c r="BJ593">
        <v>82</v>
      </c>
      <c r="BK593">
        <v>480</v>
      </c>
      <c r="BL593">
        <v>0</v>
      </c>
      <c r="BM593">
        <v>37</v>
      </c>
      <c r="BN593">
        <v>8</v>
      </c>
      <c r="BO593">
        <v>0</v>
      </c>
      <c r="BP593">
        <v>540</v>
      </c>
      <c r="BQ593">
        <v>0</v>
      </c>
      <c r="BR593">
        <v>31</v>
      </c>
      <c r="BS593">
        <v>0</v>
      </c>
    </row>
    <row r="594" spans="1:71" x14ac:dyDescent="0.3">
      <c r="A594">
        <v>14</v>
      </c>
      <c r="B594">
        <v>10</v>
      </c>
      <c r="C594">
        <v>3</v>
      </c>
      <c r="D594">
        <v>4</v>
      </c>
      <c r="E594">
        <v>13</v>
      </c>
      <c r="F594">
        <v>27</v>
      </c>
      <c r="G594">
        <v>25</v>
      </c>
      <c r="H594">
        <v>0</v>
      </c>
      <c r="I594">
        <v>5</v>
      </c>
      <c r="J594">
        <v>1</v>
      </c>
      <c r="K594">
        <v>1</v>
      </c>
      <c r="L594">
        <v>41</v>
      </c>
      <c r="M594">
        <v>21</v>
      </c>
      <c r="N594">
        <v>1</v>
      </c>
      <c r="O594">
        <v>0</v>
      </c>
      <c r="P594">
        <v>120</v>
      </c>
      <c r="Q594">
        <v>8</v>
      </c>
      <c r="R594">
        <v>1</v>
      </c>
      <c r="S594">
        <v>2</v>
      </c>
      <c r="T594">
        <v>8</v>
      </c>
      <c r="U594">
        <v>12</v>
      </c>
      <c r="V594">
        <v>2</v>
      </c>
      <c r="W594">
        <v>30</v>
      </c>
      <c r="X594">
        <v>0</v>
      </c>
      <c r="Y594">
        <v>10</v>
      </c>
      <c r="Z594">
        <v>4</v>
      </c>
      <c r="AA594">
        <v>6</v>
      </c>
      <c r="AB594">
        <v>1</v>
      </c>
      <c r="AC594">
        <v>8</v>
      </c>
      <c r="AD594">
        <v>5</v>
      </c>
      <c r="AE594">
        <v>14</v>
      </c>
      <c r="AF594">
        <v>0</v>
      </c>
      <c r="AG594">
        <v>33</v>
      </c>
      <c r="AH594">
        <v>9</v>
      </c>
      <c r="AI594">
        <v>0</v>
      </c>
      <c r="AJ594">
        <v>1</v>
      </c>
      <c r="AK594">
        <v>23</v>
      </c>
      <c r="AL594">
        <v>0</v>
      </c>
      <c r="AM594">
        <v>0</v>
      </c>
      <c r="AN594">
        <v>4</v>
      </c>
      <c r="AO594">
        <v>9</v>
      </c>
      <c r="AP594">
        <v>0</v>
      </c>
      <c r="AQ594">
        <v>3</v>
      </c>
      <c r="AR594">
        <v>45</v>
      </c>
      <c r="AS594">
        <v>17</v>
      </c>
      <c r="AT594">
        <v>1</v>
      </c>
      <c r="AU594">
        <v>0</v>
      </c>
      <c r="AV594">
        <v>24</v>
      </c>
      <c r="AW594">
        <v>74</v>
      </c>
      <c r="AX594">
        <v>2</v>
      </c>
      <c r="AY594">
        <v>4</v>
      </c>
      <c r="AZ594">
        <v>2</v>
      </c>
      <c r="BA594">
        <v>0</v>
      </c>
      <c r="BB594">
        <v>0</v>
      </c>
      <c r="BC594">
        <v>83</v>
      </c>
      <c r="BD594">
        <v>26</v>
      </c>
      <c r="BE594">
        <v>1</v>
      </c>
      <c r="BF594">
        <v>0</v>
      </c>
      <c r="BG594">
        <v>3</v>
      </c>
      <c r="BH594">
        <v>84</v>
      </c>
      <c r="BI594">
        <v>10</v>
      </c>
      <c r="BJ594">
        <v>1</v>
      </c>
      <c r="BK594">
        <v>73</v>
      </c>
      <c r="BL594">
        <v>32</v>
      </c>
      <c r="BM594">
        <v>3</v>
      </c>
      <c r="BN594">
        <v>0</v>
      </c>
      <c r="BO594">
        <v>1</v>
      </c>
      <c r="BP594">
        <v>1</v>
      </c>
      <c r="BQ594">
        <v>56</v>
      </c>
      <c r="BR594">
        <v>10</v>
      </c>
      <c r="BS594">
        <v>13</v>
      </c>
    </row>
    <row r="595" spans="1:71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81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20</v>
      </c>
      <c r="S595">
        <v>0</v>
      </c>
      <c r="T595">
        <v>11</v>
      </c>
      <c r="U595">
        <v>1</v>
      </c>
      <c r="V595">
        <v>0</v>
      </c>
      <c r="W595">
        <v>0</v>
      </c>
      <c r="X595">
        <v>8</v>
      </c>
      <c r="Y595">
        <v>0</v>
      </c>
      <c r="Z595">
        <v>20</v>
      </c>
      <c r="AA595">
        <v>3</v>
      </c>
      <c r="AB595">
        <v>13</v>
      </c>
      <c r="AC595">
        <v>0</v>
      </c>
      <c r="AD595">
        <v>53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8</v>
      </c>
      <c r="AM595">
        <v>3</v>
      </c>
      <c r="AN595">
        <v>0</v>
      </c>
      <c r="AO595">
        <v>0</v>
      </c>
      <c r="AP595">
        <v>11</v>
      </c>
      <c r="AQ595">
        <v>0</v>
      </c>
      <c r="AR595">
        <v>8</v>
      </c>
      <c r="AS595">
        <v>0</v>
      </c>
      <c r="AT595">
        <v>0</v>
      </c>
      <c r="AU595">
        <v>1</v>
      </c>
      <c r="AV595">
        <v>338</v>
      </c>
      <c r="AW595">
        <v>0</v>
      </c>
      <c r="AX595">
        <v>0</v>
      </c>
      <c r="AY595">
        <v>0</v>
      </c>
      <c r="AZ595">
        <v>0</v>
      </c>
      <c r="BA595">
        <v>1</v>
      </c>
      <c r="BB595">
        <v>1</v>
      </c>
      <c r="BC595">
        <v>0</v>
      </c>
      <c r="BD595">
        <v>0</v>
      </c>
      <c r="BE595">
        <v>0</v>
      </c>
      <c r="BF595">
        <v>2</v>
      </c>
      <c r="BG595">
        <v>0</v>
      </c>
      <c r="BH595">
        <v>2</v>
      </c>
      <c r="BI595">
        <v>0</v>
      </c>
      <c r="BJ595">
        <v>0</v>
      </c>
      <c r="BK595">
        <v>5</v>
      </c>
      <c r="BL595">
        <v>0</v>
      </c>
      <c r="BM595">
        <v>111</v>
      </c>
      <c r="BN595">
        <v>11</v>
      </c>
      <c r="BO595">
        <v>0</v>
      </c>
      <c r="BP595">
        <v>184</v>
      </c>
      <c r="BQ595">
        <v>0</v>
      </c>
      <c r="BR595">
        <v>128</v>
      </c>
      <c r="BS595">
        <v>0</v>
      </c>
    </row>
    <row r="596" spans="1:71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2</v>
      </c>
      <c r="I596">
        <v>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3</v>
      </c>
      <c r="S596">
        <v>0</v>
      </c>
      <c r="T596">
        <v>30</v>
      </c>
      <c r="U596">
        <v>0</v>
      </c>
      <c r="V596">
        <v>0</v>
      </c>
      <c r="W596">
        <v>0</v>
      </c>
      <c r="X596">
        <v>5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3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4</v>
      </c>
      <c r="AN596">
        <v>0</v>
      </c>
      <c r="AO596">
        <v>0</v>
      </c>
      <c r="AP596">
        <v>23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66</v>
      </c>
      <c r="BC596">
        <v>0</v>
      </c>
      <c r="BD596">
        <v>0</v>
      </c>
      <c r="BE596">
        <v>0</v>
      </c>
      <c r="BF596">
        <v>11</v>
      </c>
      <c r="BG596">
        <v>0</v>
      </c>
      <c r="BH596">
        <v>0</v>
      </c>
      <c r="BI596">
        <v>0</v>
      </c>
      <c r="BJ596">
        <v>4</v>
      </c>
      <c r="BK596">
        <v>0</v>
      </c>
      <c r="BL596">
        <v>0</v>
      </c>
      <c r="BM596">
        <v>8</v>
      </c>
      <c r="BN596">
        <v>0</v>
      </c>
      <c r="BO596">
        <v>0</v>
      </c>
      <c r="BP596">
        <v>60</v>
      </c>
      <c r="BQ596">
        <v>0</v>
      </c>
      <c r="BR596">
        <v>62</v>
      </c>
      <c r="BS596">
        <v>0</v>
      </c>
    </row>
    <row r="597" spans="1:71" x14ac:dyDescent="0.3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2</v>
      </c>
      <c r="H597">
        <v>0</v>
      </c>
      <c r="I597">
        <v>150</v>
      </c>
      <c r="J597">
        <v>10</v>
      </c>
      <c r="K597">
        <v>0</v>
      </c>
      <c r="L597">
        <v>0</v>
      </c>
      <c r="M597">
        <v>0</v>
      </c>
      <c r="N597">
        <v>0</v>
      </c>
      <c r="O597">
        <v>4</v>
      </c>
      <c r="P597">
        <v>0</v>
      </c>
      <c r="Q597">
        <v>3</v>
      </c>
      <c r="R597">
        <v>105</v>
      </c>
      <c r="S597">
        <v>1</v>
      </c>
      <c r="T597">
        <v>213</v>
      </c>
      <c r="U597">
        <v>5</v>
      </c>
      <c r="V597">
        <v>5</v>
      </c>
      <c r="W597">
        <v>0</v>
      </c>
      <c r="X597">
        <v>5</v>
      </c>
      <c r="Y597">
        <v>0</v>
      </c>
      <c r="Z597">
        <v>98</v>
      </c>
      <c r="AA597">
        <v>2</v>
      </c>
      <c r="AB597">
        <v>38</v>
      </c>
      <c r="AC597">
        <v>0</v>
      </c>
      <c r="AD597">
        <v>96</v>
      </c>
      <c r="AE597">
        <v>3</v>
      </c>
      <c r="AF597">
        <v>0</v>
      </c>
      <c r="AG597">
        <v>16</v>
      </c>
      <c r="AH597">
        <v>0</v>
      </c>
      <c r="AI597">
        <v>4</v>
      </c>
      <c r="AJ597">
        <v>0</v>
      </c>
      <c r="AK597">
        <v>0</v>
      </c>
      <c r="AL597">
        <v>11</v>
      </c>
      <c r="AM597">
        <v>4</v>
      </c>
      <c r="AN597">
        <v>0</v>
      </c>
      <c r="AO597">
        <v>26</v>
      </c>
      <c r="AP597">
        <v>9</v>
      </c>
      <c r="AQ597">
        <v>0</v>
      </c>
      <c r="AR597">
        <v>94</v>
      </c>
      <c r="AS597">
        <v>0</v>
      </c>
      <c r="AT597">
        <v>1</v>
      </c>
      <c r="AU597">
        <v>7</v>
      </c>
      <c r="AV597">
        <v>378</v>
      </c>
      <c r="AW597">
        <v>0</v>
      </c>
      <c r="AX597">
        <v>0</v>
      </c>
      <c r="AY597">
        <v>1</v>
      </c>
      <c r="AZ597">
        <v>34</v>
      </c>
      <c r="BA597">
        <v>41</v>
      </c>
      <c r="BB597">
        <v>68</v>
      </c>
      <c r="BC597">
        <v>1</v>
      </c>
      <c r="BD597">
        <v>96</v>
      </c>
      <c r="BE597">
        <v>0</v>
      </c>
      <c r="BF597">
        <v>17</v>
      </c>
      <c r="BG597">
        <v>3</v>
      </c>
      <c r="BH597">
        <v>42</v>
      </c>
      <c r="BI597">
        <v>52</v>
      </c>
      <c r="BJ597">
        <v>1</v>
      </c>
      <c r="BK597">
        <v>100</v>
      </c>
      <c r="BL597">
        <v>0</v>
      </c>
      <c r="BM597">
        <v>192</v>
      </c>
      <c r="BN597">
        <v>10</v>
      </c>
      <c r="BO597">
        <v>0</v>
      </c>
      <c r="BP597">
        <v>81</v>
      </c>
      <c r="BQ597">
        <v>0</v>
      </c>
      <c r="BR597">
        <v>1006</v>
      </c>
      <c r="BS597">
        <v>0</v>
      </c>
    </row>
    <row r="598" spans="1:71" x14ac:dyDescent="0.3">
      <c r="A598">
        <v>59</v>
      </c>
      <c r="B598">
        <v>1</v>
      </c>
      <c r="C598">
        <v>1</v>
      </c>
      <c r="D598">
        <v>1</v>
      </c>
      <c r="E598">
        <v>2</v>
      </c>
      <c r="F598">
        <v>61</v>
      </c>
      <c r="G598">
        <v>1</v>
      </c>
      <c r="H598">
        <v>0</v>
      </c>
      <c r="I598">
        <v>0</v>
      </c>
      <c r="J598">
        <v>0</v>
      </c>
      <c r="K598">
        <v>1</v>
      </c>
      <c r="L598">
        <v>31</v>
      </c>
      <c r="M598">
        <v>75</v>
      </c>
      <c r="N598">
        <v>0</v>
      </c>
      <c r="O598">
        <v>0</v>
      </c>
      <c r="P598">
        <v>61</v>
      </c>
      <c r="Q598">
        <v>0</v>
      </c>
      <c r="R598">
        <v>0</v>
      </c>
      <c r="S598">
        <v>1</v>
      </c>
      <c r="T598">
        <v>0</v>
      </c>
      <c r="U598">
        <v>1</v>
      </c>
      <c r="V598">
        <v>0</v>
      </c>
      <c r="W598">
        <v>65</v>
      </c>
      <c r="X598">
        <v>0</v>
      </c>
      <c r="Y598">
        <v>4</v>
      </c>
      <c r="Z598">
        <v>0</v>
      </c>
      <c r="AA598">
        <v>0</v>
      </c>
      <c r="AB598">
        <v>0</v>
      </c>
      <c r="AC598">
        <v>7</v>
      </c>
      <c r="AD598">
        <v>0</v>
      </c>
      <c r="AE598">
        <v>4</v>
      </c>
      <c r="AF598">
        <v>0</v>
      </c>
      <c r="AG598">
        <v>25</v>
      </c>
      <c r="AH598">
        <v>16</v>
      </c>
      <c r="AI598">
        <v>0</v>
      </c>
      <c r="AJ598">
        <v>0</v>
      </c>
      <c r="AK598">
        <v>19</v>
      </c>
      <c r="AL598">
        <v>0</v>
      </c>
      <c r="AM598">
        <v>0</v>
      </c>
      <c r="AN598">
        <v>2</v>
      </c>
      <c r="AO598">
        <v>5</v>
      </c>
      <c r="AP598">
        <v>0</v>
      </c>
      <c r="AQ598">
        <v>2</v>
      </c>
      <c r="AR598">
        <v>2</v>
      </c>
      <c r="AS598">
        <v>13</v>
      </c>
      <c r="AT598">
        <v>2</v>
      </c>
      <c r="AU598">
        <v>0</v>
      </c>
      <c r="AV598">
        <v>0</v>
      </c>
      <c r="AW598">
        <v>89</v>
      </c>
      <c r="AX598">
        <v>1</v>
      </c>
      <c r="AY598">
        <v>7</v>
      </c>
      <c r="AZ598">
        <v>0</v>
      </c>
      <c r="BA598">
        <v>0</v>
      </c>
      <c r="BB598">
        <v>1</v>
      </c>
      <c r="BC598">
        <v>56</v>
      </c>
      <c r="BD598">
        <v>1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1</v>
      </c>
      <c r="BK598">
        <v>2</v>
      </c>
      <c r="BL598">
        <v>34</v>
      </c>
      <c r="BM598">
        <v>0</v>
      </c>
      <c r="BN598">
        <v>0</v>
      </c>
      <c r="BO598">
        <v>3</v>
      </c>
      <c r="BP598">
        <v>0</v>
      </c>
      <c r="BQ598">
        <v>2</v>
      </c>
      <c r="BR598">
        <v>0</v>
      </c>
      <c r="BS598">
        <v>1</v>
      </c>
    </row>
    <row r="599" spans="1:71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18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8</v>
      </c>
      <c r="S599">
        <v>0</v>
      </c>
      <c r="T599">
        <v>59</v>
      </c>
      <c r="U599">
        <v>0</v>
      </c>
      <c r="V599">
        <v>0</v>
      </c>
      <c r="W599">
        <v>0</v>
      </c>
      <c r="X599">
        <v>15</v>
      </c>
      <c r="Y599">
        <v>0</v>
      </c>
      <c r="Z599">
        <v>10</v>
      </c>
      <c r="AA599">
        <v>3</v>
      </c>
      <c r="AB599">
        <v>8</v>
      </c>
      <c r="AC599">
        <v>0</v>
      </c>
      <c r="AD599">
        <v>6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2</v>
      </c>
      <c r="AM599">
        <v>5</v>
      </c>
      <c r="AN599">
        <v>0</v>
      </c>
      <c r="AO599">
        <v>0</v>
      </c>
      <c r="AP599">
        <v>27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87</v>
      </c>
      <c r="AW599">
        <v>0</v>
      </c>
      <c r="AX599">
        <v>0</v>
      </c>
      <c r="AY599">
        <v>0</v>
      </c>
      <c r="AZ599">
        <v>4</v>
      </c>
      <c r="BA599">
        <v>3</v>
      </c>
      <c r="BB599">
        <v>2</v>
      </c>
      <c r="BC599">
        <v>0</v>
      </c>
      <c r="BD599">
        <v>0</v>
      </c>
      <c r="BE599">
        <v>0</v>
      </c>
      <c r="BF599">
        <v>10</v>
      </c>
      <c r="BG599">
        <v>1</v>
      </c>
      <c r="BH599">
        <v>0</v>
      </c>
      <c r="BI599">
        <v>9</v>
      </c>
      <c r="BJ599">
        <v>5</v>
      </c>
      <c r="BK599">
        <v>2</v>
      </c>
      <c r="BL599">
        <v>0</v>
      </c>
      <c r="BM599">
        <v>43</v>
      </c>
      <c r="BN599">
        <v>12</v>
      </c>
      <c r="BO599">
        <v>0</v>
      </c>
      <c r="BP599">
        <v>62</v>
      </c>
      <c r="BQ599">
        <v>0</v>
      </c>
      <c r="BR599">
        <v>770</v>
      </c>
      <c r="BS599">
        <v>0</v>
      </c>
    </row>
    <row r="600" spans="1:71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17</v>
      </c>
      <c r="U600">
        <v>2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2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167</v>
      </c>
      <c r="BC600">
        <v>0</v>
      </c>
      <c r="BD600">
        <v>1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7</v>
      </c>
      <c r="BK600">
        <v>9</v>
      </c>
      <c r="BL600">
        <v>0</v>
      </c>
      <c r="BM600">
        <v>0</v>
      </c>
      <c r="BN600">
        <v>1</v>
      </c>
      <c r="BO600">
        <v>0</v>
      </c>
      <c r="BP600">
        <v>23</v>
      </c>
      <c r="BQ600">
        <v>0</v>
      </c>
      <c r="BR600">
        <v>17</v>
      </c>
      <c r="BS600">
        <v>0</v>
      </c>
    </row>
    <row r="601" spans="1:71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</row>
    <row r="602" spans="1:71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5</v>
      </c>
      <c r="H602">
        <v>2</v>
      </c>
      <c r="I602">
        <v>1</v>
      </c>
      <c r="J602">
        <v>3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16</v>
      </c>
      <c r="U602">
        <v>9</v>
      </c>
      <c r="V602">
        <v>2</v>
      </c>
      <c r="W602">
        <v>0</v>
      </c>
      <c r="X602">
        <v>9</v>
      </c>
      <c r="Y602">
        <v>0</v>
      </c>
      <c r="Z602">
        <v>0</v>
      </c>
      <c r="AA602">
        <v>19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4</v>
      </c>
      <c r="AL602">
        <v>1</v>
      </c>
      <c r="AM602">
        <v>3</v>
      </c>
      <c r="AN602">
        <v>0</v>
      </c>
      <c r="AO602">
        <v>3</v>
      </c>
      <c r="AP602">
        <v>17</v>
      </c>
      <c r="AQ602">
        <v>0</v>
      </c>
      <c r="AR602">
        <v>10</v>
      </c>
      <c r="AS602">
        <v>0</v>
      </c>
      <c r="AT602">
        <v>0</v>
      </c>
      <c r="AU602">
        <v>0</v>
      </c>
      <c r="AV602">
        <v>6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117</v>
      </c>
      <c r="BC602">
        <v>0</v>
      </c>
      <c r="BD602">
        <v>26</v>
      </c>
      <c r="BE602">
        <v>0</v>
      </c>
      <c r="BF602">
        <v>42</v>
      </c>
      <c r="BG602">
        <v>1</v>
      </c>
      <c r="BH602">
        <v>4</v>
      </c>
      <c r="BI602">
        <v>71</v>
      </c>
      <c r="BJ602">
        <v>22</v>
      </c>
      <c r="BK602">
        <v>107</v>
      </c>
      <c r="BL602">
        <v>0</v>
      </c>
      <c r="BM602">
        <v>3</v>
      </c>
      <c r="BN602">
        <v>1</v>
      </c>
      <c r="BO602">
        <v>0</v>
      </c>
      <c r="BP602">
        <v>130</v>
      </c>
      <c r="BQ602">
        <v>0</v>
      </c>
      <c r="BR602">
        <v>40</v>
      </c>
      <c r="BS602">
        <v>0</v>
      </c>
    </row>
    <row r="603" spans="1:71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4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1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1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6</v>
      </c>
      <c r="BR603">
        <v>0</v>
      </c>
      <c r="BS603">
        <v>0</v>
      </c>
    </row>
    <row r="604" spans="1:71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27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2</v>
      </c>
      <c r="U604">
        <v>3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2</v>
      </c>
      <c r="AC604">
        <v>0</v>
      </c>
      <c r="AD604">
        <v>3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23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2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6</v>
      </c>
      <c r="BN604">
        <v>0</v>
      </c>
      <c r="BO604">
        <v>0</v>
      </c>
      <c r="BP604">
        <v>1</v>
      </c>
      <c r="BQ604">
        <v>0</v>
      </c>
      <c r="BR604">
        <v>30</v>
      </c>
      <c r="BS604">
        <v>0</v>
      </c>
    </row>
    <row r="605" spans="1:71" x14ac:dyDescent="0.3">
      <c r="A605">
        <v>0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14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1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</row>
    <row r="606" spans="1:71" x14ac:dyDescent="0.3">
      <c r="A606">
        <v>1</v>
      </c>
      <c r="B606">
        <v>1</v>
      </c>
      <c r="C606">
        <v>5</v>
      </c>
      <c r="D606">
        <v>0</v>
      </c>
      <c r="E606">
        <v>1</v>
      </c>
      <c r="F606">
        <v>11</v>
      </c>
      <c r="G606">
        <v>13</v>
      </c>
      <c r="H606">
        <v>0</v>
      </c>
      <c r="I606">
        <v>4</v>
      </c>
      <c r="J606">
        <v>0</v>
      </c>
      <c r="K606">
        <v>1</v>
      </c>
      <c r="L606">
        <v>3</v>
      </c>
      <c r="M606">
        <v>0</v>
      </c>
      <c r="N606">
        <v>0</v>
      </c>
      <c r="O606">
        <v>0</v>
      </c>
      <c r="P606">
        <v>26</v>
      </c>
      <c r="Q606">
        <v>0</v>
      </c>
      <c r="R606">
        <v>0</v>
      </c>
      <c r="S606">
        <v>4</v>
      </c>
      <c r="T606">
        <v>9</v>
      </c>
      <c r="U606">
        <v>5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2</v>
      </c>
      <c r="AB606">
        <v>1</v>
      </c>
      <c r="AC606">
        <v>4</v>
      </c>
      <c r="AD606">
        <v>13</v>
      </c>
      <c r="AE606">
        <v>2</v>
      </c>
      <c r="AF606">
        <v>0</v>
      </c>
      <c r="AG606">
        <v>4</v>
      </c>
      <c r="AH606">
        <v>0</v>
      </c>
      <c r="AI606">
        <v>1</v>
      </c>
      <c r="AJ606">
        <v>2</v>
      </c>
      <c r="AK606">
        <v>16</v>
      </c>
      <c r="AL606">
        <v>0</v>
      </c>
      <c r="AM606">
        <v>0</v>
      </c>
      <c r="AN606">
        <v>2</v>
      </c>
      <c r="AO606">
        <v>14</v>
      </c>
      <c r="AP606">
        <v>0</v>
      </c>
      <c r="AQ606">
        <v>3</v>
      </c>
      <c r="AR606">
        <v>12</v>
      </c>
      <c r="AS606">
        <v>2</v>
      </c>
      <c r="AT606">
        <v>3</v>
      </c>
      <c r="AU606">
        <v>1</v>
      </c>
      <c r="AV606">
        <v>10</v>
      </c>
      <c r="AW606">
        <v>117</v>
      </c>
      <c r="AX606">
        <v>0</v>
      </c>
      <c r="AY606">
        <v>4</v>
      </c>
      <c r="AZ606">
        <v>0</v>
      </c>
      <c r="BA606">
        <v>9</v>
      </c>
      <c r="BB606">
        <v>0</v>
      </c>
      <c r="BC606">
        <v>55</v>
      </c>
      <c r="BD606">
        <v>12</v>
      </c>
      <c r="BE606">
        <v>2</v>
      </c>
      <c r="BF606">
        <v>3</v>
      </c>
      <c r="BG606">
        <v>3</v>
      </c>
      <c r="BH606">
        <v>23</v>
      </c>
      <c r="BI606">
        <v>0</v>
      </c>
      <c r="BJ606">
        <v>1</v>
      </c>
      <c r="BK606">
        <v>328</v>
      </c>
      <c r="BL606">
        <v>12</v>
      </c>
      <c r="BM606">
        <v>0</v>
      </c>
      <c r="BN606">
        <v>0</v>
      </c>
      <c r="BO606">
        <v>2</v>
      </c>
      <c r="BP606">
        <v>8</v>
      </c>
      <c r="BQ606">
        <v>41</v>
      </c>
      <c r="BR606">
        <v>37</v>
      </c>
      <c r="BS606">
        <v>2</v>
      </c>
    </row>
    <row r="607" spans="1:71" x14ac:dyDescent="0.3">
      <c r="A607">
        <v>10</v>
      </c>
      <c r="B607">
        <v>4</v>
      </c>
      <c r="C607">
        <v>1</v>
      </c>
      <c r="D607">
        <v>1</v>
      </c>
      <c r="E607">
        <v>2</v>
      </c>
      <c r="F607">
        <v>52</v>
      </c>
      <c r="G607">
        <v>31</v>
      </c>
      <c r="H607">
        <v>4</v>
      </c>
      <c r="I607">
        <v>36</v>
      </c>
      <c r="J607">
        <v>7</v>
      </c>
      <c r="K607">
        <v>2</v>
      </c>
      <c r="L607">
        <v>28</v>
      </c>
      <c r="M607">
        <v>17</v>
      </c>
      <c r="N607">
        <v>1</v>
      </c>
      <c r="O607">
        <v>2</v>
      </c>
      <c r="P607">
        <v>184</v>
      </c>
      <c r="Q607">
        <v>55</v>
      </c>
      <c r="R607">
        <v>22</v>
      </c>
      <c r="S607">
        <v>16</v>
      </c>
      <c r="T607">
        <v>52</v>
      </c>
      <c r="U607">
        <v>13</v>
      </c>
      <c r="V607">
        <v>11</v>
      </c>
      <c r="W607">
        <v>12</v>
      </c>
      <c r="X607">
        <v>3</v>
      </c>
      <c r="Y607">
        <v>3</v>
      </c>
      <c r="Z607">
        <v>21</v>
      </c>
      <c r="AA607">
        <v>19</v>
      </c>
      <c r="AB607">
        <v>13</v>
      </c>
      <c r="AC607">
        <v>7</v>
      </c>
      <c r="AD607">
        <v>38</v>
      </c>
      <c r="AE607">
        <v>14</v>
      </c>
      <c r="AF607">
        <v>1</v>
      </c>
      <c r="AG607">
        <v>42</v>
      </c>
      <c r="AH607">
        <v>13</v>
      </c>
      <c r="AI607">
        <v>4</v>
      </c>
      <c r="AJ607">
        <v>0</v>
      </c>
      <c r="AK607">
        <v>57</v>
      </c>
      <c r="AL607">
        <v>5</v>
      </c>
      <c r="AM607">
        <v>9</v>
      </c>
      <c r="AN607">
        <v>4</v>
      </c>
      <c r="AO607">
        <v>32</v>
      </c>
      <c r="AP607">
        <v>2</v>
      </c>
      <c r="AQ607">
        <v>7</v>
      </c>
      <c r="AR607">
        <v>52</v>
      </c>
      <c r="AS607">
        <v>9</v>
      </c>
      <c r="AT607">
        <v>4</v>
      </c>
      <c r="AU607">
        <v>7</v>
      </c>
      <c r="AV607">
        <v>89</v>
      </c>
      <c r="AW607">
        <v>45</v>
      </c>
      <c r="AX607">
        <v>2</v>
      </c>
      <c r="AY607">
        <v>5</v>
      </c>
      <c r="AZ607">
        <v>5</v>
      </c>
      <c r="BA607">
        <v>9</v>
      </c>
      <c r="BB607">
        <v>34</v>
      </c>
      <c r="BC607">
        <v>49</v>
      </c>
      <c r="BD607">
        <v>45</v>
      </c>
      <c r="BE607">
        <v>1</v>
      </c>
      <c r="BF607">
        <v>31</v>
      </c>
      <c r="BG607">
        <v>5</v>
      </c>
      <c r="BH607">
        <v>85</v>
      </c>
      <c r="BI607">
        <v>44</v>
      </c>
      <c r="BJ607">
        <v>12</v>
      </c>
      <c r="BK607">
        <v>190</v>
      </c>
      <c r="BL607">
        <v>30</v>
      </c>
      <c r="BM607">
        <v>21</v>
      </c>
      <c r="BN607">
        <v>2</v>
      </c>
      <c r="BO607">
        <v>3</v>
      </c>
      <c r="BP607">
        <v>21</v>
      </c>
      <c r="BQ607">
        <v>31</v>
      </c>
      <c r="BR607">
        <v>65</v>
      </c>
      <c r="BS607">
        <v>17</v>
      </c>
    </row>
    <row r="608" spans="1:71" x14ac:dyDescent="0.3">
      <c r="A608">
        <v>0</v>
      </c>
      <c r="B608">
        <v>0</v>
      </c>
      <c r="C608">
        <v>0</v>
      </c>
      <c r="D608">
        <v>0</v>
      </c>
      <c r="E608">
        <v>3</v>
      </c>
      <c r="F608">
        <v>0</v>
      </c>
      <c r="G608">
        <v>0</v>
      </c>
      <c r="H608">
        <v>0</v>
      </c>
      <c r="I608">
        <v>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40</v>
      </c>
      <c r="S608">
        <v>0</v>
      </c>
      <c r="T608">
        <v>54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1</v>
      </c>
      <c r="AA608">
        <v>0</v>
      </c>
      <c r="AB608">
        <v>8</v>
      </c>
      <c r="AC608">
        <v>0</v>
      </c>
      <c r="AD608">
        <v>6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7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41</v>
      </c>
      <c r="AW608">
        <v>153</v>
      </c>
      <c r="AX608">
        <v>0</v>
      </c>
      <c r="AY608">
        <v>0</v>
      </c>
      <c r="AZ608">
        <v>5</v>
      </c>
      <c r="BA608">
        <v>0</v>
      </c>
      <c r="BB608">
        <v>0</v>
      </c>
      <c r="BC608">
        <v>1</v>
      </c>
      <c r="BD608">
        <v>2</v>
      </c>
      <c r="BE608">
        <v>6</v>
      </c>
      <c r="BF608">
        <v>4</v>
      </c>
      <c r="BG608">
        <v>0</v>
      </c>
      <c r="BH608">
        <v>0</v>
      </c>
      <c r="BI608">
        <v>0</v>
      </c>
      <c r="BJ608">
        <v>0</v>
      </c>
      <c r="BK608">
        <v>60</v>
      </c>
      <c r="BL608">
        <v>7</v>
      </c>
      <c r="BM608">
        <v>5</v>
      </c>
      <c r="BN608">
        <v>0</v>
      </c>
      <c r="BO608">
        <v>0</v>
      </c>
      <c r="BP608">
        <v>0</v>
      </c>
      <c r="BQ608">
        <v>0</v>
      </c>
      <c r="BR608">
        <v>12</v>
      </c>
      <c r="BS608">
        <v>0</v>
      </c>
    </row>
    <row r="609" spans="1:71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</row>
    <row r="610" spans="1:71" x14ac:dyDescent="0.3">
      <c r="A610">
        <v>0</v>
      </c>
      <c r="B610">
        <v>0</v>
      </c>
      <c r="C610">
        <v>0</v>
      </c>
      <c r="D610">
        <v>0</v>
      </c>
      <c r="E610">
        <v>3</v>
      </c>
      <c r="F610">
        <v>0</v>
      </c>
      <c r="G610">
        <v>0</v>
      </c>
      <c r="H610">
        <v>1</v>
      </c>
      <c r="I610">
        <v>3</v>
      </c>
      <c r="J610">
        <v>0</v>
      </c>
      <c r="K610">
        <v>0</v>
      </c>
      <c r="L610">
        <v>9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6</v>
      </c>
      <c r="S610">
        <v>0</v>
      </c>
      <c r="T610">
        <v>19</v>
      </c>
      <c r="U610">
        <v>0</v>
      </c>
      <c r="V610">
        <v>0</v>
      </c>
      <c r="W610">
        <v>27</v>
      </c>
      <c r="X610">
        <v>5</v>
      </c>
      <c r="Y610">
        <v>1</v>
      </c>
      <c r="Z610">
        <v>0</v>
      </c>
      <c r="AA610">
        <v>4</v>
      </c>
      <c r="AB610">
        <v>1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3</v>
      </c>
      <c r="AM610">
        <v>4</v>
      </c>
      <c r="AN610">
        <v>1</v>
      </c>
      <c r="AO610">
        <v>0</v>
      </c>
      <c r="AP610">
        <v>9</v>
      </c>
      <c r="AQ610">
        <v>0</v>
      </c>
      <c r="AR610">
        <v>7</v>
      </c>
      <c r="AS610">
        <v>0</v>
      </c>
      <c r="AT610">
        <v>0</v>
      </c>
      <c r="AU610">
        <v>0</v>
      </c>
      <c r="AV610">
        <v>8</v>
      </c>
      <c r="AW610">
        <v>1</v>
      </c>
      <c r="AX610">
        <v>0</v>
      </c>
      <c r="AY610">
        <v>1</v>
      </c>
      <c r="AZ610">
        <v>0</v>
      </c>
      <c r="BA610">
        <v>1</v>
      </c>
      <c r="BB610">
        <v>61</v>
      </c>
      <c r="BC610">
        <v>8</v>
      </c>
      <c r="BD610">
        <v>9</v>
      </c>
      <c r="BE610">
        <v>0</v>
      </c>
      <c r="BF610">
        <v>26</v>
      </c>
      <c r="BG610">
        <v>1</v>
      </c>
      <c r="BH610">
        <v>0</v>
      </c>
      <c r="BI610">
        <v>10</v>
      </c>
      <c r="BJ610">
        <v>18</v>
      </c>
      <c r="BK610">
        <v>4</v>
      </c>
      <c r="BL610">
        <v>1</v>
      </c>
      <c r="BM610">
        <v>6</v>
      </c>
      <c r="BN610">
        <v>0</v>
      </c>
      <c r="BO610">
        <v>0</v>
      </c>
      <c r="BP610">
        <v>757</v>
      </c>
      <c r="BQ610">
        <v>0</v>
      </c>
      <c r="BR610">
        <v>73</v>
      </c>
      <c r="BS610">
        <v>0</v>
      </c>
    </row>
    <row r="611" spans="1:71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174</v>
      </c>
      <c r="R611">
        <v>0</v>
      </c>
      <c r="S611">
        <v>0</v>
      </c>
      <c r="T611">
        <v>0</v>
      </c>
      <c r="U611">
        <v>0</v>
      </c>
      <c r="V611">
        <v>2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8</v>
      </c>
      <c r="BH611">
        <v>5</v>
      </c>
      <c r="BI611">
        <v>12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</row>
    <row r="612" spans="1:71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6</v>
      </c>
      <c r="G612">
        <v>3</v>
      </c>
      <c r="H612">
        <v>3</v>
      </c>
      <c r="I612">
        <v>0</v>
      </c>
      <c r="J612">
        <v>2</v>
      </c>
      <c r="K612">
        <v>0</v>
      </c>
      <c r="L612">
        <v>9</v>
      </c>
      <c r="M612">
        <v>3</v>
      </c>
      <c r="N612">
        <v>0</v>
      </c>
      <c r="O612">
        <v>0</v>
      </c>
      <c r="P612">
        <v>21</v>
      </c>
      <c r="Q612">
        <v>47</v>
      </c>
      <c r="R612">
        <v>3</v>
      </c>
      <c r="S612">
        <v>2</v>
      </c>
      <c r="T612">
        <v>3</v>
      </c>
      <c r="U612">
        <v>7</v>
      </c>
      <c r="V612">
        <v>10</v>
      </c>
      <c r="W612">
        <v>4</v>
      </c>
      <c r="X612">
        <v>2</v>
      </c>
      <c r="Y612">
        <v>1</v>
      </c>
      <c r="Z612">
        <v>0</v>
      </c>
      <c r="AA612">
        <v>3</v>
      </c>
      <c r="AB612">
        <v>1</v>
      </c>
      <c r="AC612">
        <v>0</v>
      </c>
      <c r="AD612">
        <v>0</v>
      </c>
      <c r="AE612">
        <v>2</v>
      </c>
      <c r="AF612">
        <v>2</v>
      </c>
      <c r="AG612">
        <v>8</v>
      </c>
      <c r="AH612">
        <v>1</v>
      </c>
      <c r="AI612">
        <v>1</v>
      </c>
      <c r="AJ612">
        <v>0</v>
      </c>
      <c r="AK612">
        <v>36</v>
      </c>
      <c r="AL612">
        <v>0</v>
      </c>
      <c r="AM612">
        <v>5</v>
      </c>
      <c r="AN612">
        <v>0</v>
      </c>
      <c r="AO612">
        <v>4</v>
      </c>
      <c r="AP612">
        <v>15</v>
      </c>
      <c r="AQ612">
        <v>2</v>
      </c>
      <c r="AR612">
        <v>8</v>
      </c>
      <c r="AS612">
        <v>2</v>
      </c>
      <c r="AT612">
        <v>0</v>
      </c>
      <c r="AU612">
        <v>1</v>
      </c>
      <c r="AV612">
        <v>2</v>
      </c>
      <c r="AW612">
        <v>4</v>
      </c>
      <c r="AX612">
        <v>1</v>
      </c>
      <c r="AY612">
        <v>4</v>
      </c>
      <c r="AZ612">
        <v>1</v>
      </c>
      <c r="BA612">
        <v>1</v>
      </c>
      <c r="BB612">
        <v>139</v>
      </c>
      <c r="BC612">
        <v>19</v>
      </c>
      <c r="BD612">
        <v>19</v>
      </c>
      <c r="BE612">
        <v>0</v>
      </c>
      <c r="BF612">
        <v>5</v>
      </c>
      <c r="BG612">
        <v>8</v>
      </c>
      <c r="BH612">
        <v>31</v>
      </c>
      <c r="BI612">
        <v>145</v>
      </c>
      <c r="BJ612">
        <v>3</v>
      </c>
      <c r="BK612">
        <v>82</v>
      </c>
      <c r="BL612">
        <v>1</v>
      </c>
      <c r="BM612">
        <v>3</v>
      </c>
      <c r="BN612">
        <v>2</v>
      </c>
      <c r="BO612">
        <v>0</v>
      </c>
      <c r="BP612">
        <v>78</v>
      </c>
      <c r="BQ612">
        <v>10</v>
      </c>
      <c r="BR612">
        <v>18</v>
      </c>
      <c r="BS612">
        <v>9</v>
      </c>
    </row>
    <row r="613" spans="1:71" x14ac:dyDescent="0.3">
      <c r="A613">
        <v>0</v>
      </c>
      <c r="B613">
        <v>2</v>
      </c>
      <c r="C613">
        <v>0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24</v>
      </c>
      <c r="M613">
        <v>7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46</v>
      </c>
      <c r="X613">
        <v>0</v>
      </c>
      <c r="Y613">
        <v>3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133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2</v>
      </c>
      <c r="BR613">
        <v>0</v>
      </c>
      <c r="BS613">
        <v>0</v>
      </c>
    </row>
    <row r="614" spans="1:71" x14ac:dyDescent="0.3">
      <c r="A614">
        <v>0</v>
      </c>
      <c r="B614">
        <v>0</v>
      </c>
      <c r="C614">
        <v>0</v>
      </c>
      <c r="D614">
        <v>0</v>
      </c>
      <c r="E614">
        <v>17</v>
      </c>
      <c r="F614">
        <v>6</v>
      </c>
      <c r="G614">
        <v>7</v>
      </c>
      <c r="H614">
        <v>0</v>
      </c>
      <c r="I614">
        <v>0</v>
      </c>
      <c r="J614">
        <v>0</v>
      </c>
      <c r="K614">
        <v>0</v>
      </c>
      <c r="L614">
        <v>7</v>
      </c>
      <c r="M614">
        <v>11</v>
      </c>
      <c r="N614">
        <v>0</v>
      </c>
      <c r="O614">
        <v>0</v>
      </c>
      <c r="P614">
        <v>5</v>
      </c>
      <c r="Q614">
        <v>3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21</v>
      </c>
      <c r="X614">
        <v>4</v>
      </c>
      <c r="Y614">
        <v>1</v>
      </c>
      <c r="Z614">
        <v>0</v>
      </c>
      <c r="AA614">
        <v>1</v>
      </c>
      <c r="AB614">
        <v>0</v>
      </c>
      <c r="AC614">
        <v>10</v>
      </c>
      <c r="AD614">
        <v>0</v>
      </c>
      <c r="AE614">
        <v>0</v>
      </c>
      <c r="AF614">
        <v>0</v>
      </c>
      <c r="AG614">
        <v>6</v>
      </c>
      <c r="AH614">
        <v>15</v>
      </c>
      <c r="AI614">
        <v>0</v>
      </c>
      <c r="AJ614">
        <v>0</v>
      </c>
      <c r="AK614">
        <v>6</v>
      </c>
      <c r="AL614">
        <v>0</v>
      </c>
      <c r="AM614">
        <v>0</v>
      </c>
      <c r="AN614">
        <v>1</v>
      </c>
      <c r="AO614">
        <v>0</v>
      </c>
      <c r="AP614">
        <v>0</v>
      </c>
      <c r="AQ614">
        <v>1</v>
      </c>
      <c r="AR614">
        <v>0</v>
      </c>
      <c r="AS614">
        <v>12</v>
      </c>
      <c r="AT614">
        <v>0</v>
      </c>
      <c r="AU614">
        <v>0</v>
      </c>
      <c r="AV614">
        <v>1</v>
      </c>
      <c r="AW614">
        <v>1</v>
      </c>
      <c r="AX614">
        <v>0</v>
      </c>
      <c r="AY614">
        <v>3</v>
      </c>
      <c r="AZ614">
        <v>0</v>
      </c>
      <c r="BA614">
        <v>0</v>
      </c>
      <c r="BB614">
        <v>7</v>
      </c>
      <c r="BC614">
        <v>16</v>
      </c>
      <c r="BD614">
        <v>1</v>
      </c>
      <c r="BE614">
        <v>0</v>
      </c>
      <c r="BF614">
        <v>0</v>
      </c>
      <c r="BG614">
        <v>1</v>
      </c>
      <c r="BH614">
        <v>4</v>
      </c>
      <c r="BI614">
        <v>1</v>
      </c>
      <c r="BJ614">
        <v>0</v>
      </c>
      <c r="BK614">
        <v>1</v>
      </c>
      <c r="BL614">
        <v>4</v>
      </c>
      <c r="BM614">
        <v>0</v>
      </c>
      <c r="BN614">
        <v>0</v>
      </c>
      <c r="BO614">
        <v>0</v>
      </c>
      <c r="BP614">
        <v>8</v>
      </c>
      <c r="BQ614">
        <v>36</v>
      </c>
      <c r="BR614">
        <v>9</v>
      </c>
      <c r="BS614">
        <v>0</v>
      </c>
    </row>
    <row r="615" spans="1:71" x14ac:dyDescent="0.3">
      <c r="A615">
        <v>0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2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86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6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2</v>
      </c>
      <c r="BL615">
        <v>12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</row>
    <row r="616" spans="1:71" x14ac:dyDescent="0.3">
      <c r="A616">
        <v>6</v>
      </c>
      <c r="B616">
        <v>0</v>
      </c>
      <c r="C616">
        <v>3</v>
      </c>
      <c r="D616">
        <v>1</v>
      </c>
      <c r="E616">
        <v>0</v>
      </c>
      <c r="F616">
        <v>9</v>
      </c>
      <c r="G616">
        <v>5</v>
      </c>
      <c r="H616">
        <v>0</v>
      </c>
      <c r="I616">
        <v>7</v>
      </c>
      <c r="J616">
        <v>0</v>
      </c>
      <c r="K616">
        <v>0</v>
      </c>
      <c r="L616">
        <v>15</v>
      </c>
      <c r="M616">
        <v>15</v>
      </c>
      <c r="N616">
        <v>0</v>
      </c>
      <c r="O616">
        <v>0</v>
      </c>
      <c r="P616">
        <v>10</v>
      </c>
      <c r="Q616">
        <v>12</v>
      </c>
      <c r="R616">
        <v>3</v>
      </c>
      <c r="S616">
        <v>5</v>
      </c>
      <c r="T616">
        <v>9</v>
      </c>
      <c r="U616">
        <v>7</v>
      </c>
      <c r="V616">
        <v>5</v>
      </c>
      <c r="W616">
        <v>5</v>
      </c>
      <c r="X616">
        <v>0</v>
      </c>
      <c r="Y616">
        <v>0</v>
      </c>
      <c r="Z616">
        <v>1</v>
      </c>
      <c r="AA616">
        <v>6</v>
      </c>
      <c r="AB616">
        <v>2</v>
      </c>
      <c r="AC616">
        <v>10</v>
      </c>
      <c r="AD616">
        <v>9</v>
      </c>
      <c r="AE616">
        <v>9</v>
      </c>
      <c r="AF616">
        <v>2</v>
      </c>
      <c r="AG616">
        <v>25</v>
      </c>
      <c r="AH616">
        <v>11</v>
      </c>
      <c r="AI616">
        <v>1</v>
      </c>
      <c r="AJ616">
        <v>0</v>
      </c>
      <c r="AK616">
        <v>9</v>
      </c>
      <c r="AL616">
        <v>0</v>
      </c>
      <c r="AM616">
        <v>0</v>
      </c>
      <c r="AN616">
        <v>1</v>
      </c>
      <c r="AO616">
        <v>11</v>
      </c>
      <c r="AP616">
        <v>1</v>
      </c>
      <c r="AQ616">
        <v>1</v>
      </c>
      <c r="AR616">
        <v>28</v>
      </c>
      <c r="AS616">
        <v>2</v>
      </c>
      <c r="AT616">
        <v>0</v>
      </c>
      <c r="AU616">
        <v>2</v>
      </c>
      <c r="AV616">
        <v>26</v>
      </c>
      <c r="AW616">
        <v>9</v>
      </c>
      <c r="AX616">
        <v>0</v>
      </c>
      <c r="AY616">
        <v>0</v>
      </c>
      <c r="AZ616">
        <v>1</v>
      </c>
      <c r="BA616">
        <v>1</v>
      </c>
      <c r="BB616">
        <v>20</v>
      </c>
      <c r="BC616">
        <v>21</v>
      </c>
      <c r="BD616">
        <v>16</v>
      </c>
      <c r="BE616">
        <v>0</v>
      </c>
      <c r="BF616">
        <v>26</v>
      </c>
      <c r="BG616">
        <v>4</v>
      </c>
      <c r="BH616">
        <v>16</v>
      </c>
      <c r="BI616">
        <v>26</v>
      </c>
      <c r="BJ616">
        <v>10</v>
      </c>
      <c r="BK616">
        <v>35</v>
      </c>
      <c r="BL616">
        <v>9</v>
      </c>
      <c r="BM616">
        <v>4</v>
      </c>
      <c r="BN616">
        <v>2</v>
      </c>
      <c r="BO616">
        <v>0</v>
      </c>
      <c r="BP616">
        <v>2</v>
      </c>
      <c r="BQ616">
        <v>0</v>
      </c>
      <c r="BR616">
        <v>24</v>
      </c>
      <c r="BS616">
        <v>0</v>
      </c>
    </row>
    <row r="617" spans="1:71" x14ac:dyDescent="0.3">
      <c r="A617">
        <v>0</v>
      </c>
      <c r="B617">
        <v>0</v>
      </c>
      <c r="C617">
        <v>0</v>
      </c>
      <c r="D617">
        <v>0</v>
      </c>
      <c r="E617">
        <v>4</v>
      </c>
      <c r="F617">
        <v>0</v>
      </c>
      <c r="G617">
        <v>1</v>
      </c>
      <c r="H617">
        <v>2</v>
      </c>
      <c r="I617">
        <v>2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9</v>
      </c>
      <c r="R617">
        <v>9</v>
      </c>
      <c r="S617">
        <v>1</v>
      </c>
      <c r="T617">
        <v>16</v>
      </c>
      <c r="U617">
        <v>29</v>
      </c>
      <c r="V617">
        <v>3</v>
      </c>
      <c r="W617">
        <v>0</v>
      </c>
      <c r="X617">
        <v>2</v>
      </c>
      <c r="Y617">
        <v>0</v>
      </c>
      <c r="Z617">
        <v>0</v>
      </c>
      <c r="AA617">
        <v>27</v>
      </c>
      <c r="AB617">
        <v>0</v>
      </c>
      <c r="AC617">
        <v>0</v>
      </c>
      <c r="AD617">
        <v>2</v>
      </c>
      <c r="AE617">
        <v>0</v>
      </c>
      <c r="AF617">
        <v>1</v>
      </c>
      <c r="AG617">
        <v>0</v>
      </c>
      <c r="AH617">
        <v>0</v>
      </c>
      <c r="AI617">
        <v>1</v>
      </c>
      <c r="AJ617">
        <v>0</v>
      </c>
      <c r="AK617">
        <v>8</v>
      </c>
      <c r="AL617">
        <v>4</v>
      </c>
      <c r="AM617">
        <v>10</v>
      </c>
      <c r="AN617">
        <v>0</v>
      </c>
      <c r="AO617">
        <v>3</v>
      </c>
      <c r="AP617">
        <v>7</v>
      </c>
      <c r="AQ617">
        <v>0</v>
      </c>
      <c r="AR617">
        <v>17</v>
      </c>
      <c r="AS617">
        <v>0</v>
      </c>
      <c r="AT617">
        <v>0</v>
      </c>
      <c r="AU617">
        <v>0</v>
      </c>
      <c r="AV617">
        <v>8</v>
      </c>
      <c r="AW617">
        <v>0</v>
      </c>
      <c r="AX617">
        <v>0</v>
      </c>
      <c r="AY617">
        <v>0</v>
      </c>
      <c r="AZ617">
        <v>1</v>
      </c>
      <c r="BA617">
        <v>2</v>
      </c>
      <c r="BB617">
        <v>103</v>
      </c>
      <c r="BC617">
        <v>0</v>
      </c>
      <c r="BD617">
        <v>22</v>
      </c>
      <c r="BE617">
        <v>0</v>
      </c>
      <c r="BF617">
        <v>10</v>
      </c>
      <c r="BG617">
        <v>0</v>
      </c>
      <c r="BH617">
        <v>13</v>
      </c>
      <c r="BI617">
        <v>70</v>
      </c>
      <c r="BJ617">
        <v>14</v>
      </c>
      <c r="BK617">
        <v>55</v>
      </c>
      <c r="BL617">
        <v>0</v>
      </c>
      <c r="BM617">
        <v>0</v>
      </c>
      <c r="BN617">
        <v>1</v>
      </c>
      <c r="BO617">
        <v>0</v>
      </c>
      <c r="BP617">
        <v>57</v>
      </c>
      <c r="BQ617">
        <v>0</v>
      </c>
      <c r="BR617">
        <v>15</v>
      </c>
      <c r="BS617">
        <v>0</v>
      </c>
    </row>
    <row r="618" spans="1:71" x14ac:dyDescent="0.3">
      <c r="A618">
        <v>0</v>
      </c>
      <c r="B618">
        <v>0</v>
      </c>
      <c r="C618">
        <v>1</v>
      </c>
      <c r="D618">
        <v>0</v>
      </c>
      <c r="E618">
        <v>0</v>
      </c>
      <c r="F618">
        <v>19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6</v>
      </c>
      <c r="M618">
        <v>3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105</v>
      </c>
      <c r="X618">
        <v>0</v>
      </c>
      <c r="Y618">
        <v>3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4</v>
      </c>
      <c r="AH618">
        <v>16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0</v>
      </c>
      <c r="AQ618">
        <v>2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17</v>
      </c>
      <c r="AX618">
        <v>0</v>
      </c>
      <c r="AY618">
        <v>0</v>
      </c>
      <c r="AZ618">
        <v>0</v>
      </c>
      <c r="BA618">
        <v>0</v>
      </c>
      <c r="BB618">
        <v>5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4</v>
      </c>
      <c r="BM618">
        <v>0</v>
      </c>
      <c r="BN618">
        <v>0</v>
      </c>
      <c r="BO618">
        <v>0</v>
      </c>
      <c r="BP618">
        <v>0</v>
      </c>
      <c r="BQ618">
        <v>5</v>
      </c>
      <c r="BR618">
        <v>0</v>
      </c>
      <c r="BS618">
        <v>0</v>
      </c>
    </row>
    <row r="619" spans="1:71" x14ac:dyDescent="0.3">
      <c r="A619">
        <v>0</v>
      </c>
      <c r="B619">
        <v>2</v>
      </c>
      <c r="C619">
        <v>0</v>
      </c>
      <c r="D619">
        <v>0</v>
      </c>
      <c r="E619">
        <v>0</v>
      </c>
      <c r="F619">
        <v>2</v>
      </c>
      <c r="G619">
        <v>6</v>
      </c>
      <c r="H619">
        <v>0</v>
      </c>
      <c r="I619">
        <v>0</v>
      </c>
      <c r="J619">
        <v>0</v>
      </c>
      <c r="K619">
        <v>0</v>
      </c>
      <c r="L619">
        <v>10</v>
      </c>
      <c r="M619">
        <v>9</v>
      </c>
      <c r="N619">
        <v>0</v>
      </c>
      <c r="O619">
        <v>0</v>
      </c>
      <c r="P619">
        <v>18</v>
      </c>
      <c r="Q619">
        <v>20</v>
      </c>
      <c r="R619">
        <v>1</v>
      </c>
      <c r="S619">
        <v>0</v>
      </c>
      <c r="T619">
        <v>0</v>
      </c>
      <c r="U619">
        <v>0</v>
      </c>
      <c r="V619">
        <v>11</v>
      </c>
      <c r="W619">
        <v>11</v>
      </c>
      <c r="X619">
        <v>0</v>
      </c>
      <c r="Y619">
        <v>0</v>
      </c>
      <c r="Z619">
        <v>0</v>
      </c>
      <c r="AA619">
        <v>2</v>
      </c>
      <c r="AB619">
        <v>0</v>
      </c>
      <c r="AC619">
        <v>1</v>
      </c>
      <c r="AD619">
        <v>0</v>
      </c>
      <c r="AE619">
        <v>0</v>
      </c>
      <c r="AF619">
        <v>2</v>
      </c>
      <c r="AG619">
        <v>8</v>
      </c>
      <c r="AH619">
        <v>51</v>
      </c>
      <c r="AI619">
        <v>0</v>
      </c>
      <c r="AJ619">
        <v>0</v>
      </c>
      <c r="AK619">
        <v>4</v>
      </c>
      <c r="AL619">
        <v>0</v>
      </c>
      <c r="AM619">
        <v>0</v>
      </c>
      <c r="AN619">
        <v>3</v>
      </c>
      <c r="AO619">
        <v>4</v>
      </c>
      <c r="AP619">
        <v>1</v>
      </c>
      <c r="AQ619">
        <v>0</v>
      </c>
      <c r="AR619">
        <v>20</v>
      </c>
      <c r="AS619">
        <v>4</v>
      </c>
      <c r="AT619">
        <v>1</v>
      </c>
      <c r="AU619">
        <v>0</v>
      </c>
      <c r="AV619">
        <v>0</v>
      </c>
      <c r="AW619">
        <v>2</v>
      </c>
      <c r="AX619">
        <v>0</v>
      </c>
      <c r="AY619">
        <v>0</v>
      </c>
      <c r="AZ619">
        <v>0</v>
      </c>
      <c r="BA619">
        <v>0</v>
      </c>
      <c r="BB619">
        <v>5</v>
      </c>
      <c r="BC619">
        <v>27</v>
      </c>
      <c r="BD619">
        <v>13</v>
      </c>
      <c r="BE619">
        <v>0</v>
      </c>
      <c r="BF619">
        <v>0</v>
      </c>
      <c r="BG619">
        <v>10</v>
      </c>
      <c r="BH619">
        <v>4</v>
      </c>
      <c r="BI619">
        <v>127</v>
      </c>
      <c r="BJ619">
        <v>1</v>
      </c>
      <c r="BK619">
        <v>6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1</v>
      </c>
      <c r="BS619">
        <v>0</v>
      </c>
    </row>
    <row r="620" spans="1:71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</row>
    <row r="621" spans="1:71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94</v>
      </c>
      <c r="BS621">
        <v>0</v>
      </c>
    </row>
    <row r="622" spans="1:71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2</v>
      </c>
      <c r="H622">
        <v>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2</v>
      </c>
      <c r="Q622">
        <v>4</v>
      </c>
      <c r="R622">
        <v>2</v>
      </c>
      <c r="S622">
        <v>0</v>
      </c>
      <c r="T622">
        <v>5</v>
      </c>
      <c r="U622">
        <v>15</v>
      </c>
      <c r="V622">
        <v>4</v>
      </c>
      <c r="W622">
        <v>0</v>
      </c>
      <c r="X622">
        <v>1</v>
      </c>
      <c r="Y622">
        <v>0</v>
      </c>
      <c r="Z622">
        <v>0</v>
      </c>
      <c r="AA622">
        <v>14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1</v>
      </c>
      <c r="AH622">
        <v>0</v>
      </c>
      <c r="AI622">
        <v>0</v>
      </c>
      <c r="AJ622">
        <v>0</v>
      </c>
      <c r="AK622">
        <v>3</v>
      </c>
      <c r="AL622">
        <v>1</v>
      </c>
      <c r="AM622">
        <v>0</v>
      </c>
      <c r="AN622">
        <v>0</v>
      </c>
      <c r="AO622">
        <v>2</v>
      </c>
      <c r="AP622">
        <v>0</v>
      </c>
      <c r="AQ622">
        <v>0</v>
      </c>
      <c r="AR622">
        <v>6</v>
      </c>
      <c r="AS622">
        <v>0</v>
      </c>
      <c r="AT622">
        <v>0</v>
      </c>
      <c r="AU622">
        <v>0</v>
      </c>
      <c r="AV622">
        <v>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117</v>
      </c>
      <c r="BC622">
        <v>0</v>
      </c>
      <c r="BD622">
        <v>22</v>
      </c>
      <c r="BE622">
        <v>0</v>
      </c>
      <c r="BF622">
        <v>4</v>
      </c>
      <c r="BG622">
        <v>7</v>
      </c>
      <c r="BH622">
        <v>2</v>
      </c>
      <c r="BI622">
        <v>63</v>
      </c>
      <c r="BJ622">
        <v>5</v>
      </c>
      <c r="BK622">
        <v>98</v>
      </c>
      <c r="BL622">
        <v>0</v>
      </c>
      <c r="BM622">
        <v>4</v>
      </c>
      <c r="BN622">
        <v>0</v>
      </c>
      <c r="BO622">
        <v>0</v>
      </c>
      <c r="BP622">
        <v>30</v>
      </c>
      <c r="BQ622">
        <v>0</v>
      </c>
      <c r="BR622">
        <v>15</v>
      </c>
      <c r="BS622">
        <v>0</v>
      </c>
    </row>
    <row r="623" spans="1:71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</row>
    <row r="624" spans="1:71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116</v>
      </c>
      <c r="R624">
        <v>0</v>
      </c>
      <c r="S624">
        <v>0</v>
      </c>
      <c r="T624">
        <v>0</v>
      </c>
      <c r="U624">
        <v>0</v>
      </c>
      <c r="V624">
        <v>3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131</v>
      </c>
      <c r="BC624">
        <v>0</v>
      </c>
      <c r="BD624">
        <v>0</v>
      </c>
      <c r="BE624">
        <v>0</v>
      </c>
      <c r="BF624">
        <v>0</v>
      </c>
      <c r="BG624">
        <v>3</v>
      </c>
      <c r="BH624">
        <v>3</v>
      </c>
      <c r="BI624">
        <v>12</v>
      </c>
      <c r="BJ624">
        <v>2</v>
      </c>
      <c r="BK624">
        <v>1</v>
      </c>
      <c r="BL624">
        <v>0</v>
      </c>
      <c r="BM624">
        <v>0</v>
      </c>
      <c r="BN624">
        <v>2</v>
      </c>
      <c r="BO624">
        <v>0</v>
      </c>
      <c r="BP624">
        <v>94</v>
      </c>
      <c r="BQ624">
        <v>0</v>
      </c>
      <c r="BR624">
        <v>0</v>
      </c>
      <c r="BS624">
        <v>0</v>
      </c>
    </row>
    <row r="625" spans="1:71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3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37</v>
      </c>
      <c r="U625">
        <v>30</v>
      </c>
      <c r="V625">
        <v>0</v>
      </c>
      <c r="W625">
        <v>0</v>
      </c>
      <c r="X625">
        <v>11</v>
      </c>
      <c r="Y625">
        <v>0</v>
      </c>
      <c r="Z625">
        <v>1</v>
      </c>
      <c r="AA625">
        <v>7</v>
      </c>
      <c r="AB625">
        <v>0</v>
      </c>
      <c r="AC625">
        <v>0</v>
      </c>
      <c r="AD625">
        <v>4</v>
      </c>
      <c r="AE625">
        <v>1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0</v>
      </c>
      <c r="AL625">
        <v>1</v>
      </c>
      <c r="AM625">
        <v>1</v>
      </c>
      <c r="AN625">
        <v>0</v>
      </c>
      <c r="AO625">
        <v>0</v>
      </c>
      <c r="AP625">
        <v>7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59</v>
      </c>
      <c r="AW625">
        <v>0</v>
      </c>
      <c r="AX625">
        <v>0</v>
      </c>
      <c r="AY625">
        <v>0</v>
      </c>
      <c r="AZ625">
        <v>1</v>
      </c>
      <c r="BA625">
        <v>1</v>
      </c>
      <c r="BB625">
        <v>126</v>
      </c>
      <c r="BC625">
        <v>0</v>
      </c>
      <c r="BD625">
        <v>1</v>
      </c>
      <c r="BE625">
        <v>0</v>
      </c>
      <c r="BF625">
        <v>8</v>
      </c>
      <c r="BG625">
        <v>0</v>
      </c>
      <c r="BH625">
        <v>0</v>
      </c>
      <c r="BI625">
        <v>0</v>
      </c>
      <c r="BJ625">
        <v>12</v>
      </c>
      <c r="BK625">
        <v>1</v>
      </c>
      <c r="BL625">
        <v>0</v>
      </c>
      <c r="BM625">
        <v>46</v>
      </c>
      <c r="BN625">
        <v>3</v>
      </c>
      <c r="BO625">
        <v>0</v>
      </c>
      <c r="BP625">
        <v>470</v>
      </c>
      <c r="BQ625">
        <v>0</v>
      </c>
      <c r="BR625">
        <v>45</v>
      </c>
      <c r="BS625">
        <v>0</v>
      </c>
    </row>
    <row r="626" spans="1:71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105</v>
      </c>
      <c r="R626">
        <v>0</v>
      </c>
      <c r="S626">
        <v>1</v>
      </c>
      <c r="T626">
        <v>0</v>
      </c>
      <c r="U626">
        <v>0</v>
      </c>
      <c r="V626">
        <v>6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0</v>
      </c>
      <c r="AD626">
        <v>0</v>
      </c>
      <c r="AE626">
        <v>4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6</v>
      </c>
      <c r="AQ626">
        <v>0</v>
      </c>
      <c r="AR626">
        <v>27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118</v>
      </c>
      <c r="BC626">
        <v>0</v>
      </c>
      <c r="BD626">
        <v>113</v>
      </c>
      <c r="BE626">
        <v>0</v>
      </c>
      <c r="BF626">
        <v>0</v>
      </c>
      <c r="BG626">
        <v>1</v>
      </c>
      <c r="BH626">
        <v>8</v>
      </c>
      <c r="BI626">
        <v>50</v>
      </c>
      <c r="BJ626">
        <v>21</v>
      </c>
      <c r="BK626">
        <v>1</v>
      </c>
      <c r="BL626">
        <v>0</v>
      </c>
      <c r="BM626">
        <v>0</v>
      </c>
      <c r="BN626">
        <v>0</v>
      </c>
      <c r="BO626">
        <v>0</v>
      </c>
      <c r="BP626">
        <v>11</v>
      </c>
      <c r="BQ626">
        <v>0</v>
      </c>
      <c r="BR626">
        <v>0</v>
      </c>
      <c r="BS626">
        <v>0</v>
      </c>
    </row>
    <row r="627" spans="1:71" x14ac:dyDescent="0.3">
      <c r="A627">
        <v>1</v>
      </c>
      <c r="B627">
        <v>1</v>
      </c>
      <c r="C627">
        <v>1</v>
      </c>
      <c r="D627">
        <v>2</v>
      </c>
      <c r="E627">
        <v>0</v>
      </c>
      <c r="F627">
        <v>18</v>
      </c>
      <c r="G627">
        <v>10</v>
      </c>
      <c r="H627">
        <v>0</v>
      </c>
      <c r="I627">
        <v>0</v>
      </c>
      <c r="J627">
        <v>0</v>
      </c>
      <c r="K627">
        <v>1</v>
      </c>
      <c r="L627">
        <v>17</v>
      </c>
      <c r="M627">
        <v>7</v>
      </c>
      <c r="N627">
        <v>0</v>
      </c>
      <c r="O627">
        <v>0</v>
      </c>
      <c r="P627">
        <v>22</v>
      </c>
      <c r="Q627">
        <v>92</v>
      </c>
      <c r="R627">
        <v>2</v>
      </c>
      <c r="S627">
        <v>0</v>
      </c>
      <c r="T627">
        <v>1</v>
      </c>
      <c r="U627">
        <v>4</v>
      </c>
      <c r="V627">
        <v>7</v>
      </c>
      <c r="W627">
        <v>13</v>
      </c>
      <c r="X627">
        <v>0</v>
      </c>
      <c r="Y627">
        <v>4</v>
      </c>
      <c r="Z627">
        <v>0</v>
      </c>
      <c r="AA627">
        <v>6</v>
      </c>
      <c r="AB627">
        <v>0</v>
      </c>
      <c r="AC627">
        <v>12</v>
      </c>
      <c r="AD627">
        <v>1</v>
      </c>
      <c r="AE627">
        <v>7</v>
      </c>
      <c r="AF627">
        <v>1</v>
      </c>
      <c r="AG627">
        <v>45</v>
      </c>
      <c r="AH627">
        <v>12</v>
      </c>
      <c r="AI627">
        <v>0</v>
      </c>
      <c r="AJ627">
        <v>0</v>
      </c>
      <c r="AK627">
        <v>39</v>
      </c>
      <c r="AL627">
        <v>0</v>
      </c>
      <c r="AM627">
        <v>0</v>
      </c>
      <c r="AN627">
        <v>1</v>
      </c>
      <c r="AO627">
        <v>12</v>
      </c>
      <c r="AP627">
        <v>0</v>
      </c>
      <c r="AQ627">
        <v>2</v>
      </c>
      <c r="AR627">
        <v>6</v>
      </c>
      <c r="AS627">
        <v>0</v>
      </c>
      <c r="AT627">
        <v>1</v>
      </c>
      <c r="AU627">
        <v>1</v>
      </c>
      <c r="AV627">
        <v>9</v>
      </c>
      <c r="AW627">
        <v>17</v>
      </c>
      <c r="AX627">
        <v>0</v>
      </c>
      <c r="AY627">
        <v>1</v>
      </c>
      <c r="AZ627">
        <v>0</v>
      </c>
      <c r="BA627">
        <v>1</v>
      </c>
      <c r="BB627">
        <v>18</v>
      </c>
      <c r="BC627">
        <v>26</v>
      </c>
      <c r="BD627">
        <v>26</v>
      </c>
      <c r="BE627">
        <v>2</v>
      </c>
      <c r="BF627">
        <v>33</v>
      </c>
      <c r="BG627">
        <v>3</v>
      </c>
      <c r="BH627">
        <v>41</v>
      </c>
      <c r="BI627">
        <v>51</v>
      </c>
      <c r="BJ627">
        <v>5</v>
      </c>
      <c r="BK627">
        <v>35</v>
      </c>
      <c r="BL627">
        <v>7</v>
      </c>
      <c r="BM627">
        <v>0</v>
      </c>
      <c r="BN627">
        <v>0</v>
      </c>
      <c r="BO627">
        <v>0</v>
      </c>
      <c r="BP627">
        <v>2</v>
      </c>
      <c r="BQ627">
        <v>7</v>
      </c>
      <c r="BR627">
        <v>3</v>
      </c>
      <c r="BS627">
        <v>5</v>
      </c>
    </row>
    <row r="628" spans="1:71" x14ac:dyDescent="0.3">
      <c r="A628">
        <v>0</v>
      </c>
      <c r="B628">
        <v>1</v>
      </c>
      <c r="C628">
        <v>0</v>
      </c>
      <c r="D628">
        <v>2</v>
      </c>
      <c r="E628">
        <v>0</v>
      </c>
      <c r="F628">
        <v>4</v>
      </c>
      <c r="G628">
        <v>10</v>
      </c>
      <c r="H628">
        <v>0</v>
      </c>
      <c r="I628">
        <v>20</v>
      </c>
      <c r="J628">
        <v>0</v>
      </c>
      <c r="K628">
        <v>0</v>
      </c>
      <c r="L628">
        <v>4</v>
      </c>
      <c r="M628">
        <v>2</v>
      </c>
      <c r="N628">
        <v>0</v>
      </c>
      <c r="O628">
        <v>3</v>
      </c>
      <c r="P628">
        <v>29</v>
      </c>
      <c r="Q628">
        <v>28</v>
      </c>
      <c r="R628">
        <v>24</v>
      </c>
      <c r="S628">
        <v>4</v>
      </c>
      <c r="T628">
        <v>18</v>
      </c>
      <c r="U628">
        <v>6</v>
      </c>
      <c r="V628">
        <v>5</v>
      </c>
      <c r="W628">
        <v>1</v>
      </c>
      <c r="X628">
        <v>5</v>
      </c>
      <c r="Y628">
        <v>0</v>
      </c>
      <c r="Z628">
        <v>8</v>
      </c>
      <c r="AA628">
        <v>23</v>
      </c>
      <c r="AB628">
        <v>5</v>
      </c>
      <c r="AC628">
        <v>7</v>
      </c>
      <c r="AD628">
        <v>29</v>
      </c>
      <c r="AE628">
        <v>6</v>
      </c>
      <c r="AF628">
        <v>1</v>
      </c>
      <c r="AG628">
        <v>25</v>
      </c>
      <c r="AH628">
        <v>4</v>
      </c>
      <c r="AI628">
        <v>2</v>
      </c>
      <c r="AJ628">
        <v>0</v>
      </c>
      <c r="AK628">
        <v>28</v>
      </c>
      <c r="AL628">
        <v>1</v>
      </c>
      <c r="AM628">
        <v>4</v>
      </c>
      <c r="AN628">
        <v>1</v>
      </c>
      <c r="AO628">
        <v>15</v>
      </c>
      <c r="AP628">
        <v>5</v>
      </c>
      <c r="AQ628">
        <v>0</v>
      </c>
      <c r="AR628">
        <v>26</v>
      </c>
      <c r="AS628">
        <v>1</v>
      </c>
      <c r="AT628">
        <v>0</v>
      </c>
      <c r="AU628">
        <v>3</v>
      </c>
      <c r="AV628">
        <v>50</v>
      </c>
      <c r="AW628">
        <v>9</v>
      </c>
      <c r="AX628">
        <v>0</v>
      </c>
      <c r="AY628">
        <v>0</v>
      </c>
      <c r="AZ628">
        <v>11</v>
      </c>
      <c r="BA628">
        <v>4</v>
      </c>
      <c r="BB628">
        <v>43</v>
      </c>
      <c r="BC628">
        <v>19</v>
      </c>
      <c r="BD628">
        <v>27</v>
      </c>
      <c r="BE628">
        <v>0</v>
      </c>
      <c r="BF628">
        <v>24</v>
      </c>
      <c r="BG628">
        <v>0</v>
      </c>
      <c r="BH628">
        <v>28</v>
      </c>
      <c r="BI628">
        <v>14</v>
      </c>
      <c r="BJ628">
        <v>14</v>
      </c>
      <c r="BK628">
        <v>96</v>
      </c>
      <c r="BL628">
        <v>0</v>
      </c>
      <c r="BM628">
        <v>39</v>
      </c>
      <c r="BN628">
        <v>0</v>
      </c>
      <c r="BO628">
        <v>0</v>
      </c>
      <c r="BP628">
        <v>19</v>
      </c>
      <c r="BQ628">
        <v>11</v>
      </c>
      <c r="BR628">
        <v>77</v>
      </c>
      <c r="BS628">
        <v>1</v>
      </c>
    </row>
    <row r="629" spans="1:71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2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</row>
    <row r="630" spans="1:71" x14ac:dyDescent="0.3">
      <c r="A630">
        <v>0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2</v>
      </c>
      <c r="M630">
        <v>0</v>
      </c>
      <c r="N630">
        <v>0</v>
      </c>
      <c r="O630">
        <v>0</v>
      </c>
      <c r="P630">
        <v>0</v>
      </c>
      <c r="Q630">
        <v>9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25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38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6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</v>
      </c>
      <c r="BR630">
        <v>0</v>
      </c>
      <c r="BS630">
        <v>0</v>
      </c>
    </row>
    <row r="631" spans="1:71" x14ac:dyDescent="0.3">
      <c r="A631">
        <v>2</v>
      </c>
      <c r="B631">
        <v>0</v>
      </c>
      <c r="C631">
        <v>4</v>
      </c>
      <c r="D631">
        <v>10</v>
      </c>
      <c r="E631">
        <v>10</v>
      </c>
      <c r="F631">
        <v>51</v>
      </c>
      <c r="G631">
        <v>5</v>
      </c>
      <c r="H631">
        <v>6</v>
      </c>
      <c r="I631">
        <v>85</v>
      </c>
      <c r="J631">
        <v>18</v>
      </c>
      <c r="K631">
        <v>2</v>
      </c>
      <c r="L631">
        <v>37</v>
      </c>
      <c r="M631">
        <v>75</v>
      </c>
      <c r="N631">
        <v>0</v>
      </c>
      <c r="O631">
        <v>1</v>
      </c>
      <c r="P631">
        <v>24</v>
      </c>
      <c r="Q631">
        <v>53</v>
      </c>
      <c r="R631">
        <v>54</v>
      </c>
      <c r="S631">
        <v>14</v>
      </c>
      <c r="T631">
        <v>75</v>
      </c>
      <c r="U631">
        <v>5</v>
      </c>
      <c r="V631">
        <v>23</v>
      </c>
      <c r="W631">
        <v>26</v>
      </c>
      <c r="X631">
        <v>3</v>
      </c>
      <c r="Y631">
        <v>9</v>
      </c>
      <c r="Z631">
        <v>44</v>
      </c>
      <c r="AA631">
        <v>92</v>
      </c>
      <c r="AB631">
        <v>10</v>
      </c>
      <c r="AC631">
        <v>6</v>
      </c>
      <c r="AD631">
        <v>39</v>
      </c>
      <c r="AE631">
        <v>17</v>
      </c>
      <c r="AF631">
        <v>5</v>
      </c>
      <c r="AG631">
        <v>53</v>
      </c>
      <c r="AH631">
        <v>38</v>
      </c>
      <c r="AI631">
        <v>3</v>
      </c>
      <c r="AJ631">
        <v>3</v>
      </c>
      <c r="AK631">
        <v>47</v>
      </c>
      <c r="AL631">
        <v>2</v>
      </c>
      <c r="AM631">
        <v>24</v>
      </c>
      <c r="AN631">
        <v>7</v>
      </c>
      <c r="AO631">
        <v>5</v>
      </c>
      <c r="AP631">
        <v>32</v>
      </c>
      <c r="AQ631">
        <v>6</v>
      </c>
      <c r="AR631">
        <v>74</v>
      </c>
      <c r="AS631">
        <v>14</v>
      </c>
      <c r="AT631">
        <v>2</v>
      </c>
      <c r="AU631">
        <v>9</v>
      </c>
      <c r="AV631">
        <v>142</v>
      </c>
      <c r="AW631">
        <v>24</v>
      </c>
      <c r="AX631">
        <v>0</v>
      </c>
      <c r="AY631">
        <v>2</v>
      </c>
      <c r="AZ631">
        <v>10</v>
      </c>
      <c r="BA631">
        <v>9</v>
      </c>
      <c r="BB631">
        <v>89</v>
      </c>
      <c r="BC631">
        <v>91</v>
      </c>
      <c r="BD631">
        <v>76</v>
      </c>
      <c r="BE631">
        <v>3</v>
      </c>
      <c r="BF631">
        <v>73</v>
      </c>
      <c r="BG631">
        <v>6</v>
      </c>
      <c r="BH631">
        <v>116</v>
      </c>
      <c r="BI631">
        <v>155</v>
      </c>
      <c r="BJ631">
        <v>54</v>
      </c>
      <c r="BK631">
        <v>229</v>
      </c>
      <c r="BL631">
        <v>66</v>
      </c>
      <c r="BM631">
        <v>69</v>
      </c>
      <c r="BN631">
        <v>3</v>
      </c>
      <c r="BO631">
        <v>2</v>
      </c>
      <c r="BP631">
        <v>8</v>
      </c>
      <c r="BQ631">
        <v>18</v>
      </c>
      <c r="BR631">
        <v>148</v>
      </c>
      <c r="BS631">
        <v>2</v>
      </c>
    </row>
    <row r="632" spans="1:71" x14ac:dyDescent="0.3">
      <c r="A632">
        <v>0</v>
      </c>
      <c r="B632">
        <v>2</v>
      </c>
      <c r="C632">
        <v>1</v>
      </c>
      <c r="D632">
        <v>2</v>
      </c>
      <c r="E632">
        <v>6</v>
      </c>
      <c r="F632">
        <v>14</v>
      </c>
      <c r="G632">
        <v>6</v>
      </c>
      <c r="H632">
        <v>0</v>
      </c>
      <c r="I632">
        <v>0</v>
      </c>
      <c r="J632">
        <v>0</v>
      </c>
      <c r="K632">
        <v>1</v>
      </c>
      <c r="L632">
        <v>13</v>
      </c>
      <c r="M632">
        <v>8</v>
      </c>
      <c r="N632">
        <v>0</v>
      </c>
      <c r="O632">
        <v>0</v>
      </c>
      <c r="P632">
        <v>15</v>
      </c>
      <c r="Q632">
        <v>0</v>
      </c>
      <c r="R632">
        <v>0</v>
      </c>
      <c r="S632">
        <v>0</v>
      </c>
      <c r="T632">
        <v>5</v>
      </c>
      <c r="U632">
        <v>0</v>
      </c>
      <c r="V632">
        <v>3</v>
      </c>
      <c r="W632">
        <v>37</v>
      </c>
      <c r="X632">
        <v>0</v>
      </c>
      <c r="Y632">
        <v>3</v>
      </c>
      <c r="Z632">
        <v>2</v>
      </c>
      <c r="AA632">
        <v>1</v>
      </c>
      <c r="AB632">
        <v>0</v>
      </c>
      <c r="AC632">
        <v>7</v>
      </c>
      <c r="AD632">
        <v>2</v>
      </c>
      <c r="AE632">
        <v>4</v>
      </c>
      <c r="AF632">
        <v>5</v>
      </c>
      <c r="AG632">
        <v>41</v>
      </c>
      <c r="AH632">
        <v>16</v>
      </c>
      <c r="AI632">
        <v>0</v>
      </c>
      <c r="AJ632">
        <v>0</v>
      </c>
      <c r="AK632">
        <v>15</v>
      </c>
      <c r="AL632">
        <v>0</v>
      </c>
      <c r="AM632">
        <v>0</v>
      </c>
      <c r="AN632">
        <v>3</v>
      </c>
      <c r="AO632">
        <v>0</v>
      </c>
      <c r="AP632">
        <v>0</v>
      </c>
      <c r="AQ632">
        <v>2</v>
      </c>
      <c r="AR632">
        <v>2</v>
      </c>
      <c r="AS632">
        <v>4</v>
      </c>
      <c r="AT632">
        <v>3</v>
      </c>
      <c r="AU632">
        <v>0</v>
      </c>
      <c r="AV632">
        <v>2</v>
      </c>
      <c r="AW632">
        <v>25</v>
      </c>
      <c r="AX632">
        <v>1</v>
      </c>
      <c r="AY632">
        <v>3</v>
      </c>
      <c r="AZ632">
        <v>0</v>
      </c>
      <c r="BA632">
        <v>1</v>
      </c>
      <c r="BB632">
        <v>4</v>
      </c>
      <c r="BC632">
        <v>23</v>
      </c>
      <c r="BD632">
        <v>3</v>
      </c>
      <c r="BE632">
        <v>0</v>
      </c>
      <c r="BF632">
        <v>0</v>
      </c>
      <c r="BG632">
        <v>0</v>
      </c>
      <c r="BH632">
        <v>28</v>
      </c>
      <c r="BI632">
        <v>4</v>
      </c>
      <c r="BJ632">
        <v>1</v>
      </c>
      <c r="BK632">
        <v>0</v>
      </c>
      <c r="BL632">
        <v>1</v>
      </c>
      <c r="BM632">
        <v>0</v>
      </c>
      <c r="BN632">
        <v>0</v>
      </c>
      <c r="BO632">
        <v>1</v>
      </c>
      <c r="BP632">
        <v>0</v>
      </c>
      <c r="BQ632">
        <v>4</v>
      </c>
      <c r="BR632">
        <v>0</v>
      </c>
      <c r="BS632">
        <v>0</v>
      </c>
    </row>
    <row r="633" spans="1:71" x14ac:dyDescent="0.3">
      <c r="A633">
        <v>0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2</v>
      </c>
      <c r="Q633">
        <v>1</v>
      </c>
      <c r="R633">
        <v>7</v>
      </c>
      <c r="S633">
        <v>1</v>
      </c>
      <c r="T633">
        <v>0</v>
      </c>
      <c r="U633">
        <v>6</v>
      </c>
      <c r="V633">
        <v>0</v>
      </c>
      <c r="W633">
        <v>0</v>
      </c>
      <c r="X633">
        <v>10</v>
      </c>
      <c r="Y633">
        <v>0</v>
      </c>
      <c r="Z633">
        <v>0</v>
      </c>
      <c r="AA633">
        <v>14</v>
      </c>
      <c r="AB633">
        <v>3</v>
      </c>
      <c r="AC633">
        <v>0</v>
      </c>
      <c r="AD633">
        <v>1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2</v>
      </c>
      <c r="AL633">
        <v>1</v>
      </c>
      <c r="AM633">
        <v>13</v>
      </c>
      <c r="AN633">
        <v>0</v>
      </c>
      <c r="AO633">
        <v>0</v>
      </c>
      <c r="AP633">
        <v>16</v>
      </c>
      <c r="AQ633">
        <v>0</v>
      </c>
      <c r="AR633">
        <v>5</v>
      </c>
      <c r="AS633">
        <v>0</v>
      </c>
      <c r="AT633">
        <v>0</v>
      </c>
      <c r="AU633">
        <v>1</v>
      </c>
      <c r="AV633">
        <v>17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88</v>
      </c>
      <c r="BC633">
        <v>5</v>
      </c>
      <c r="BD633">
        <v>0</v>
      </c>
      <c r="BE633">
        <v>0</v>
      </c>
      <c r="BF633">
        <v>0</v>
      </c>
      <c r="BG633">
        <v>0</v>
      </c>
      <c r="BH633">
        <v>15</v>
      </c>
      <c r="BI633">
        <v>2</v>
      </c>
      <c r="BJ633">
        <v>0</v>
      </c>
      <c r="BK633">
        <v>18</v>
      </c>
      <c r="BL633">
        <v>0</v>
      </c>
      <c r="BM633">
        <v>0</v>
      </c>
      <c r="BN633">
        <v>0</v>
      </c>
      <c r="BO633">
        <v>0</v>
      </c>
      <c r="BP633">
        <v>99</v>
      </c>
      <c r="BQ633">
        <v>15</v>
      </c>
      <c r="BR633">
        <v>0</v>
      </c>
      <c r="BS633">
        <v>0</v>
      </c>
    </row>
    <row r="634" spans="1:71" x14ac:dyDescent="0.3">
      <c r="A634">
        <v>9</v>
      </c>
      <c r="B634">
        <v>0</v>
      </c>
      <c r="C634">
        <v>0</v>
      </c>
      <c r="D634">
        <v>0</v>
      </c>
      <c r="E634">
        <v>4</v>
      </c>
      <c r="F634">
        <v>0</v>
      </c>
      <c r="G634">
        <v>8</v>
      </c>
      <c r="H634">
        <v>3</v>
      </c>
      <c r="I634">
        <v>1</v>
      </c>
      <c r="J634">
        <v>1</v>
      </c>
      <c r="K634">
        <v>0</v>
      </c>
      <c r="L634">
        <v>13</v>
      </c>
      <c r="M634">
        <v>3</v>
      </c>
      <c r="N634">
        <v>0</v>
      </c>
      <c r="O634">
        <v>1</v>
      </c>
      <c r="P634">
        <v>0</v>
      </c>
      <c r="Q634">
        <v>61</v>
      </c>
      <c r="R634">
        <v>2</v>
      </c>
      <c r="S634">
        <v>2</v>
      </c>
      <c r="T634">
        <v>18</v>
      </c>
      <c r="U634">
        <v>17</v>
      </c>
      <c r="V634">
        <v>5</v>
      </c>
      <c r="W634">
        <v>4</v>
      </c>
      <c r="X634">
        <v>0</v>
      </c>
      <c r="Y634">
        <v>0</v>
      </c>
      <c r="Z634">
        <v>1</v>
      </c>
      <c r="AA634">
        <v>11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2</v>
      </c>
      <c r="AI634">
        <v>1</v>
      </c>
      <c r="AJ634">
        <v>0</v>
      </c>
      <c r="AK634">
        <v>26</v>
      </c>
      <c r="AL634">
        <v>1</v>
      </c>
      <c r="AM634">
        <v>13</v>
      </c>
      <c r="AN634">
        <v>0</v>
      </c>
      <c r="AO634">
        <v>18</v>
      </c>
      <c r="AP634">
        <v>15</v>
      </c>
      <c r="AQ634">
        <v>1</v>
      </c>
      <c r="AR634">
        <v>18</v>
      </c>
      <c r="AS634">
        <v>0</v>
      </c>
      <c r="AT634">
        <v>0</v>
      </c>
      <c r="AU634">
        <v>0</v>
      </c>
      <c r="AV634">
        <v>8</v>
      </c>
      <c r="AW634">
        <v>0</v>
      </c>
      <c r="AX634">
        <v>0</v>
      </c>
      <c r="AY634">
        <v>3</v>
      </c>
      <c r="AZ634">
        <v>0</v>
      </c>
      <c r="BA634">
        <v>0</v>
      </c>
      <c r="BB634">
        <v>127</v>
      </c>
      <c r="BC634">
        <v>35</v>
      </c>
      <c r="BD634">
        <v>26</v>
      </c>
      <c r="BE634">
        <v>0</v>
      </c>
      <c r="BF634">
        <v>20</v>
      </c>
      <c r="BG634">
        <v>4</v>
      </c>
      <c r="BH634">
        <v>23</v>
      </c>
      <c r="BI634">
        <v>96</v>
      </c>
      <c r="BJ634">
        <v>18</v>
      </c>
      <c r="BK634">
        <v>106</v>
      </c>
      <c r="BL634">
        <v>0</v>
      </c>
      <c r="BM634">
        <v>2</v>
      </c>
      <c r="BN634">
        <v>1</v>
      </c>
      <c r="BO634">
        <v>0</v>
      </c>
      <c r="BP634">
        <v>134</v>
      </c>
      <c r="BQ634">
        <v>11</v>
      </c>
      <c r="BR634">
        <v>23</v>
      </c>
      <c r="BS634">
        <v>0</v>
      </c>
    </row>
    <row r="635" spans="1:71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4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9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2</v>
      </c>
      <c r="BN635">
        <v>0</v>
      </c>
      <c r="BO635">
        <v>0</v>
      </c>
      <c r="BP635">
        <v>0</v>
      </c>
      <c r="BQ635">
        <v>0</v>
      </c>
      <c r="BR635">
        <v>9</v>
      </c>
      <c r="BS635">
        <v>0</v>
      </c>
    </row>
    <row r="636" spans="1:71" x14ac:dyDescent="0.3">
      <c r="A636">
        <v>3</v>
      </c>
      <c r="B636">
        <v>1</v>
      </c>
      <c r="C636">
        <v>0</v>
      </c>
      <c r="D636">
        <v>2</v>
      </c>
      <c r="E636">
        <v>1</v>
      </c>
      <c r="F636">
        <v>0</v>
      </c>
      <c r="G636">
        <v>18</v>
      </c>
      <c r="H636">
        <v>1</v>
      </c>
      <c r="I636">
        <v>0</v>
      </c>
      <c r="J636">
        <v>5</v>
      </c>
      <c r="K636">
        <v>0</v>
      </c>
      <c r="L636">
        <v>23</v>
      </c>
      <c r="M636">
        <v>14</v>
      </c>
      <c r="N636">
        <v>0</v>
      </c>
      <c r="O636">
        <v>1</v>
      </c>
      <c r="P636">
        <v>36</v>
      </c>
      <c r="Q636">
        <v>179</v>
      </c>
      <c r="R636">
        <v>5</v>
      </c>
      <c r="S636">
        <v>7</v>
      </c>
      <c r="T636">
        <v>10</v>
      </c>
      <c r="U636">
        <v>7</v>
      </c>
      <c r="V636">
        <v>26</v>
      </c>
      <c r="W636">
        <v>1</v>
      </c>
      <c r="X636">
        <v>0</v>
      </c>
      <c r="Y636">
        <v>2</v>
      </c>
      <c r="Z636">
        <v>0</v>
      </c>
      <c r="AA636">
        <v>22</v>
      </c>
      <c r="AB636">
        <v>2</v>
      </c>
      <c r="AC636">
        <v>10</v>
      </c>
      <c r="AD636">
        <v>1</v>
      </c>
      <c r="AE636">
        <v>17</v>
      </c>
      <c r="AF636">
        <v>2</v>
      </c>
      <c r="AG636">
        <v>32</v>
      </c>
      <c r="AH636">
        <v>14</v>
      </c>
      <c r="AI636">
        <v>2</v>
      </c>
      <c r="AJ636">
        <v>0</v>
      </c>
      <c r="AK636">
        <v>62</v>
      </c>
      <c r="AL636">
        <v>1</v>
      </c>
      <c r="AM636">
        <v>4</v>
      </c>
      <c r="AN636">
        <v>4</v>
      </c>
      <c r="AO636">
        <v>37</v>
      </c>
      <c r="AP636">
        <v>0</v>
      </c>
      <c r="AQ636">
        <v>1</v>
      </c>
      <c r="AR636">
        <v>61</v>
      </c>
      <c r="AS636">
        <v>1</v>
      </c>
      <c r="AT636">
        <v>0</v>
      </c>
      <c r="AU636">
        <v>4</v>
      </c>
      <c r="AV636">
        <v>14</v>
      </c>
      <c r="AW636">
        <v>25</v>
      </c>
      <c r="AX636">
        <v>0</v>
      </c>
      <c r="AY636">
        <v>0</v>
      </c>
      <c r="AZ636">
        <v>0</v>
      </c>
      <c r="BA636">
        <v>1</v>
      </c>
      <c r="BB636">
        <v>39</v>
      </c>
      <c r="BC636">
        <v>37</v>
      </c>
      <c r="BD636">
        <v>55</v>
      </c>
      <c r="BE636">
        <v>0</v>
      </c>
      <c r="BF636">
        <v>61</v>
      </c>
      <c r="BG636">
        <v>6</v>
      </c>
      <c r="BH636">
        <v>50</v>
      </c>
      <c r="BI636">
        <v>88</v>
      </c>
      <c r="BJ636">
        <v>8</v>
      </c>
      <c r="BK636">
        <v>131</v>
      </c>
      <c r="BL636">
        <v>12</v>
      </c>
      <c r="BM636">
        <v>0</v>
      </c>
      <c r="BN636">
        <v>0</v>
      </c>
      <c r="BO636">
        <v>0</v>
      </c>
      <c r="BP636">
        <v>1</v>
      </c>
      <c r="BQ636">
        <v>0</v>
      </c>
      <c r="BR636">
        <v>26</v>
      </c>
      <c r="BS636">
        <v>9</v>
      </c>
    </row>
    <row r="637" spans="1:71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2</v>
      </c>
      <c r="H637">
        <v>0</v>
      </c>
      <c r="I637">
        <v>7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2</v>
      </c>
      <c r="P637">
        <v>0</v>
      </c>
      <c r="Q637">
        <v>0</v>
      </c>
      <c r="R637">
        <v>0</v>
      </c>
      <c r="S637">
        <v>0</v>
      </c>
      <c r="T637">
        <v>15</v>
      </c>
      <c r="U637">
        <v>0</v>
      </c>
      <c r="V637">
        <v>1</v>
      </c>
      <c r="W637">
        <v>0</v>
      </c>
      <c r="X637">
        <v>7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7</v>
      </c>
      <c r="AE637">
        <v>0</v>
      </c>
      <c r="AF637">
        <v>0</v>
      </c>
      <c r="AG637">
        <v>0</v>
      </c>
      <c r="AH637">
        <v>0</v>
      </c>
      <c r="AI637">
        <v>3</v>
      </c>
      <c r="AJ637">
        <v>0</v>
      </c>
      <c r="AK637">
        <v>1</v>
      </c>
      <c r="AL637">
        <v>0</v>
      </c>
      <c r="AM637">
        <v>1</v>
      </c>
      <c r="AN637">
        <v>0</v>
      </c>
      <c r="AO637">
        <v>0</v>
      </c>
      <c r="AP637">
        <v>2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18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15</v>
      </c>
      <c r="BC637">
        <v>3</v>
      </c>
      <c r="BD637">
        <v>0</v>
      </c>
      <c r="BE637">
        <v>0</v>
      </c>
      <c r="BF637">
        <v>5</v>
      </c>
      <c r="BG637">
        <v>0</v>
      </c>
      <c r="BH637">
        <v>3</v>
      </c>
      <c r="BI637">
        <v>9</v>
      </c>
      <c r="BJ637">
        <v>3</v>
      </c>
      <c r="BK637">
        <v>0</v>
      </c>
      <c r="BL637">
        <v>0</v>
      </c>
      <c r="BM637">
        <v>5</v>
      </c>
      <c r="BN637">
        <v>1</v>
      </c>
      <c r="BO637">
        <v>0</v>
      </c>
      <c r="BP637">
        <v>32</v>
      </c>
      <c r="BQ637">
        <v>5</v>
      </c>
      <c r="BR637">
        <v>43</v>
      </c>
      <c r="BS637">
        <v>0</v>
      </c>
    </row>
    <row r="638" spans="1:71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131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13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6</v>
      </c>
      <c r="BK638">
        <v>0</v>
      </c>
      <c r="BL638">
        <v>0</v>
      </c>
      <c r="BM638">
        <v>1</v>
      </c>
      <c r="BN638">
        <v>0</v>
      </c>
      <c r="BO638">
        <v>0</v>
      </c>
      <c r="BP638">
        <v>7</v>
      </c>
      <c r="BQ638">
        <v>7</v>
      </c>
      <c r="BR638">
        <v>0</v>
      </c>
      <c r="BS638">
        <v>0</v>
      </c>
    </row>
    <row r="639" spans="1:71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4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119</v>
      </c>
      <c r="R639">
        <v>2</v>
      </c>
      <c r="S639">
        <v>1</v>
      </c>
      <c r="T639">
        <v>8</v>
      </c>
      <c r="U639">
        <v>56</v>
      </c>
      <c r="V639">
        <v>5</v>
      </c>
      <c r="W639">
        <v>5</v>
      </c>
      <c r="X639">
        <v>8</v>
      </c>
      <c r="Y639">
        <v>0</v>
      </c>
      <c r="Z639">
        <v>0</v>
      </c>
      <c r="AA639">
        <v>20</v>
      </c>
      <c r="AB639">
        <v>0</v>
      </c>
      <c r="AC639">
        <v>0</v>
      </c>
      <c r="AD639">
        <v>3</v>
      </c>
      <c r="AE639">
        <v>2</v>
      </c>
      <c r="AF639">
        <v>0</v>
      </c>
      <c r="AG639">
        <v>5</v>
      </c>
      <c r="AH639">
        <v>0</v>
      </c>
      <c r="AI639">
        <v>1</v>
      </c>
      <c r="AJ639">
        <v>0</v>
      </c>
      <c r="AK639">
        <v>19</v>
      </c>
      <c r="AL639">
        <v>0</v>
      </c>
      <c r="AM639">
        <v>6</v>
      </c>
      <c r="AN639">
        <v>0</v>
      </c>
      <c r="AO639">
        <v>30</v>
      </c>
      <c r="AP639">
        <v>7</v>
      </c>
      <c r="AQ639">
        <v>0</v>
      </c>
      <c r="AR639">
        <v>25</v>
      </c>
      <c r="AS639">
        <v>0</v>
      </c>
      <c r="AT639">
        <v>0</v>
      </c>
      <c r="AU639">
        <v>0</v>
      </c>
      <c r="AV639">
        <v>13</v>
      </c>
      <c r="AW639">
        <v>0</v>
      </c>
      <c r="AX639">
        <v>0</v>
      </c>
      <c r="AY639">
        <v>0</v>
      </c>
      <c r="AZ639">
        <v>0</v>
      </c>
      <c r="BA639">
        <v>1</v>
      </c>
      <c r="BB639">
        <v>58</v>
      </c>
      <c r="BC639">
        <v>3</v>
      </c>
      <c r="BD639">
        <v>40</v>
      </c>
      <c r="BE639">
        <v>0</v>
      </c>
      <c r="BF639">
        <v>18</v>
      </c>
      <c r="BG639">
        <v>1</v>
      </c>
      <c r="BH639">
        <v>9</v>
      </c>
      <c r="BI639">
        <v>34</v>
      </c>
      <c r="BJ639">
        <v>7</v>
      </c>
      <c r="BK639">
        <v>50</v>
      </c>
      <c r="BL639">
        <v>0</v>
      </c>
      <c r="BM639">
        <v>5</v>
      </c>
      <c r="BN639">
        <v>0</v>
      </c>
      <c r="BO639">
        <v>0</v>
      </c>
      <c r="BP639">
        <v>126</v>
      </c>
      <c r="BQ639">
        <v>0</v>
      </c>
      <c r="BR639">
        <v>66</v>
      </c>
      <c r="BS639">
        <v>0</v>
      </c>
    </row>
    <row r="640" spans="1:71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30</v>
      </c>
      <c r="Q640">
        <v>0</v>
      </c>
      <c r="R640">
        <v>0</v>
      </c>
      <c r="S640">
        <v>0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6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2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2</v>
      </c>
      <c r="BG640">
        <v>0</v>
      </c>
      <c r="BH640">
        <v>0</v>
      </c>
      <c r="BI640">
        <v>0</v>
      </c>
      <c r="BJ640">
        <v>0</v>
      </c>
      <c r="BK640">
        <v>10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1</v>
      </c>
    </row>
    <row r="641" spans="1:71" x14ac:dyDescent="0.3">
      <c r="A641">
        <v>0</v>
      </c>
      <c r="B641">
        <v>1</v>
      </c>
      <c r="C641">
        <v>1</v>
      </c>
      <c r="D641">
        <v>0</v>
      </c>
      <c r="E641">
        <v>0</v>
      </c>
      <c r="F641">
        <v>2</v>
      </c>
      <c r="G641">
        <v>2</v>
      </c>
      <c r="H641">
        <v>0</v>
      </c>
      <c r="I641">
        <v>5</v>
      </c>
      <c r="J641">
        <v>1</v>
      </c>
      <c r="K641">
        <v>0</v>
      </c>
      <c r="L641">
        <v>9</v>
      </c>
      <c r="M641">
        <v>28</v>
      </c>
      <c r="N641">
        <v>0</v>
      </c>
      <c r="O641">
        <v>0</v>
      </c>
      <c r="P641">
        <v>0</v>
      </c>
      <c r="Q641">
        <v>0</v>
      </c>
      <c r="R641">
        <v>10</v>
      </c>
      <c r="S641">
        <v>0</v>
      </c>
      <c r="T641">
        <v>2</v>
      </c>
      <c r="U641">
        <v>0</v>
      </c>
      <c r="V641">
        <v>2</v>
      </c>
      <c r="W641">
        <v>43</v>
      </c>
      <c r="X641">
        <v>25</v>
      </c>
      <c r="Y641">
        <v>0</v>
      </c>
      <c r="Z641">
        <v>0</v>
      </c>
      <c r="AA641">
        <v>0</v>
      </c>
      <c r="AB641">
        <v>2</v>
      </c>
      <c r="AC641">
        <v>2</v>
      </c>
      <c r="AD641">
        <v>1</v>
      </c>
      <c r="AE641">
        <v>0</v>
      </c>
      <c r="AF641">
        <v>0</v>
      </c>
      <c r="AG641">
        <v>6</v>
      </c>
      <c r="AH641">
        <v>6</v>
      </c>
      <c r="AI641">
        <v>1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1</v>
      </c>
      <c r="AP641">
        <v>2</v>
      </c>
      <c r="AQ641">
        <v>1</v>
      </c>
      <c r="AR641">
        <v>44</v>
      </c>
      <c r="AS641">
        <v>0</v>
      </c>
      <c r="AT641">
        <v>0</v>
      </c>
      <c r="AU641">
        <v>7</v>
      </c>
      <c r="AV641">
        <v>11</v>
      </c>
      <c r="AW641">
        <v>0</v>
      </c>
      <c r="AX641">
        <v>0</v>
      </c>
      <c r="AY641">
        <v>0</v>
      </c>
      <c r="AZ641">
        <v>0</v>
      </c>
      <c r="BA641">
        <v>4</v>
      </c>
      <c r="BB641">
        <v>7</v>
      </c>
      <c r="BC641">
        <v>16</v>
      </c>
      <c r="BD641">
        <v>29</v>
      </c>
      <c r="BE641">
        <v>0</v>
      </c>
      <c r="BF641">
        <v>10</v>
      </c>
      <c r="BG641">
        <v>3</v>
      </c>
      <c r="BH641">
        <v>30</v>
      </c>
      <c r="BI641">
        <v>94</v>
      </c>
      <c r="BJ641">
        <v>0</v>
      </c>
      <c r="BK641">
        <v>5</v>
      </c>
      <c r="BL641">
        <v>0</v>
      </c>
      <c r="BM641">
        <v>6</v>
      </c>
      <c r="BN641">
        <v>1</v>
      </c>
      <c r="BO641">
        <v>0</v>
      </c>
      <c r="BP641">
        <v>1</v>
      </c>
      <c r="BQ641">
        <v>13</v>
      </c>
      <c r="BR641">
        <v>34</v>
      </c>
      <c r="BS641">
        <v>0</v>
      </c>
    </row>
    <row r="642" spans="1:71" x14ac:dyDescent="0.3">
      <c r="A642">
        <v>1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6</v>
      </c>
      <c r="R642">
        <v>2</v>
      </c>
      <c r="S642">
        <v>0</v>
      </c>
      <c r="T642">
        <v>4</v>
      </c>
      <c r="U642">
        <v>0</v>
      </c>
      <c r="V642">
        <v>1</v>
      </c>
      <c r="W642">
        <v>9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3</v>
      </c>
      <c r="AP642">
        <v>0</v>
      </c>
      <c r="AQ642">
        <v>3</v>
      </c>
      <c r="AR642">
        <v>38</v>
      </c>
      <c r="AS642">
        <v>0</v>
      </c>
      <c r="AT642">
        <v>0</v>
      </c>
      <c r="AU642">
        <v>0</v>
      </c>
      <c r="AV642">
        <v>0</v>
      </c>
      <c r="AW642">
        <v>2</v>
      </c>
      <c r="AX642">
        <v>0</v>
      </c>
      <c r="AY642">
        <v>0</v>
      </c>
      <c r="AZ642">
        <v>0</v>
      </c>
      <c r="BA642">
        <v>0</v>
      </c>
      <c r="BB642">
        <v>2</v>
      </c>
      <c r="BC642">
        <v>26</v>
      </c>
      <c r="BD642">
        <v>0</v>
      </c>
      <c r="BE642">
        <v>0</v>
      </c>
      <c r="BF642">
        <v>0</v>
      </c>
      <c r="BG642">
        <v>0</v>
      </c>
      <c r="BH642">
        <v>3</v>
      </c>
      <c r="BI642">
        <v>3</v>
      </c>
      <c r="BJ642">
        <v>0</v>
      </c>
      <c r="BK642">
        <v>6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13</v>
      </c>
      <c r="BS642">
        <v>0</v>
      </c>
    </row>
    <row r="643" spans="1:71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</row>
    <row r="644" spans="1:71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2</v>
      </c>
      <c r="N644">
        <v>0</v>
      </c>
      <c r="O644">
        <v>0</v>
      </c>
      <c r="P644">
        <v>6</v>
      </c>
      <c r="Q644">
        <v>0</v>
      </c>
      <c r="R644">
        <v>0</v>
      </c>
      <c r="S644">
        <v>0</v>
      </c>
      <c r="T644">
        <v>3</v>
      </c>
      <c r="U644">
        <v>0</v>
      </c>
      <c r="V644">
        <v>0</v>
      </c>
      <c r="W644">
        <v>3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24</v>
      </c>
      <c r="AH644">
        <v>3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211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2</v>
      </c>
      <c r="BG644">
        <v>0</v>
      </c>
      <c r="BH644">
        <v>1</v>
      </c>
      <c r="BI644">
        <v>0</v>
      </c>
      <c r="BJ644">
        <v>0</v>
      </c>
      <c r="BK644">
        <v>14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2</v>
      </c>
      <c r="BS644">
        <v>0</v>
      </c>
    </row>
    <row r="645" spans="1:71" x14ac:dyDescent="0.3">
      <c r="A645">
        <v>9</v>
      </c>
      <c r="B645">
        <v>1</v>
      </c>
      <c r="C645">
        <v>2</v>
      </c>
      <c r="D645">
        <v>2</v>
      </c>
      <c r="E645">
        <v>0</v>
      </c>
      <c r="F645">
        <v>47</v>
      </c>
      <c r="G645">
        <v>30</v>
      </c>
      <c r="H645">
        <v>2</v>
      </c>
      <c r="I645">
        <v>7</v>
      </c>
      <c r="J645">
        <v>9</v>
      </c>
      <c r="K645">
        <v>3</v>
      </c>
      <c r="L645">
        <v>31</v>
      </c>
      <c r="M645">
        <v>41</v>
      </c>
      <c r="N645">
        <v>0</v>
      </c>
      <c r="O645">
        <v>2</v>
      </c>
      <c r="P645">
        <v>93</v>
      </c>
      <c r="Q645">
        <v>45</v>
      </c>
      <c r="R645">
        <v>21</v>
      </c>
      <c r="S645">
        <v>7</v>
      </c>
      <c r="T645">
        <v>46</v>
      </c>
      <c r="U645">
        <v>10</v>
      </c>
      <c r="V645">
        <v>18</v>
      </c>
      <c r="W645">
        <v>33</v>
      </c>
      <c r="X645">
        <v>4</v>
      </c>
      <c r="Y645">
        <v>6</v>
      </c>
      <c r="Z645">
        <v>3</v>
      </c>
      <c r="AA645">
        <v>36</v>
      </c>
      <c r="AB645">
        <v>8</v>
      </c>
      <c r="AC645">
        <v>14</v>
      </c>
      <c r="AD645">
        <v>7</v>
      </c>
      <c r="AE645">
        <v>15</v>
      </c>
      <c r="AF645">
        <v>7</v>
      </c>
      <c r="AG645">
        <v>76</v>
      </c>
      <c r="AH645">
        <v>13</v>
      </c>
      <c r="AI645">
        <v>1</v>
      </c>
      <c r="AJ645">
        <v>1</v>
      </c>
      <c r="AK645">
        <v>85</v>
      </c>
      <c r="AL645">
        <v>3</v>
      </c>
      <c r="AM645">
        <v>15</v>
      </c>
      <c r="AN645">
        <v>2</v>
      </c>
      <c r="AO645">
        <v>36</v>
      </c>
      <c r="AP645">
        <v>6</v>
      </c>
      <c r="AQ645">
        <v>4</v>
      </c>
      <c r="AR645">
        <v>84</v>
      </c>
      <c r="AS645">
        <v>8</v>
      </c>
      <c r="AT645">
        <v>3</v>
      </c>
      <c r="AU645">
        <v>5</v>
      </c>
      <c r="AV645">
        <v>53</v>
      </c>
      <c r="AW645">
        <v>44</v>
      </c>
      <c r="AX645">
        <v>1</v>
      </c>
      <c r="AY645">
        <v>3</v>
      </c>
      <c r="AZ645">
        <v>2</v>
      </c>
      <c r="BA645">
        <v>6</v>
      </c>
      <c r="BB645">
        <v>87</v>
      </c>
      <c r="BC645">
        <v>47</v>
      </c>
      <c r="BD645">
        <v>68</v>
      </c>
      <c r="BE645">
        <v>3</v>
      </c>
      <c r="BF645">
        <v>19</v>
      </c>
      <c r="BG645">
        <v>3</v>
      </c>
      <c r="BH645">
        <v>62</v>
      </c>
      <c r="BI645">
        <v>104</v>
      </c>
      <c r="BJ645">
        <v>20</v>
      </c>
      <c r="BK645">
        <v>83</v>
      </c>
      <c r="BL645">
        <v>23</v>
      </c>
      <c r="BM645">
        <v>28</v>
      </c>
      <c r="BN645">
        <v>4</v>
      </c>
      <c r="BO645">
        <v>2</v>
      </c>
      <c r="BP645">
        <v>31</v>
      </c>
      <c r="BQ645">
        <v>12</v>
      </c>
      <c r="BR645">
        <v>137</v>
      </c>
      <c r="BS645">
        <v>18</v>
      </c>
    </row>
    <row r="646" spans="1:71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8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136</v>
      </c>
      <c r="AS646">
        <v>0</v>
      </c>
      <c r="AT646">
        <v>0</v>
      </c>
      <c r="AU646">
        <v>0</v>
      </c>
      <c r="AV646">
        <v>1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</row>
    <row r="647" spans="1:71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5</v>
      </c>
      <c r="M647">
        <v>1</v>
      </c>
      <c r="N647">
        <v>0</v>
      </c>
      <c r="O647">
        <v>0</v>
      </c>
      <c r="P647">
        <v>22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51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3</v>
      </c>
      <c r="AI647">
        <v>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1</v>
      </c>
      <c r="AQ647">
        <v>3</v>
      </c>
      <c r="AR647">
        <v>3</v>
      </c>
      <c r="AS647">
        <v>1</v>
      </c>
      <c r="AT647">
        <v>1</v>
      </c>
      <c r="AU647">
        <v>0</v>
      </c>
      <c r="AV647">
        <v>1</v>
      </c>
      <c r="AW647">
        <v>16</v>
      </c>
      <c r="AX647">
        <v>1</v>
      </c>
      <c r="AY647">
        <v>0</v>
      </c>
      <c r="AZ647">
        <v>0</v>
      </c>
      <c r="BA647">
        <v>4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1</v>
      </c>
      <c r="BI647">
        <v>0</v>
      </c>
      <c r="BJ647">
        <v>0</v>
      </c>
      <c r="BK647">
        <v>3</v>
      </c>
      <c r="BL647">
        <v>3</v>
      </c>
      <c r="BM647">
        <v>0</v>
      </c>
      <c r="BN647">
        <v>0</v>
      </c>
      <c r="BO647">
        <v>0</v>
      </c>
      <c r="BP647">
        <v>0</v>
      </c>
      <c r="BQ647">
        <v>13</v>
      </c>
      <c r="BR647">
        <v>0</v>
      </c>
      <c r="BS647">
        <v>0</v>
      </c>
    </row>
    <row r="648" spans="1:71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3</v>
      </c>
      <c r="I648">
        <v>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3</v>
      </c>
      <c r="P648">
        <v>0</v>
      </c>
      <c r="Q648">
        <v>1</v>
      </c>
      <c r="R648">
        <v>0</v>
      </c>
      <c r="S648">
        <v>0</v>
      </c>
      <c r="T648">
        <v>27</v>
      </c>
      <c r="U648">
        <v>0</v>
      </c>
      <c r="V648">
        <v>0</v>
      </c>
      <c r="W648">
        <v>0</v>
      </c>
      <c r="X648">
        <v>3</v>
      </c>
      <c r="Y648">
        <v>0</v>
      </c>
      <c r="Z648">
        <v>0</v>
      </c>
      <c r="AA648">
        <v>0</v>
      </c>
      <c r="AB648">
        <v>2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2</v>
      </c>
      <c r="AN648">
        <v>0</v>
      </c>
      <c r="AO648">
        <v>2</v>
      </c>
      <c r="AP648">
        <v>1</v>
      </c>
      <c r="AQ648">
        <v>0</v>
      </c>
      <c r="AR648">
        <v>2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0</v>
      </c>
      <c r="BB648">
        <v>53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7</v>
      </c>
      <c r="BI648">
        <v>13</v>
      </c>
      <c r="BJ648">
        <v>10</v>
      </c>
      <c r="BK648">
        <v>35</v>
      </c>
      <c r="BL648">
        <v>0</v>
      </c>
      <c r="BM648">
        <v>4</v>
      </c>
      <c r="BN648">
        <v>0</v>
      </c>
      <c r="BO648">
        <v>0</v>
      </c>
      <c r="BP648">
        <v>13</v>
      </c>
      <c r="BQ648">
        <v>0</v>
      </c>
      <c r="BR648">
        <v>11</v>
      </c>
      <c r="BS648">
        <v>0</v>
      </c>
    </row>
    <row r="649" spans="1:71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4</v>
      </c>
      <c r="R649">
        <v>2</v>
      </c>
      <c r="S649">
        <v>0</v>
      </c>
      <c r="T649">
        <v>9</v>
      </c>
      <c r="U649">
        <v>1</v>
      </c>
      <c r="V649">
        <v>3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2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>
        <v>2</v>
      </c>
      <c r="BB649">
        <v>54</v>
      </c>
      <c r="BC649">
        <v>0</v>
      </c>
      <c r="BD649">
        <v>2</v>
      </c>
      <c r="BE649">
        <v>0</v>
      </c>
      <c r="BF649">
        <v>0</v>
      </c>
      <c r="BG649">
        <v>2</v>
      </c>
      <c r="BH649">
        <v>9</v>
      </c>
      <c r="BI649">
        <v>27</v>
      </c>
      <c r="BJ649">
        <v>12</v>
      </c>
      <c r="BK649">
        <v>38</v>
      </c>
      <c r="BL649">
        <v>0</v>
      </c>
      <c r="BM649">
        <v>4</v>
      </c>
      <c r="BN649">
        <v>0</v>
      </c>
      <c r="BO649">
        <v>0</v>
      </c>
      <c r="BP649">
        <v>11</v>
      </c>
      <c r="BQ649">
        <v>0</v>
      </c>
      <c r="BR649">
        <v>11</v>
      </c>
      <c r="BS649">
        <v>0</v>
      </c>
    </row>
    <row r="650" spans="1:71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4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14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9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134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4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</row>
    <row r="651" spans="1:71" x14ac:dyDescent="0.3">
      <c r="A651">
        <v>7</v>
      </c>
      <c r="B651">
        <v>2</v>
      </c>
      <c r="C651">
        <v>0</v>
      </c>
      <c r="D651">
        <v>1</v>
      </c>
      <c r="E651">
        <v>2</v>
      </c>
      <c r="F651">
        <v>18</v>
      </c>
      <c r="G651">
        <v>5</v>
      </c>
      <c r="H651">
        <v>0</v>
      </c>
      <c r="I651">
        <v>3</v>
      </c>
      <c r="J651">
        <v>3</v>
      </c>
      <c r="K651">
        <v>1</v>
      </c>
      <c r="L651">
        <v>12</v>
      </c>
      <c r="M651">
        <v>8</v>
      </c>
      <c r="N651">
        <v>1</v>
      </c>
      <c r="O651">
        <v>0</v>
      </c>
      <c r="P651">
        <v>19</v>
      </c>
      <c r="Q651">
        <v>0</v>
      </c>
      <c r="R651">
        <v>1</v>
      </c>
      <c r="S651">
        <v>0</v>
      </c>
      <c r="T651">
        <v>16</v>
      </c>
      <c r="U651">
        <v>2</v>
      </c>
      <c r="V651">
        <v>8</v>
      </c>
      <c r="W651">
        <v>26</v>
      </c>
      <c r="X651">
        <v>0</v>
      </c>
      <c r="Y651">
        <v>0</v>
      </c>
      <c r="Z651">
        <v>2</v>
      </c>
      <c r="AA651">
        <v>0</v>
      </c>
      <c r="AB651">
        <v>2</v>
      </c>
      <c r="AC651">
        <v>3</v>
      </c>
      <c r="AD651">
        <v>11</v>
      </c>
      <c r="AE651">
        <v>0</v>
      </c>
      <c r="AF651">
        <v>0</v>
      </c>
      <c r="AG651">
        <v>73</v>
      </c>
      <c r="AH651">
        <v>16</v>
      </c>
      <c r="AI651">
        <v>0</v>
      </c>
      <c r="AJ651">
        <v>0</v>
      </c>
      <c r="AK651">
        <v>18</v>
      </c>
      <c r="AL651">
        <v>9</v>
      </c>
      <c r="AM651">
        <v>0</v>
      </c>
      <c r="AN651">
        <v>0</v>
      </c>
      <c r="AO651">
        <v>39</v>
      </c>
      <c r="AP651">
        <v>3</v>
      </c>
      <c r="AQ651">
        <v>2</v>
      </c>
      <c r="AR651">
        <v>118</v>
      </c>
      <c r="AS651">
        <v>1</v>
      </c>
      <c r="AT651">
        <v>2</v>
      </c>
      <c r="AU651">
        <v>1</v>
      </c>
      <c r="AV651">
        <v>17</v>
      </c>
      <c r="AW651">
        <v>28</v>
      </c>
      <c r="AX651">
        <v>0</v>
      </c>
      <c r="AY651">
        <v>0</v>
      </c>
      <c r="AZ651">
        <v>1</v>
      </c>
      <c r="BA651">
        <v>0</v>
      </c>
      <c r="BB651">
        <v>5</v>
      </c>
      <c r="BC651">
        <v>31</v>
      </c>
      <c r="BD651">
        <v>39</v>
      </c>
      <c r="BE651">
        <v>0</v>
      </c>
      <c r="BF651">
        <v>7</v>
      </c>
      <c r="BG651">
        <v>8</v>
      </c>
      <c r="BH651">
        <v>35</v>
      </c>
      <c r="BI651">
        <v>38</v>
      </c>
      <c r="BJ651">
        <v>1</v>
      </c>
      <c r="BK651">
        <v>8</v>
      </c>
      <c r="BL651">
        <v>13</v>
      </c>
      <c r="BM651">
        <v>0</v>
      </c>
      <c r="BN651">
        <v>0</v>
      </c>
      <c r="BO651">
        <v>0</v>
      </c>
      <c r="BP651">
        <v>1</v>
      </c>
      <c r="BQ651">
        <v>2</v>
      </c>
      <c r="BR651">
        <v>53</v>
      </c>
      <c r="BS651">
        <v>3</v>
      </c>
    </row>
    <row r="652" spans="1:71" x14ac:dyDescent="0.3">
      <c r="A652">
        <v>18</v>
      </c>
      <c r="B652">
        <v>3</v>
      </c>
      <c r="C652">
        <v>3</v>
      </c>
      <c r="D652">
        <v>2</v>
      </c>
      <c r="E652">
        <v>3</v>
      </c>
      <c r="F652">
        <v>17</v>
      </c>
      <c r="G652">
        <v>35</v>
      </c>
      <c r="H652">
        <v>2</v>
      </c>
      <c r="I652">
        <v>10</v>
      </c>
      <c r="J652">
        <v>0</v>
      </c>
      <c r="K652">
        <v>1</v>
      </c>
      <c r="L652">
        <v>29</v>
      </c>
      <c r="M652">
        <v>24</v>
      </c>
      <c r="N652">
        <v>0</v>
      </c>
      <c r="O652">
        <v>4</v>
      </c>
      <c r="P652">
        <v>67</v>
      </c>
      <c r="Q652">
        <v>2</v>
      </c>
      <c r="R652">
        <v>21</v>
      </c>
      <c r="S652">
        <v>9</v>
      </c>
      <c r="T652">
        <v>12</v>
      </c>
      <c r="U652">
        <v>1</v>
      </c>
      <c r="V652">
        <v>7</v>
      </c>
      <c r="W652">
        <v>21</v>
      </c>
      <c r="X652">
        <v>5</v>
      </c>
      <c r="Y652">
        <v>7</v>
      </c>
      <c r="Z652">
        <v>1</v>
      </c>
      <c r="AA652">
        <v>93</v>
      </c>
      <c r="AB652">
        <v>7</v>
      </c>
      <c r="AC652">
        <v>13</v>
      </c>
      <c r="AD652">
        <v>7</v>
      </c>
      <c r="AE652">
        <v>10</v>
      </c>
      <c r="AF652">
        <v>4</v>
      </c>
      <c r="AG652">
        <v>82</v>
      </c>
      <c r="AH652">
        <v>8</v>
      </c>
      <c r="AI652">
        <v>4</v>
      </c>
      <c r="AJ652">
        <v>2</v>
      </c>
      <c r="AK652">
        <v>70</v>
      </c>
      <c r="AL652">
        <v>4</v>
      </c>
      <c r="AM652">
        <v>5</v>
      </c>
      <c r="AN652">
        <v>5</v>
      </c>
      <c r="AO652">
        <v>41</v>
      </c>
      <c r="AP652">
        <v>9</v>
      </c>
      <c r="AQ652">
        <v>1</v>
      </c>
      <c r="AR652">
        <v>78</v>
      </c>
      <c r="AS652">
        <v>4</v>
      </c>
      <c r="AT652">
        <v>5</v>
      </c>
      <c r="AU652">
        <v>5</v>
      </c>
      <c r="AV652">
        <v>11</v>
      </c>
      <c r="AW652">
        <v>65</v>
      </c>
      <c r="AX652">
        <v>0</v>
      </c>
      <c r="AY652">
        <v>1</v>
      </c>
      <c r="AZ652">
        <v>1</v>
      </c>
      <c r="BA652">
        <v>3</v>
      </c>
      <c r="BB652">
        <v>56</v>
      </c>
      <c r="BC652">
        <v>47</v>
      </c>
      <c r="BD652">
        <v>39</v>
      </c>
      <c r="BE652">
        <v>1</v>
      </c>
      <c r="BF652">
        <v>10</v>
      </c>
      <c r="BG652">
        <v>2</v>
      </c>
      <c r="BH652">
        <v>65</v>
      </c>
      <c r="BI652">
        <v>21</v>
      </c>
      <c r="BJ652">
        <v>9</v>
      </c>
      <c r="BK652">
        <v>23</v>
      </c>
      <c r="BL652">
        <v>24</v>
      </c>
      <c r="BM652">
        <v>2</v>
      </c>
      <c r="BN652">
        <v>1</v>
      </c>
      <c r="BO652">
        <v>2</v>
      </c>
      <c r="BP652">
        <v>23</v>
      </c>
      <c r="BQ652">
        <v>7</v>
      </c>
      <c r="BR652">
        <v>20</v>
      </c>
      <c r="BS652">
        <v>16</v>
      </c>
    </row>
    <row r="653" spans="1:71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2</v>
      </c>
      <c r="H653">
        <v>0</v>
      </c>
      <c r="I653">
        <v>0</v>
      </c>
      <c r="J653">
        <v>0</v>
      </c>
      <c r="K653">
        <v>0</v>
      </c>
      <c r="L653">
        <v>3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7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2</v>
      </c>
      <c r="AH653">
        <v>1</v>
      </c>
      <c r="AI653">
        <v>0</v>
      </c>
      <c r="AJ653">
        <v>0</v>
      </c>
      <c r="AK653">
        <v>3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92</v>
      </c>
      <c r="AS653">
        <v>0</v>
      </c>
      <c r="AT653">
        <v>0</v>
      </c>
      <c r="AU653">
        <v>0</v>
      </c>
      <c r="AV653">
        <v>2</v>
      </c>
      <c r="AW653">
        <v>2</v>
      </c>
      <c r="AX653">
        <v>0</v>
      </c>
      <c r="AY653">
        <v>0</v>
      </c>
      <c r="AZ653">
        <v>0</v>
      </c>
      <c r="BA653">
        <v>0</v>
      </c>
      <c r="BB653">
        <v>2</v>
      </c>
      <c r="BC653">
        <v>0</v>
      </c>
      <c r="BD653">
        <v>0</v>
      </c>
      <c r="BE653">
        <v>0</v>
      </c>
      <c r="BF653">
        <v>1</v>
      </c>
      <c r="BG653">
        <v>0</v>
      </c>
      <c r="BH653">
        <v>0</v>
      </c>
      <c r="BI653">
        <v>0</v>
      </c>
      <c r="BJ653">
        <v>0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</row>
    <row r="654" spans="1:71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2</v>
      </c>
      <c r="Q654">
        <v>1</v>
      </c>
      <c r="R654">
        <v>0</v>
      </c>
      <c r="S654">
        <v>0</v>
      </c>
      <c r="T654">
        <v>3</v>
      </c>
      <c r="U654">
        <v>1</v>
      </c>
      <c r="V654">
        <v>0</v>
      </c>
      <c r="W654">
        <v>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3</v>
      </c>
      <c r="AH654">
        <v>0</v>
      </c>
      <c r="AI654">
        <v>0</v>
      </c>
      <c r="AJ654">
        <v>0</v>
      </c>
      <c r="AK654">
        <v>5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11</v>
      </c>
      <c r="AS654">
        <v>0</v>
      </c>
      <c r="AT654">
        <v>0</v>
      </c>
      <c r="AU654">
        <v>0</v>
      </c>
      <c r="AV654">
        <v>5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15</v>
      </c>
      <c r="BD654">
        <v>1</v>
      </c>
      <c r="BE654">
        <v>0</v>
      </c>
      <c r="BF654">
        <v>16</v>
      </c>
      <c r="BG654">
        <v>0</v>
      </c>
      <c r="BH654">
        <v>2</v>
      </c>
      <c r="BI654">
        <v>20</v>
      </c>
      <c r="BJ654">
        <v>0</v>
      </c>
      <c r="BK654">
        <v>8</v>
      </c>
      <c r="BL654">
        <v>1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20</v>
      </c>
      <c r="BS654">
        <v>0</v>
      </c>
    </row>
    <row r="655" spans="1:71" x14ac:dyDescent="0.3">
      <c r="A655">
        <v>0</v>
      </c>
      <c r="B655">
        <v>1</v>
      </c>
      <c r="C655">
        <v>0</v>
      </c>
      <c r="D655">
        <v>3</v>
      </c>
      <c r="E655">
        <v>5</v>
      </c>
      <c r="F655">
        <v>2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21</v>
      </c>
      <c r="M655">
        <v>4</v>
      </c>
      <c r="N655">
        <v>0</v>
      </c>
      <c r="O655">
        <v>0</v>
      </c>
      <c r="P655">
        <v>6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103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4</v>
      </c>
      <c r="AD655">
        <v>0</v>
      </c>
      <c r="AE655">
        <v>1</v>
      </c>
      <c r="AF655">
        <v>0</v>
      </c>
      <c r="AG655">
        <v>33</v>
      </c>
      <c r="AH655">
        <v>47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3</v>
      </c>
      <c r="AO655">
        <v>0</v>
      </c>
      <c r="AP655">
        <v>0</v>
      </c>
      <c r="AQ655">
        <v>1</v>
      </c>
      <c r="AR655">
        <v>15</v>
      </c>
      <c r="AS655">
        <v>1</v>
      </c>
      <c r="AT655">
        <v>0</v>
      </c>
      <c r="AU655">
        <v>0</v>
      </c>
      <c r="AV655">
        <v>0</v>
      </c>
      <c r="AW655">
        <v>15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4</v>
      </c>
      <c r="BD655">
        <v>0</v>
      </c>
      <c r="BE655">
        <v>0</v>
      </c>
      <c r="BF655">
        <v>0</v>
      </c>
      <c r="BG655">
        <v>0</v>
      </c>
      <c r="BH655">
        <v>1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</row>
    <row r="656" spans="1:71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11</v>
      </c>
      <c r="M656">
        <v>0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2</v>
      </c>
      <c r="AD656">
        <v>0</v>
      </c>
      <c r="AE656">
        <v>0</v>
      </c>
      <c r="AF656">
        <v>0</v>
      </c>
      <c r="AG656">
        <v>0</v>
      </c>
      <c r="AH656">
        <v>19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5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</row>
    <row r="657" spans="1:71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6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4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</row>
    <row r="658" spans="1:71" x14ac:dyDescent="0.3">
      <c r="A658">
        <v>17</v>
      </c>
      <c r="B658">
        <v>2</v>
      </c>
      <c r="C658">
        <v>5</v>
      </c>
      <c r="D658">
        <v>1</v>
      </c>
      <c r="E658">
        <v>1</v>
      </c>
      <c r="F658">
        <v>35</v>
      </c>
      <c r="G658">
        <v>19</v>
      </c>
      <c r="H658">
        <v>0</v>
      </c>
      <c r="I658">
        <v>28</v>
      </c>
      <c r="J658">
        <v>5</v>
      </c>
      <c r="K658">
        <v>1</v>
      </c>
      <c r="L658">
        <v>14</v>
      </c>
      <c r="M658">
        <v>16</v>
      </c>
      <c r="N658">
        <v>2</v>
      </c>
      <c r="O658">
        <v>1</v>
      </c>
      <c r="P658">
        <v>15</v>
      </c>
      <c r="Q658">
        <v>11</v>
      </c>
      <c r="R658">
        <v>20</v>
      </c>
      <c r="S658">
        <v>3</v>
      </c>
      <c r="T658">
        <v>18</v>
      </c>
      <c r="U658">
        <v>6</v>
      </c>
      <c r="V658">
        <v>7</v>
      </c>
      <c r="W658">
        <v>22</v>
      </c>
      <c r="X658">
        <v>10</v>
      </c>
      <c r="Y658">
        <v>3</v>
      </c>
      <c r="Z658">
        <v>6</v>
      </c>
      <c r="AA658">
        <v>18</v>
      </c>
      <c r="AB658">
        <v>5</v>
      </c>
      <c r="AC658">
        <v>10</v>
      </c>
      <c r="AD658">
        <v>5</v>
      </c>
      <c r="AE658">
        <v>3</v>
      </c>
      <c r="AF658">
        <v>2</v>
      </c>
      <c r="AG658">
        <v>25</v>
      </c>
      <c r="AH658">
        <v>16</v>
      </c>
      <c r="AI658">
        <v>0</v>
      </c>
      <c r="AJ658">
        <v>1</v>
      </c>
      <c r="AK658">
        <v>10</v>
      </c>
      <c r="AL658">
        <v>3</v>
      </c>
      <c r="AM658">
        <v>10</v>
      </c>
      <c r="AN658">
        <v>2</v>
      </c>
      <c r="AO658">
        <v>19</v>
      </c>
      <c r="AP658">
        <v>10</v>
      </c>
      <c r="AQ658">
        <v>1</v>
      </c>
      <c r="AR658">
        <v>25</v>
      </c>
      <c r="AS658">
        <v>7</v>
      </c>
      <c r="AT658">
        <v>1</v>
      </c>
      <c r="AU658">
        <v>3</v>
      </c>
      <c r="AV658">
        <v>29</v>
      </c>
      <c r="AW658">
        <v>31</v>
      </c>
      <c r="AX658">
        <v>1</v>
      </c>
      <c r="AY658">
        <v>3</v>
      </c>
      <c r="AZ658">
        <v>4</v>
      </c>
      <c r="BA658">
        <v>1</v>
      </c>
      <c r="BB658">
        <v>27</v>
      </c>
      <c r="BC658">
        <v>44</v>
      </c>
      <c r="BD658">
        <v>44</v>
      </c>
      <c r="BE658">
        <v>1</v>
      </c>
      <c r="BF658">
        <v>15</v>
      </c>
      <c r="BG658">
        <v>3</v>
      </c>
      <c r="BH658">
        <v>36</v>
      </c>
      <c r="BI658">
        <v>34</v>
      </c>
      <c r="BJ658">
        <v>6</v>
      </c>
      <c r="BK658">
        <v>15</v>
      </c>
      <c r="BL658">
        <v>24</v>
      </c>
      <c r="BM658">
        <v>17</v>
      </c>
      <c r="BN658">
        <v>5</v>
      </c>
      <c r="BO658">
        <v>1</v>
      </c>
      <c r="BP658">
        <v>29</v>
      </c>
      <c r="BQ658">
        <v>19</v>
      </c>
      <c r="BR658">
        <v>81</v>
      </c>
      <c r="BS658">
        <v>3</v>
      </c>
    </row>
    <row r="659" spans="1:71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353</v>
      </c>
      <c r="R659">
        <v>0</v>
      </c>
      <c r="S659">
        <v>0</v>
      </c>
      <c r="T659">
        <v>0</v>
      </c>
      <c r="U659">
        <v>10</v>
      </c>
      <c r="V659">
        <v>16</v>
      </c>
      <c r="W659">
        <v>0</v>
      </c>
      <c r="X659">
        <v>0</v>
      </c>
      <c r="Y659">
        <v>0</v>
      </c>
      <c r="Z659">
        <v>0</v>
      </c>
      <c r="AA659">
        <v>5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4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2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150</v>
      </c>
      <c r="BC659">
        <v>0</v>
      </c>
      <c r="BD659">
        <v>9</v>
      </c>
      <c r="BE659">
        <v>0</v>
      </c>
      <c r="BF659">
        <v>7</v>
      </c>
      <c r="BG659">
        <v>9</v>
      </c>
      <c r="BH659">
        <v>5</v>
      </c>
      <c r="BI659">
        <v>64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14</v>
      </c>
      <c r="BQ659">
        <v>0</v>
      </c>
      <c r="BR659">
        <v>4</v>
      </c>
      <c r="BS659">
        <v>0</v>
      </c>
    </row>
    <row r="660" spans="1:71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373</v>
      </c>
      <c r="R660">
        <v>0</v>
      </c>
      <c r="S660">
        <v>0</v>
      </c>
      <c r="T660">
        <v>3</v>
      </c>
      <c r="U660">
        <v>0</v>
      </c>
      <c r="V660">
        <v>12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8</v>
      </c>
      <c r="BE660">
        <v>0</v>
      </c>
      <c r="BF660">
        <v>0</v>
      </c>
      <c r="BG660">
        <v>16</v>
      </c>
      <c r="BH660">
        <v>7</v>
      </c>
      <c r="BI660">
        <v>34</v>
      </c>
      <c r="BJ660">
        <v>0</v>
      </c>
      <c r="BK660">
        <v>2</v>
      </c>
      <c r="BL660">
        <v>0</v>
      </c>
      <c r="BM660">
        <v>0</v>
      </c>
      <c r="BN660">
        <v>0</v>
      </c>
      <c r="BO660">
        <v>0</v>
      </c>
      <c r="BP660">
        <v>2</v>
      </c>
      <c r="BQ660">
        <v>0</v>
      </c>
      <c r="BR660">
        <v>7</v>
      </c>
      <c r="BS660">
        <v>0</v>
      </c>
    </row>
    <row r="661" spans="1:71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2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237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</row>
    <row r="662" spans="1:71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4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</row>
    <row r="663" spans="1:71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6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12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1</v>
      </c>
      <c r="BS663">
        <v>0</v>
      </c>
    </row>
    <row r="664" spans="1:71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</row>
    <row r="665" spans="1:71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12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6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5</v>
      </c>
      <c r="BS665">
        <v>0</v>
      </c>
    </row>
    <row r="666" spans="1:71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2</v>
      </c>
      <c r="BN666">
        <v>0</v>
      </c>
      <c r="BO666">
        <v>0</v>
      </c>
      <c r="BP666">
        <v>0</v>
      </c>
      <c r="BQ666">
        <v>0</v>
      </c>
      <c r="BR666">
        <v>1</v>
      </c>
      <c r="BS666">
        <v>0</v>
      </c>
    </row>
    <row r="667" spans="1:71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3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</row>
    <row r="668" spans="1:71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23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</v>
      </c>
      <c r="S668">
        <v>0</v>
      </c>
      <c r="T668">
        <v>10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9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11</v>
      </c>
      <c r="AW668">
        <v>0</v>
      </c>
      <c r="AX668">
        <v>0</v>
      </c>
      <c r="AY668">
        <v>0</v>
      </c>
      <c r="AZ668">
        <v>3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31</v>
      </c>
      <c r="BN668">
        <v>0</v>
      </c>
      <c r="BO668">
        <v>0</v>
      </c>
      <c r="BP668">
        <v>0</v>
      </c>
      <c r="BQ668">
        <v>0</v>
      </c>
      <c r="BR668">
        <v>13</v>
      </c>
      <c r="BS668">
        <v>0</v>
      </c>
    </row>
    <row r="669" spans="1:71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9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>
        <v>0</v>
      </c>
      <c r="AX669">
        <v>0</v>
      </c>
      <c r="AY669">
        <v>0</v>
      </c>
      <c r="AZ669">
        <v>1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2</v>
      </c>
      <c r="BN669">
        <v>0</v>
      </c>
      <c r="BO669">
        <v>0</v>
      </c>
      <c r="BP669">
        <v>0</v>
      </c>
      <c r="BQ669">
        <v>0</v>
      </c>
      <c r="BR669">
        <v>3</v>
      </c>
      <c r="BS669">
        <v>0</v>
      </c>
    </row>
    <row r="670" spans="1:71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2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</row>
    <row r="671" spans="1:71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3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0</v>
      </c>
      <c r="AY671">
        <v>0</v>
      </c>
      <c r="AZ671">
        <v>1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2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</row>
    <row r="672" spans="1:71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16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1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</row>
    <row r="673" spans="1:71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2</v>
      </c>
      <c r="M673">
        <v>0</v>
      </c>
      <c r="N673">
        <v>0</v>
      </c>
      <c r="O673">
        <v>0</v>
      </c>
      <c r="P673">
        <v>0</v>
      </c>
      <c r="Q673">
        <v>4</v>
      </c>
      <c r="R673">
        <v>0</v>
      </c>
      <c r="S673">
        <v>0</v>
      </c>
      <c r="T673">
        <v>0</v>
      </c>
      <c r="U673">
        <v>0</v>
      </c>
      <c r="V673">
        <v>3</v>
      </c>
      <c r="W673">
        <v>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7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  <c r="AQ673">
        <v>0</v>
      </c>
      <c r="AR673">
        <v>3</v>
      </c>
      <c r="AS673">
        <v>0</v>
      </c>
      <c r="AT673">
        <v>0</v>
      </c>
      <c r="AU673">
        <v>0</v>
      </c>
      <c r="AV673">
        <v>1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</v>
      </c>
      <c r="BH673">
        <v>1</v>
      </c>
      <c r="BI673">
        <v>1</v>
      </c>
      <c r="BJ673">
        <v>0</v>
      </c>
      <c r="BK673">
        <v>0</v>
      </c>
      <c r="BL673">
        <v>0</v>
      </c>
      <c r="BM673">
        <v>0</v>
      </c>
      <c r="BN673">
        <v>1</v>
      </c>
      <c r="BO673">
        <v>0</v>
      </c>
      <c r="BP673">
        <v>1</v>
      </c>
      <c r="BQ673">
        <v>0</v>
      </c>
      <c r="BR673">
        <v>0</v>
      </c>
      <c r="BS673">
        <v>0</v>
      </c>
    </row>
    <row r="674" spans="1:71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4</v>
      </c>
      <c r="H674">
        <v>0</v>
      </c>
      <c r="I674">
        <v>4</v>
      </c>
      <c r="J674">
        <v>1</v>
      </c>
      <c r="K674">
        <v>0</v>
      </c>
      <c r="L674">
        <v>8</v>
      </c>
      <c r="M674">
        <v>3</v>
      </c>
      <c r="N674">
        <v>0</v>
      </c>
      <c r="O674">
        <v>3</v>
      </c>
      <c r="P674">
        <v>4</v>
      </c>
      <c r="Q674">
        <v>13</v>
      </c>
      <c r="R674">
        <v>7</v>
      </c>
      <c r="S674">
        <v>0</v>
      </c>
      <c r="T674">
        <v>11</v>
      </c>
      <c r="U674">
        <v>4</v>
      </c>
      <c r="V674">
        <v>12</v>
      </c>
      <c r="W674">
        <v>5</v>
      </c>
      <c r="X674">
        <v>7</v>
      </c>
      <c r="Y674">
        <v>1</v>
      </c>
      <c r="Z674">
        <v>1</v>
      </c>
      <c r="AA674">
        <v>1</v>
      </c>
      <c r="AB674">
        <v>0</v>
      </c>
      <c r="AC674">
        <v>1</v>
      </c>
      <c r="AD674">
        <v>5</v>
      </c>
      <c r="AE674">
        <v>2</v>
      </c>
      <c r="AF674">
        <v>15</v>
      </c>
      <c r="AG674">
        <v>1</v>
      </c>
      <c r="AH674">
        <v>4</v>
      </c>
      <c r="AI674">
        <v>0</v>
      </c>
      <c r="AJ674">
        <v>0</v>
      </c>
      <c r="AK674">
        <v>4</v>
      </c>
      <c r="AL674">
        <v>0</v>
      </c>
      <c r="AM674">
        <v>3</v>
      </c>
      <c r="AN674">
        <v>0</v>
      </c>
      <c r="AO674">
        <v>0</v>
      </c>
      <c r="AP674">
        <v>7</v>
      </c>
      <c r="AQ674">
        <v>1</v>
      </c>
      <c r="AR674">
        <v>8</v>
      </c>
      <c r="AS674">
        <v>2</v>
      </c>
      <c r="AT674">
        <v>0</v>
      </c>
      <c r="AU674">
        <v>0</v>
      </c>
      <c r="AV674">
        <v>23</v>
      </c>
      <c r="AW674">
        <v>5</v>
      </c>
      <c r="AX674">
        <v>0</v>
      </c>
      <c r="AY674">
        <v>0</v>
      </c>
      <c r="AZ674">
        <v>1</v>
      </c>
      <c r="BA674">
        <v>0</v>
      </c>
      <c r="BB674">
        <v>53</v>
      </c>
      <c r="BC674">
        <v>0</v>
      </c>
      <c r="BD674">
        <v>14</v>
      </c>
      <c r="BE674">
        <v>0</v>
      </c>
      <c r="BF674">
        <v>10</v>
      </c>
      <c r="BG674">
        <v>4</v>
      </c>
      <c r="BH674">
        <v>7</v>
      </c>
      <c r="BI674">
        <v>35</v>
      </c>
      <c r="BJ674">
        <v>12</v>
      </c>
      <c r="BK674">
        <v>22</v>
      </c>
      <c r="BL674">
        <v>0</v>
      </c>
      <c r="BM674">
        <v>4</v>
      </c>
      <c r="BN674">
        <v>0</v>
      </c>
      <c r="BO674">
        <v>0</v>
      </c>
      <c r="BP674">
        <v>21</v>
      </c>
      <c r="BQ674">
        <v>0</v>
      </c>
      <c r="BR674">
        <v>31</v>
      </c>
      <c r="BS674">
        <v>0</v>
      </c>
    </row>
    <row r="675" spans="1:71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11</v>
      </c>
      <c r="U675">
        <v>5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41</v>
      </c>
      <c r="BD675">
        <v>0</v>
      </c>
      <c r="BE675">
        <v>0</v>
      </c>
      <c r="BF675">
        <v>0</v>
      </c>
      <c r="BG675">
        <v>0</v>
      </c>
      <c r="BH675">
        <v>1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</row>
    <row r="676" spans="1:71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19</v>
      </c>
      <c r="Q676">
        <v>113</v>
      </c>
      <c r="R676">
        <v>0</v>
      </c>
      <c r="S676">
        <v>1</v>
      </c>
      <c r="T676">
        <v>0</v>
      </c>
      <c r="U676">
        <v>13</v>
      </c>
      <c r="V676">
        <v>3</v>
      </c>
      <c r="W676">
        <v>0</v>
      </c>
      <c r="X676">
        <v>0</v>
      </c>
      <c r="Y676">
        <v>0</v>
      </c>
      <c r="Z676">
        <v>0</v>
      </c>
      <c r="AA676">
        <v>4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21</v>
      </c>
      <c r="AL676">
        <v>0</v>
      </c>
      <c r="AM676">
        <v>0</v>
      </c>
      <c r="AN676">
        <v>0</v>
      </c>
      <c r="AO676">
        <v>3</v>
      </c>
      <c r="AP676">
        <v>0</v>
      </c>
      <c r="AQ676">
        <v>2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117</v>
      </c>
      <c r="BC676">
        <v>95</v>
      </c>
      <c r="BD676">
        <v>6</v>
      </c>
      <c r="BE676">
        <v>0</v>
      </c>
      <c r="BF676">
        <v>14</v>
      </c>
      <c r="BG676">
        <v>8</v>
      </c>
      <c r="BH676">
        <v>3</v>
      </c>
      <c r="BI676">
        <v>66</v>
      </c>
      <c r="BJ676">
        <v>0</v>
      </c>
      <c r="BK676">
        <v>6</v>
      </c>
      <c r="BL676">
        <v>0</v>
      </c>
      <c r="BM676">
        <v>0</v>
      </c>
      <c r="BN676">
        <v>0</v>
      </c>
      <c r="BO676">
        <v>0</v>
      </c>
      <c r="BP676">
        <v>12</v>
      </c>
      <c r="BQ676">
        <v>0</v>
      </c>
      <c r="BR676">
        <v>1</v>
      </c>
      <c r="BS676">
        <v>0</v>
      </c>
    </row>
    <row r="677" spans="1:71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5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</v>
      </c>
      <c r="S677">
        <v>0</v>
      </c>
      <c r="T677">
        <v>5</v>
      </c>
      <c r="U677">
        <v>0</v>
      </c>
      <c r="V677">
        <v>0</v>
      </c>
      <c r="W677">
        <v>42</v>
      </c>
      <c r="X677">
        <v>9</v>
      </c>
      <c r="Y677">
        <v>0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2</v>
      </c>
      <c r="AQ677">
        <v>0</v>
      </c>
      <c r="AR677">
        <v>2</v>
      </c>
      <c r="AS677">
        <v>0</v>
      </c>
      <c r="AT677">
        <v>0</v>
      </c>
      <c r="AU677">
        <v>0</v>
      </c>
      <c r="AV677">
        <v>3</v>
      </c>
      <c r="AW677">
        <v>0</v>
      </c>
      <c r="AX677">
        <v>0</v>
      </c>
      <c r="AY677">
        <v>0</v>
      </c>
      <c r="AZ677">
        <v>0</v>
      </c>
      <c r="BA677">
        <v>5</v>
      </c>
      <c r="BB677">
        <v>10</v>
      </c>
      <c r="BC677">
        <v>21</v>
      </c>
      <c r="BD677">
        <v>6</v>
      </c>
      <c r="BE677">
        <v>0</v>
      </c>
      <c r="BF677">
        <v>23</v>
      </c>
      <c r="BG677">
        <v>0</v>
      </c>
      <c r="BH677">
        <v>4</v>
      </c>
      <c r="BI677">
        <v>112</v>
      </c>
      <c r="BJ677">
        <v>0</v>
      </c>
      <c r="BK677">
        <v>0</v>
      </c>
      <c r="BL677">
        <v>0</v>
      </c>
      <c r="BM677">
        <v>0</v>
      </c>
      <c r="BN677">
        <v>3</v>
      </c>
      <c r="BO677">
        <v>0</v>
      </c>
      <c r="BP677">
        <v>19</v>
      </c>
      <c r="BQ677">
        <v>6</v>
      </c>
      <c r="BR677">
        <v>6</v>
      </c>
      <c r="BS677">
        <v>0</v>
      </c>
    </row>
    <row r="678" spans="1:71" x14ac:dyDescent="0.3">
      <c r="A678">
        <v>0</v>
      </c>
      <c r="B678">
        <v>6</v>
      </c>
      <c r="C678">
        <v>1</v>
      </c>
      <c r="D678">
        <v>2</v>
      </c>
      <c r="E678">
        <v>4</v>
      </c>
      <c r="F678">
        <v>24</v>
      </c>
      <c r="G678">
        <v>1</v>
      </c>
      <c r="H678">
        <v>0</v>
      </c>
      <c r="I678">
        <v>0</v>
      </c>
      <c r="J678">
        <v>0</v>
      </c>
      <c r="K678">
        <v>1</v>
      </c>
      <c r="L678">
        <v>7</v>
      </c>
      <c r="M678">
        <v>13</v>
      </c>
      <c r="N678">
        <v>0</v>
      </c>
      <c r="O678">
        <v>0</v>
      </c>
      <c r="P678">
        <v>8</v>
      </c>
      <c r="Q678">
        <v>0</v>
      </c>
      <c r="R678">
        <v>0</v>
      </c>
      <c r="S678">
        <v>1</v>
      </c>
      <c r="T678">
        <v>20</v>
      </c>
      <c r="U678">
        <v>0</v>
      </c>
      <c r="V678">
        <v>0</v>
      </c>
      <c r="W678">
        <v>9</v>
      </c>
      <c r="X678">
        <v>3</v>
      </c>
      <c r="Y678">
        <v>4</v>
      </c>
      <c r="Z678">
        <v>17</v>
      </c>
      <c r="AA678">
        <v>1</v>
      </c>
      <c r="AB678">
        <v>3</v>
      </c>
      <c r="AC678">
        <v>5</v>
      </c>
      <c r="AD678">
        <v>25</v>
      </c>
      <c r="AE678">
        <v>11</v>
      </c>
      <c r="AF678">
        <v>6</v>
      </c>
      <c r="AG678">
        <v>1</v>
      </c>
      <c r="AH678">
        <v>3</v>
      </c>
      <c r="AI678">
        <v>3</v>
      </c>
      <c r="AJ678">
        <v>0</v>
      </c>
      <c r="AK678">
        <v>1</v>
      </c>
      <c r="AL678">
        <v>0</v>
      </c>
      <c r="AM678">
        <v>0</v>
      </c>
      <c r="AN678">
        <v>3</v>
      </c>
      <c r="AO678">
        <v>0</v>
      </c>
      <c r="AP678">
        <v>2</v>
      </c>
      <c r="AQ678">
        <v>2</v>
      </c>
      <c r="AR678">
        <v>5</v>
      </c>
      <c r="AS678">
        <v>3</v>
      </c>
      <c r="AT678">
        <v>0</v>
      </c>
      <c r="AU678">
        <v>3</v>
      </c>
      <c r="AV678">
        <v>68</v>
      </c>
      <c r="AW678">
        <v>13</v>
      </c>
      <c r="AX678">
        <v>0</v>
      </c>
      <c r="AY678">
        <v>0</v>
      </c>
      <c r="AZ678">
        <v>5</v>
      </c>
      <c r="BA678">
        <v>5</v>
      </c>
      <c r="BB678">
        <v>2</v>
      </c>
      <c r="BC678">
        <v>14</v>
      </c>
      <c r="BD678">
        <v>9</v>
      </c>
      <c r="BE678">
        <v>1</v>
      </c>
      <c r="BF678">
        <v>0</v>
      </c>
      <c r="BG678">
        <v>0</v>
      </c>
      <c r="BH678">
        <v>47</v>
      </c>
      <c r="BI678">
        <v>0</v>
      </c>
      <c r="BJ678">
        <v>4</v>
      </c>
      <c r="BK678">
        <v>68</v>
      </c>
      <c r="BL678">
        <v>7</v>
      </c>
      <c r="BM678">
        <v>0</v>
      </c>
      <c r="BN678">
        <v>1</v>
      </c>
      <c r="BO678">
        <v>0</v>
      </c>
      <c r="BP678">
        <v>0</v>
      </c>
      <c r="BQ678">
        <v>9</v>
      </c>
      <c r="BR678">
        <v>3</v>
      </c>
      <c r="BS678">
        <v>0</v>
      </c>
    </row>
    <row r="679" spans="1:71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0</v>
      </c>
      <c r="BS679">
        <v>0</v>
      </c>
    </row>
    <row r="680" spans="1:71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10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108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2</v>
      </c>
      <c r="AG680">
        <v>0</v>
      </c>
      <c r="AH680">
        <v>10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</row>
    <row r="681" spans="1:71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3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98</v>
      </c>
      <c r="S681">
        <v>0</v>
      </c>
      <c r="T681">
        <v>15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7</v>
      </c>
      <c r="AA681">
        <v>0</v>
      </c>
      <c r="AB681">
        <v>1</v>
      </c>
      <c r="AC681">
        <v>0</v>
      </c>
      <c r="AD681">
        <v>41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35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26</v>
      </c>
      <c r="BN681">
        <v>0</v>
      </c>
      <c r="BO681">
        <v>0</v>
      </c>
      <c r="BP681">
        <v>0</v>
      </c>
      <c r="BQ681">
        <v>0</v>
      </c>
      <c r="BR681">
        <v>90</v>
      </c>
      <c r="BS681">
        <v>0</v>
      </c>
    </row>
    <row r="682" spans="1:71" x14ac:dyDescent="0.3">
      <c r="A682">
        <v>0</v>
      </c>
      <c r="B682">
        <v>1</v>
      </c>
      <c r="C682">
        <v>0</v>
      </c>
      <c r="D682">
        <v>1</v>
      </c>
      <c r="E682">
        <v>2</v>
      </c>
      <c r="F682">
        <v>10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5</v>
      </c>
      <c r="M682">
        <v>10</v>
      </c>
      <c r="N682">
        <v>0</v>
      </c>
      <c r="O682">
        <v>0</v>
      </c>
      <c r="P682">
        <v>14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57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2</v>
      </c>
      <c r="AF682">
        <v>0</v>
      </c>
      <c r="AG682">
        <v>0</v>
      </c>
      <c r="AH682">
        <v>14</v>
      </c>
      <c r="AI682">
        <v>0</v>
      </c>
      <c r="AJ682">
        <v>0</v>
      </c>
      <c r="AK682">
        <v>5</v>
      </c>
      <c r="AL682">
        <v>0</v>
      </c>
      <c r="AM682">
        <v>0</v>
      </c>
      <c r="AN682">
        <v>1</v>
      </c>
      <c r="AO682">
        <v>0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19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11</v>
      </c>
      <c r="BD682">
        <v>0</v>
      </c>
      <c r="BE682">
        <v>0</v>
      </c>
      <c r="BF682">
        <v>0</v>
      </c>
      <c r="BG682">
        <v>0</v>
      </c>
      <c r="BH682">
        <v>18</v>
      </c>
      <c r="BI682">
        <v>2</v>
      </c>
      <c r="BJ682">
        <v>1</v>
      </c>
      <c r="BK682">
        <v>1</v>
      </c>
      <c r="BL682">
        <v>4</v>
      </c>
      <c r="BM682">
        <v>0</v>
      </c>
      <c r="BN682">
        <v>0</v>
      </c>
      <c r="BO682">
        <v>0</v>
      </c>
      <c r="BP682">
        <v>0</v>
      </c>
      <c r="BQ682">
        <v>3</v>
      </c>
      <c r="BR682">
        <v>0</v>
      </c>
      <c r="BS682">
        <v>0</v>
      </c>
    </row>
    <row r="683" spans="1:71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23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67</v>
      </c>
      <c r="BC683">
        <v>0</v>
      </c>
      <c r="BD683">
        <v>2</v>
      </c>
      <c r="BE683">
        <v>0</v>
      </c>
      <c r="BF683">
        <v>0</v>
      </c>
      <c r="BG683">
        <v>9</v>
      </c>
      <c r="BH683">
        <v>4</v>
      </c>
      <c r="BI683">
        <v>25</v>
      </c>
      <c r="BJ683">
        <v>1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</row>
    <row r="684" spans="1:71" x14ac:dyDescent="0.3">
      <c r="A684">
        <v>1</v>
      </c>
      <c r="B684">
        <v>1</v>
      </c>
      <c r="C684">
        <v>1</v>
      </c>
      <c r="D684">
        <v>0</v>
      </c>
      <c r="E684">
        <v>4</v>
      </c>
      <c r="F684">
        <v>17</v>
      </c>
      <c r="G684">
        <v>1</v>
      </c>
      <c r="H684">
        <v>0</v>
      </c>
      <c r="I684">
        <v>0</v>
      </c>
      <c r="J684">
        <v>0</v>
      </c>
      <c r="K684">
        <v>3</v>
      </c>
      <c r="L684">
        <v>17</v>
      </c>
      <c r="M684">
        <v>8</v>
      </c>
      <c r="N684">
        <v>0</v>
      </c>
      <c r="O684">
        <v>0</v>
      </c>
      <c r="P684">
        <v>54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39</v>
      </c>
      <c r="X684">
        <v>0</v>
      </c>
      <c r="Y684">
        <v>3</v>
      </c>
      <c r="Z684">
        <v>0</v>
      </c>
      <c r="AA684">
        <v>0</v>
      </c>
      <c r="AB684">
        <v>0</v>
      </c>
      <c r="AC684">
        <v>6</v>
      </c>
      <c r="AD684">
        <v>0</v>
      </c>
      <c r="AE684">
        <v>5</v>
      </c>
      <c r="AF684">
        <v>0</v>
      </c>
      <c r="AG684">
        <v>2</v>
      </c>
      <c r="AH684">
        <v>3</v>
      </c>
      <c r="AI684">
        <v>0</v>
      </c>
      <c r="AJ684">
        <v>0</v>
      </c>
      <c r="AK684">
        <v>30</v>
      </c>
      <c r="AL684">
        <v>0</v>
      </c>
      <c r="AM684">
        <v>0</v>
      </c>
      <c r="AN684">
        <v>1</v>
      </c>
      <c r="AO684">
        <v>1</v>
      </c>
      <c r="AP684">
        <v>0</v>
      </c>
      <c r="AQ684">
        <v>3</v>
      </c>
      <c r="AR684">
        <v>0</v>
      </c>
      <c r="AS684">
        <v>4</v>
      </c>
      <c r="AT684">
        <v>1</v>
      </c>
      <c r="AU684">
        <v>0</v>
      </c>
      <c r="AV684">
        <v>0</v>
      </c>
      <c r="AW684">
        <v>31</v>
      </c>
      <c r="AX684">
        <v>0</v>
      </c>
      <c r="AY684">
        <v>1</v>
      </c>
      <c r="AZ684">
        <v>0</v>
      </c>
      <c r="BA684">
        <v>0</v>
      </c>
      <c r="BB684">
        <v>0</v>
      </c>
      <c r="BC684">
        <v>34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1</v>
      </c>
      <c r="BK684">
        <v>7</v>
      </c>
      <c r="BL684">
        <v>15</v>
      </c>
      <c r="BM684">
        <v>1</v>
      </c>
      <c r="BN684">
        <v>0</v>
      </c>
      <c r="BO684">
        <v>0</v>
      </c>
      <c r="BP684">
        <v>0</v>
      </c>
      <c r="BQ684">
        <v>5</v>
      </c>
      <c r="BR684">
        <v>0</v>
      </c>
      <c r="BS684">
        <v>10</v>
      </c>
    </row>
    <row r="685" spans="1:71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2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</row>
    <row r="686" spans="1:71" x14ac:dyDescent="0.3">
      <c r="A686">
        <v>4</v>
      </c>
      <c r="B686">
        <v>0</v>
      </c>
      <c r="C686">
        <v>0</v>
      </c>
      <c r="D686">
        <v>0</v>
      </c>
      <c r="E686">
        <v>2</v>
      </c>
      <c r="F686">
        <v>0</v>
      </c>
      <c r="G686">
        <v>3</v>
      </c>
      <c r="H686">
        <v>0</v>
      </c>
      <c r="I686">
        <v>1</v>
      </c>
      <c r="J686">
        <v>3</v>
      </c>
      <c r="K686">
        <v>0</v>
      </c>
      <c r="L686">
        <v>12</v>
      </c>
      <c r="M686">
        <v>3</v>
      </c>
      <c r="N686">
        <v>0</v>
      </c>
      <c r="O686">
        <v>1</v>
      </c>
      <c r="P686">
        <v>10</v>
      </c>
      <c r="Q686">
        <v>8</v>
      </c>
      <c r="R686">
        <v>3</v>
      </c>
      <c r="S686">
        <v>1</v>
      </c>
      <c r="T686">
        <v>5</v>
      </c>
      <c r="U686">
        <v>15</v>
      </c>
      <c r="V686">
        <v>4</v>
      </c>
      <c r="W686">
        <v>2</v>
      </c>
      <c r="X686">
        <v>1</v>
      </c>
      <c r="Y686">
        <v>0</v>
      </c>
      <c r="Z686">
        <v>0</v>
      </c>
      <c r="AA686">
        <v>14</v>
      </c>
      <c r="AB686">
        <v>0</v>
      </c>
      <c r="AC686">
        <v>2</v>
      </c>
      <c r="AD686">
        <v>2</v>
      </c>
      <c r="AE686">
        <v>1</v>
      </c>
      <c r="AF686">
        <v>1</v>
      </c>
      <c r="AG686">
        <v>3</v>
      </c>
      <c r="AH686">
        <v>2</v>
      </c>
      <c r="AI686">
        <v>0</v>
      </c>
      <c r="AJ686">
        <v>0</v>
      </c>
      <c r="AK686">
        <v>46</v>
      </c>
      <c r="AL686">
        <v>1</v>
      </c>
      <c r="AM686">
        <v>7</v>
      </c>
      <c r="AN686">
        <v>0</v>
      </c>
      <c r="AO686">
        <v>8</v>
      </c>
      <c r="AP686">
        <v>17</v>
      </c>
      <c r="AQ686">
        <v>1</v>
      </c>
      <c r="AR686">
        <v>26</v>
      </c>
      <c r="AS686">
        <v>3</v>
      </c>
      <c r="AT686">
        <v>0</v>
      </c>
      <c r="AU686">
        <v>0</v>
      </c>
      <c r="AV686">
        <v>2</v>
      </c>
      <c r="AW686">
        <v>4</v>
      </c>
      <c r="AX686">
        <v>0</v>
      </c>
      <c r="AY686">
        <v>0</v>
      </c>
      <c r="AZ686">
        <v>0</v>
      </c>
      <c r="BA686">
        <v>2</v>
      </c>
      <c r="BB686">
        <v>77</v>
      </c>
      <c r="BC686">
        <v>31</v>
      </c>
      <c r="BD686">
        <v>25</v>
      </c>
      <c r="BE686">
        <v>0</v>
      </c>
      <c r="BF686">
        <v>33</v>
      </c>
      <c r="BG686">
        <v>3</v>
      </c>
      <c r="BH686">
        <v>19</v>
      </c>
      <c r="BI686">
        <v>94</v>
      </c>
      <c r="BJ686">
        <v>10</v>
      </c>
      <c r="BK686">
        <v>74</v>
      </c>
      <c r="BL686">
        <v>2</v>
      </c>
      <c r="BM686">
        <v>0</v>
      </c>
      <c r="BN686">
        <v>0</v>
      </c>
      <c r="BO686">
        <v>0</v>
      </c>
      <c r="BP686">
        <v>115</v>
      </c>
      <c r="BQ686">
        <v>0</v>
      </c>
      <c r="BR686">
        <v>19</v>
      </c>
      <c r="BS686">
        <v>1</v>
      </c>
    </row>
    <row r="687" spans="1:71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</row>
    <row r="688" spans="1:71" x14ac:dyDescent="0.3">
      <c r="A688">
        <v>2</v>
      </c>
      <c r="B688">
        <v>0</v>
      </c>
      <c r="C688">
        <v>0</v>
      </c>
      <c r="D688">
        <v>2</v>
      </c>
      <c r="E688">
        <v>0</v>
      </c>
      <c r="F688">
        <v>0</v>
      </c>
      <c r="G688">
        <v>6</v>
      </c>
      <c r="H688">
        <v>1</v>
      </c>
      <c r="I688">
        <v>3</v>
      </c>
      <c r="J688">
        <v>2</v>
      </c>
      <c r="K688">
        <v>0</v>
      </c>
      <c r="L688">
        <v>11</v>
      </c>
      <c r="M688">
        <v>8</v>
      </c>
      <c r="N688">
        <v>0</v>
      </c>
      <c r="O688">
        <v>0</v>
      </c>
      <c r="P688">
        <v>16</v>
      </c>
      <c r="Q688">
        <v>43</v>
      </c>
      <c r="R688">
        <v>4</v>
      </c>
      <c r="S688">
        <v>5</v>
      </c>
      <c r="T688">
        <v>13</v>
      </c>
      <c r="U688">
        <v>9</v>
      </c>
      <c r="V688">
        <v>10</v>
      </c>
      <c r="W688">
        <v>4</v>
      </c>
      <c r="X688">
        <v>1</v>
      </c>
      <c r="Y688">
        <v>0</v>
      </c>
      <c r="Z688">
        <v>0</v>
      </c>
      <c r="AA688">
        <v>12</v>
      </c>
      <c r="AB688">
        <v>2</v>
      </c>
      <c r="AC688">
        <v>12</v>
      </c>
      <c r="AD688">
        <v>5</v>
      </c>
      <c r="AE688">
        <v>4</v>
      </c>
      <c r="AF688">
        <v>0</v>
      </c>
      <c r="AG688">
        <v>36</v>
      </c>
      <c r="AH688">
        <v>6</v>
      </c>
      <c r="AI688">
        <v>2</v>
      </c>
      <c r="AJ688">
        <v>0</v>
      </c>
      <c r="AK688">
        <v>37</v>
      </c>
      <c r="AL688">
        <v>1</v>
      </c>
      <c r="AM688">
        <v>1</v>
      </c>
      <c r="AN688">
        <v>1</v>
      </c>
      <c r="AO688">
        <v>7</v>
      </c>
      <c r="AP688">
        <v>0</v>
      </c>
      <c r="AQ688">
        <v>1</v>
      </c>
      <c r="AR688">
        <v>22</v>
      </c>
      <c r="AS688">
        <v>3</v>
      </c>
      <c r="AT688">
        <v>0</v>
      </c>
      <c r="AU688">
        <v>4</v>
      </c>
      <c r="AV688">
        <v>24</v>
      </c>
      <c r="AW688">
        <v>3</v>
      </c>
      <c r="AX688">
        <v>0</v>
      </c>
      <c r="AY688">
        <v>1</v>
      </c>
      <c r="AZ688">
        <v>0</v>
      </c>
      <c r="BA688">
        <v>1</v>
      </c>
      <c r="BB688">
        <v>16</v>
      </c>
      <c r="BC688">
        <v>33</v>
      </c>
      <c r="BD688">
        <v>24</v>
      </c>
      <c r="BE688">
        <v>0</v>
      </c>
      <c r="BF688">
        <v>31</v>
      </c>
      <c r="BG688">
        <v>4</v>
      </c>
      <c r="BH688">
        <v>23</v>
      </c>
      <c r="BI688">
        <v>61</v>
      </c>
      <c r="BJ688">
        <v>2</v>
      </c>
      <c r="BK688">
        <v>102</v>
      </c>
      <c r="BL688">
        <v>7</v>
      </c>
      <c r="BM688">
        <v>2</v>
      </c>
      <c r="BN688">
        <v>0</v>
      </c>
      <c r="BO688">
        <v>0</v>
      </c>
      <c r="BP688">
        <v>8</v>
      </c>
      <c r="BQ688">
        <v>0</v>
      </c>
      <c r="BR688">
        <v>36</v>
      </c>
      <c r="BS688">
        <v>2</v>
      </c>
    </row>
    <row r="689" spans="1:71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70</v>
      </c>
      <c r="R689">
        <v>0</v>
      </c>
      <c r="S689">
        <v>1</v>
      </c>
      <c r="T689">
        <v>0</v>
      </c>
      <c r="U689">
        <v>5</v>
      </c>
      <c r="V689">
        <v>4</v>
      </c>
      <c r="W689">
        <v>0</v>
      </c>
      <c r="X689">
        <v>0</v>
      </c>
      <c r="Y689">
        <v>0</v>
      </c>
      <c r="Z689">
        <v>0</v>
      </c>
      <c r="AA689">
        <v>7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3</v>
      </c>
      <c r="AP689">
        <v>0</v>
      </c>
      <c r="AQ689">
        <v>0</v>
      </c>
      <c r="AR689">
        <v>2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74</v>
      </c>
      <c r="BC689">
        <v>0</v>
      </c>
      <c r="BD689">
        <v>7</v>
      </c>
      <c r="BE689">
        <v>0</v>
      </c>
      <c r="BF689">
        <v>7</v>
      </c>
      <c r="BG689">
        <v>2</v>
      </c>
      <c r="BH689">
        <v>3</v>
      </c>
      <c r="BI689">
        <v>80</v>
      </c>
      <c r="BJ689">
        <v>2</v>
      </c>
      <c r="BK689">
        <v>35</v>
      </c>
      <c r="BL689">
        <v>0</v>
      </c>
      <c r="BM689">
        <v>0</v>
      </c>
      <c r="BN689">
        <v>0</v>
      </c>
      <c r="BO689">
        <v>0</v>
      </c>
      <c r="BP689">
        <v>11</v>
      </c>
      <c r="BQ689">
        <v>0</v>
      </c>
      <c r="BR689">
        <v>3</v>
      </c>
      <c r="BS689">
        <v>0</v>
      </c>
    </row>
    <row r="690" spans="1:71" x14ac:dyDescent="0.3">
      <c r="A690">
        <v>6</v>
      </c>
      <c r="B690">
        <v>2</v>
      </c>
      <c r="C690">
        <v>5</v>
      </c>
      <c r="D690">
        <v>2</v>
      </c>
      <c r="E690">
        <v>4</v>
      </c>
      <c r="F690">
        <v>19</v>
      </c>
      <c r="G690">
        <v>15</v>
      </c>
      <c r="H690">
        <v>0</v>
      </c>
      <c r="I690">
        <v>11</v>
      </c>
      <c r="J690">
        <v>2</v>
      </c>
      <c r="K690">
        <v>2</v>
      </c>
      <c r="L690">
        <v>21</v>
      </c>
      <c r="M690">
        <v>20</v>
      </c>
      <c r="N690">
        <v>0</v>
      </c>
      <c r="O690">
        <v>0</v>
      </c>
      <c r="P690">
        <v>94</v>
      </c>
      <c r="Q690">
        <v>42</v>
      </c>
      <c r="R690">
        <v>6</v>
      </c>
      <c r="S690">
        <v>2</v>
      </c>
      <c r="T690">
        <v>26</v>
      </c>
      <c r="U690">
        <v>3</v>
      </c>
      <c r="V690">
        <v>12</v>
      </c>
      <c r="W690">
        <v>16</v>
      </c>
      <c r="X690">
        <v>0</v>
      </c>
      <c r="Y690">
        <v>3</v>
      </c>
      <c r="Z690">
        <v>17</v>
      </c>
      <c r="AA690">
        <v>13</v>
      </c>
      <c r="AB690">
        <v>5</v>
      </c>
      <c r="AC690">
        <v>7</v>
      </c>
      <c r="AD690">
        <v>7</v>
      </c>
      <c r="AE690">
        <v>6</v>
      </c>
      <c r="AF690">
        <v>2</v>
      </c>
      <c r="AG690">
        <v>13</v>
      </c>
      <c r="AH690">
        <v>1</v>
      </c>
      <c r="AI690">
        <v>1</v>
      </c>
      <c r="AJ690">
        <v>0</v>
      </c>
      <c r="AK690">
        <v>35</v>
      </c>
      <c r="AL690">
        <v>0</v>
      </c>
      <c r="AM690">
        <v>2</v>
      </c>
      <c r="AN690">
        <v>5</v>
      </c>
      <c r="AO690">
        <v>3</v>
      </c>
      <c r="AP690">
        <v>0</v>
      </c>
      <c r="AQ690">
        <v>2</v>
      </c>
      <c r="AR690">
        <v>35</v>
      </c>
      <c r="AS690">
        <v>4</v>
      </c>
      <c r="AT690">
        <v>0</v>
      </c>
      <c r="AU690">
        <v>4</v>
      </c>
      <c r="AV690">
        <v>25</v>
      </c>
      <c r="AW690">
        <v>21</v>
      </c>
      <c r="AX690">
        <v>2</v>
      </c>
      <c r="AY690">
        <v>6</v>
      </c>
      <c r="AZ690">
        <v>8</v>
      </c>
      <c r="BA690">
        <v>2</v>
      </c>
      <c r="BB690">
        <v>8</v>
      </c>
      <c r="BC690">
        <v>49</v>
      </c>
      <c r="BD690">
        <v>25</v>
      </c>
      <c r="BE690">
        <v>0</v>
      </c>
      <c r="BF690">
        <v>7</v>
      </c>
      <c r="BG690">
        <v>4</v>
      </c>
      <c r="BH690">
        <v>51</v>
      </c>
      <c r="BI690">
        <v>55</v>
      </c>
      <c r="BJ690">
        <v>4</v>
      </c>
      <c r="BK690">
        <v>78</v>
      </c>
      <c r="BL690">
        <v>9</v>
      </c>
      <c r="BM690">
        <v>7</v>
      </c>
      <c r="BN690">
        <v>2</v>
      </c>
      <c r="BO690">
        <v>0</v>
      </c>
      <c r="BP690">
        <v>5</v>
      </c>
      <c r="BQ690">
        <v>15</v>
      </c>
      <c r="BR690">
        <v>43</v>
      </c>
      <c r="BS690">
        <v>11</v>
      </c>
    </row>
    <row r="691" spans="1:71" x14ac:dyDescent="0.3">
      <c r="A691">
        <v>0</v>
      </c>
      <c r="B691">
        <v>0</v>
      </c>
      <c r="C691">
        <v>5</v>
      </c>
      <c r="D691">
        <v>0</v>
      </c>
      <c r="E691">
        <v>0</v>
      </c>
      <c r="F691">
        <v>4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2</v>
      </c>
      <c r="N691">
        <v>0</v>
      </c>
      <c r="O691">
        <v>0</v>
      </c>
      <c r="P691">
        <v>19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3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5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</row>
    <row r="692" spans="1:71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</row>
    <row r="693" spans="1:71" x14ac:dyDescent="0.3">
      <c r="A693">
        <v>0</v>
      </c>
      <c r="B693">
        <v>1</v>
      </c>
      <c r="C693">
        <v>0</v>
      </c>
      <c r="D693">
        <v>0</v>
      </c>
      <c r="E693">
        <v>0</v>
      </c>
      <c r="F693">
        <v>15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</v>
      </c>
      <c r="M693">
        <v>4</v>
      </c>
      <c r="N693">
        <v>0</v>
      </c>
      <c r="O693">
        <v>0</v>
      </c>
      <c r="P693">
        <v>31</v>
      </c>
      <c r="Q693">
        <v>13</v>
      </c>
      <c r="R693">
        <v>0</v>
      </c>
      <c r="S693">
        <v>4</v>
      </c>
      <c r="T693">
        <v>2</v>
      </c>
      <c r="U693">
        <v>0</v>
      </c>
      <c r="V693">
        <v>5</v>
      </c>
      <c r="W693">
        <v>1</v>
      </c>
      <c r="X693">
        <v>6</v>
      </c>
      <c r="Y693">
        <v>3</v>
      </c>
      <c r="Z693">
        <v>0</v>
      </c>
      <c r="AA693">
        <v>19</v>
      </c>
      <c r="AB693">
        <v>0</v>
      </c>
      <c r="AC693">
        <v>0</v>
      </c>
      <c r="AD693">
        <v>1</v>
      </c>
      <c r="AE693">
        <v>0</v>
      </c>
      <c r="AF693">
        <v>2</v>
      </c>
      <c r="AG693">
        <v>7</v>
      </c>
      <c r="AH693">
        <v>0</v>
      </c>
      <c r="AI693">
        <v>0</v>
      </c>
      <c r="AJ693">
        <v>2</v>
      </c>
      <c r="AK693">
        <v>16</v>
      </c>
      <c r="AL693">
        <v>4</v>
      </c>
      <c r="AM693">
        <v>0</v>
      </c>
      <c r="AN693">
        <v>0</v>
      </c>
      <c r="AO693">
        <v>19</v>
      </c>
      <c r="AP693">
        <v>0</v>
      </c>
      <c r="AQ693">
        <v>1</v>
      </c>
      <c r="AR693">
        <v>0</v>
      </c>
      <c r="AS693">
        <v>0</v>
      </c>
      <c r="AT693">
        <v>1</v>
      </c>
      <c r="AU693">
        <v>0</v>
      </c>
      <c r="AV693">
        <v>1</v>
      </c>
      <c r="AW693">
        <v>17</v>
      </c>
      <c r="AX693">
        <v>0</v>
      </c>
      <c r="AY693">
        <v>0</v>
      </c>
      <c r="AZ693">
        <v>0</v>
      </c>
      <c r="BA693">
        <v>1</v>
      </c>
      <c r="BB693">
        <v>5</v>
      </c>
      <c r="BC693">
        <v>13</v>
      </c>
      <c r="BD693">
        <v>2</v>
      </c>
      <c r="BE693">
        <v>0</v>
      </c>
      <c r="BF693">
        <v>0</v>
      </c>
      <c r="BG693">
        <v>0</v>
      </c>
      <c r="BH693">
        <v>8</v>
      </c>
      <c r="BI693">
        <v>8</v>
      </c>
      <c r="BJ693">
        <v>2</v>
      </c>
      <c r="BK693">
        <v>96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13</v>
      </c>
      <c r="BR693">
        <v>6</v>
      </c>
      <c r="BS693">
        <v>5</v>
      </c>
    </row>
    <row r="694" spans="1:71" x14ac:dyDescent="0.3">
      <c r="A694">
        <v>2</v>
      </c>
      <c r="B694">
        <v>1</v>
      </c>
      <c r="C694">
        <v>6</v>
      </c>
      <c r="D694">
        <v>0</v>
      </c>
      <c r="E694">
        <v>2</v>
      </c>
      <c r="F694">
        <v>14</v>
      </c>
      <c r="G694">
        <v>6</v>
      </c>
      <c r="H694">
        <v>1</v>
      </c>
      <c r="I694">
        <v>0</v>
      </c>
      <c r="J694">
        <v>0</v>
      </c>
      <c r="K694">
        <v>3</v>
      </c>
      <c r="L694">
        <v>2</v>
      </c>
      <c r="M694">
        <v>10</v>
      </c>
      <c r="N694">
        <v>0</v>
      </c>
      <c r="O694">
        <v>0</v>
      </c>
      <c r="P694">
        <v>22</v>
      </c>
      <c r="Q694">
        <v>0</v>
      </c>
      <c r="R694">
        <v>5</v>
      </c>
      <c r="S694">
        <v>5</v>
      </c>
      <c r="T694">
        <v>0</v>
      </c>
      <c r="U694">
        <v>0</v>
      </c>
      <c r="V694">
        <v>0</v>
      </c>
      <c r="W694">
        <v>13</v>
      </c>
      <c r="X694">
        <v>1</v>
      </c>
      <c r="Y694">
        <v>1</v>
      </c>
      <c r="Z694">
        <v>0</v>
      </c>
      <c r="AA694">
        <v>0</v>
      </c>
      <c r="AB694">
        <v>4</v>
      </c>
      <c r="AC694">
        <v>0</v>
      </c>
      <c r="AD694">
        <v>2</v>
      </c>
      <c r="AE694">
        <v>0</v>
      </c>
      <c r="AF694">
        <v>2</v>
      </c>
      <c r="AG694">
        <v>4</v>
      </c>
      <c r="AH694">
        <v>3</v>
      </c>
      <c r="AI694">
        <v>2</v>
      </c>
      <c r="AJ694">
        <v>0</v>
      </c>
      <c r="AK694">
        <v>6</v>
      </c>
      <c r="AL694">
        <v>6</v>
      </c>
      <c r="AM694">
        <v>1</v>
      </c>
      <c r="AN694">
        <v>2</v>
      </c>
      <c r="AO694">
        <v>0</v>
      </c>
      <c r="AP694">
        <v>1</v>
      </c>
      <c r="AQ694">
        <v>2</v>
      </c>
      <c r="AR694">
        <v>0</v>
      </c>
      <c r="AS694">
        <v>2</v>
      </c>
      <c r="AT694">
        <v>0</v>
      </c>
      <c r="AU694">
        <v>1</v>
      </c>
      <c r="AV694">
        <v>24</v>
      </c>
      <c r="AW694">
        <v>100</v>
      </c>
      <c r="AX694">
        <v>1</v>
      </c>
      <c r="AY694">
        <v>1</v>
      </c>
      <c r="AZ694">
        <v>0</v>
      </c>
      <c r="BA694">
        <v>1</v>
      </c>
      <c r="BB694">
        <v>1</v>
      </c>
      <c r="BC694">
        <v>8</v>
      </c>
      <c r="BD694">
        <v>0</v>
      </c>
      <c r="BE694">
        <v>1</v>
      </c>
      <c r="BF694">
        <v>0</v>
      </c>
      <c r="BG694">
        <v>0</v>
      </c>
      <c r="BH694">
        <v>2</v>
      </c>
      <c r="BI694">
        <v>0</v>
      </c>
      <c r="BJ694">
        <v>0</v>
      </c>
      <c r="BK694">
        <v>0</v>
      </c>
      <c r="BL694">
        <v>11</v>
      </c>
      <c r="BM694">
        <v>1</v>
      </c>
      <c r="BN694">
        <v>3</v>
      </c>
      <c r="BO694">
        <v>0</v>
      </c>
      <c r="BP694">
        <v>2</v>
      </c>
      <c r="BQ694">
        <v>10</v>
      </c>
      <c r="BR694">
        <v>2</v>
      </c>
      <c r="BS694">
        <v>4</v>
      </c>
    </row>
    <row r="695" spans="1:71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4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6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3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</row>
    <row r="696" spans="1:71" x14ac:dyDescent="0.3">
      <c r="A696">
        <v>0</v>
      </c>
      <c r="B696">
        <v>2</v>
      </c>
      <c r="C696">
        <v>1</v>
      </c>
      <c r="D696">
        <v>1</v>
      </c>
      <c r="E696">
        <v>3</v>
      </c>
      <c r="F696">
        <v>12</v>
      </c>
      <c r="G696">
        <v>4</v>
      </c>
      <c r="H696">
        <v>1</v>
      </c>
      <c r="I696">
        <v>0</v>
      </c>
      <c r="J696">
        <v>2</v>
      </c>
      <c r="K696">
        <v>0</v>
      </c>
      <c r="L696">
        <v>12</v>
      </c>
      <c r="M696">
        <v>11</v>
      </c>
      <c r="N696">
        <v>0</v>
      </c>
      <c r="O696">
        <v>1</v>
      </c>
      <c r="P696">
        <v>7</v>
      </c>
      <c r="Q696">
        <v>3</v>
      </c>
      <c r="R696">
        <v>6</v>
      </c>
      <c r="S696">
        <v>1</v>
      </c>
      <c r="T696">
        <v>6</v>
      </c>
      <c r="U696">
        <v>1</v>
      </c>
      <c r="V696">
        <v>7</v>
      </c>
      <c r="W696">
        <v>27</v>
      </c>
      <c r="X696">
        <v>1</v>
      </c>
      <c r="Y696">
        <v>2</v>
      </c>
      <c r="Z696">
        <v>3</v>
      </c>
      <c r="AA696">
        <v>2</v>
      </c>
      <c r="AB696">
        <v>4</v>
      </c>
      <c r="AC696">
        <v>0</v>
      </c>
      <c r="AD696">
        <v>0</v>
      </c>
      <c r="AE696">
        <v>6</v>
      </c>
      <c r="AF696">
        <v>1</v>
      </c>
      <c r="AG696">
        <v>21</v>
      </c>
      <c r="AH696">
        <v>7</v>
      </c>
      <c r="AI696">
        <v>1</v>
      </c>
      <c r="AJ696">
        <v>0</v>
      </c>
      <c r="AK696">
        <v>10</v>
      </c>
      <c r="AL696">
        <v>0</v>
      </c>
      <c r="AM696">
        <v>6</v>
      </c>
      <c r="AN696">
        <v>1</v>
      </c>
      <c r="AO696">
        <v>2</v>
      </c>
      <c r="AP696">
        <v>1</v>
      </c>
      <c r="AQ696">
        <v>2</v>
      </c>
      <c r="AR696">
        <v>20</v>
      </c>
      <c r="AS696">
        <v>0</v>
      </c>
      <c r="AT696">
        <v>0</v>
      </c>
      <c r="AU696">
        <v>3</v>
      </c>
      <c r="AV696">
        <v>7</v>
      </c>
      <c r="AW696">
        <v>61</v>
      </c>
      <c r="AX696">
        <v>2</v>
      </c>
      <c r="AY696">
        <v>0</v>
      </c>
      <c r="AZ696">
        <v>0</v>
      </c>
      <c r="BA696">
        <v>2</v>
      </c>
      <c r="BB696">
        <v>42</v>
      </c>
      <c r="BC696">
        <v>23</v>
      </c>
      <c r="BD696">
        <v>14</v>
      </c>
      <c r="BE696">
        <v>2</v>
      </c>
      <c r="BF696">
        <v>14</v>
      </c>
      <c r="BG696">
        <v>0</v>
      </c>
      <c r="BH696">
        <v>24</v>
      </c>
      <c r="BI696">
        <v>15</v>
      </c>
      <c r="BJ696">
        <v>14</v>
      </c>
      <c r="BK696">
        <v>19</v>
      </c>
      <c r="BL696">
        <v>10</v>
      </c>
      <c r="BM696">
        <v>1</v>
      </c>
      <c r="BN696">
        <v>0</v>
      </c>
      <c r="BO696">
        <v>0</v>
      </c>
      <c r="BP696">
        <v>0</v>
      </c>
      <c r="BQ696">
        <v>9</v>
      </c>
      <c r="BR696">
        <v>5</v>
      </c>
      <c r="BS696">
        <v>0</v>
      </c>
    </row>
    <row r="697" spans="1:71" x14ac:dyDescent="0.3">
      <c r="A697">
        <v>18</v>
      </c>
      <c r="B697">
        <v>3</v>
      </c>
      <c r="C697">
        <v>0</v>
      </c>
      <c r="D697">
        <v>2</v>
      </c>
      <c r="E697">
        <v>2</v>
      </c>
      <c r="F697">
        <v>0</v>
      </c>
      <c r="G697">
        <v>23</v>
      </c>
      <c r="H697">
        <v>2</v>
      </c>
      <c r="I697">
        <v>19</v>
      </c>
      <c r="J697">
        <v>4</v>
      </c>
      <c r="K697">
        <v>1</v>
      </c>
      <c r="L697">
        <v>27</v>
      </c>
      <c r="M697">
        <v>25</v>
      </c>
      <c r="N697">
        <v>0</v>
      </c>
      <c r="O697">
        <v>1</v>
      </c>
      <c r="P697">
        <v>46</v>
      </c>
      <c r="Q697">
        <v>22</v>
      </c>
      <c r="R697">
        <v>23</v>
      </c>
      <c r="S697">
        <v>14</v>
      </c>
      <c r="T697">
        <v>78</v>
      </c>
      <c r="U697">
        <v>28</v>
      </c>
      <c r="V697">
        <v>2</v>
      </c>
      <c r="W697">
        <v>5</v>
      </c>
      <c r="X697">
        <v>8</v>
      </c>
      <c r="Y697">
        <v>0</v>
      </c>
      <c r="Z697">
        <v>14</v>
      </c>
      <c r="AA697">
        <v>99</v>
      </c>
      <c r="AB697">
        <v>6</v>
      </c>
      <c r="AC697">
        <v>6</v>
      </c>
      <c r="AD697">
        <v>5</v>
      </c>
      <c r="AE697">
        <v>21</v>
      </c>
      <c r="AF697">
        <v>4</v>
      </c>
      <c r="AG697">
        <v>25</v>
      </c>
      <c r="AH697">
        <v>13</v>
      </c>
      <c r="AI697">
        <v>1</v>
      </c>
      <c r="AJ697">
        <v>0</v>
      </c>
      <c r="AK697">
        <v>45</v>
      </c>
      <c r="AL697">
        <v>5</v>
      </c>
      <c r="AM697">
        <v>30</v>
      </c>
      <c r="AN697">
        <v>4</v>
      </c>
      <c r="AO697">
        <v>52</v>
      </c>
      <c r="AP697">
        <v>44</v>
      </c>
      <c r="AQ697">
        <v>3</v>
      </c>
      <c r="AR697">
        <v>48</v>
      </c>
      <c r="AS697">
        <v>7</v>
      </c>
      <c r="AT697">
        <v>2</v>
      </c>
      <c r="AU697">
        <v>5</v>
      </c>
      <c r="AV697">
        <v>114</v>
      </c>
      <c r="AW697">
        <v>35</v>
      </c>
      <c r="AX697">
        <v>0</v>
      </c>
      <c r="AY697">
        <v>6</v>
      </c>
      <c r="AZ697">
        <v>8</v>
      </c>
      <c r="BA697">
        <v>13</v>
      </c>
      <c r="BB697">
        <v>199</v>
      </c>
      <c r="BC697">
        <v>47</v>
      </c>
      <c r="BD697">
        <v>71</v>
      </c>
      <c r="BE697">
        <v>1</v>
      </c>
      <c r="BF697">
        <v>27</v>
      </c>
      <c r="BG697">
        <v>1</v>
      </c>
      <c r="BH697">
        <v>35</v>
      </c>
      <c r="BI697">
        <v>142</v>
      </c>
      <c r="BJ697">
        <v>51</v>
      </c>
      <c r="BK697">
        <v>213</v>
      </c>
      <c r="BL697">
        <v>22</v>
      </c>
      <c r="BM697">
        <v>40</v>
      </c>
      <c r="BN697">
        <v>9</v>
      </c>
      <c r="BO697">
        <v>0</v>
      </c>
      <c r="BP697">
        <v>561</v>
      </c>
      <c r="BQ697">
        <v>0</v>
      </c>
      <c r="BR697">
        <v>371</v>
      </c>
      <c r="BS697">
        <v>1</v>
      </c>
    </row>
    <row r="698" spans="1:71" x14ac:dyDescent="0.3">
      <c r="A698">
        <v>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9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2</v>
      </c>
      <c r="AL698">
        <v>0</v>
      </c>
      <c r="AM698">
        <v>0</v>
      </c>
      <c r="AN698">
        <v>0</v>
      </c>
      <c r="AO698">
        <v>1</v>
      </c>
      <c r="AP698">
        <v>2</v>
      </c>
      <c r="AQ698">
        <v>0</v>
      </c>
      <c r="AR698">
        <v>0</v>
      </c>
      <c r="AS698">
        <v>4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6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</row>
    <row r="699" spans="1:71" x14ac:dyDescent="0.3">
      <c r="A699">
        <v>11</v>
      </c>
      <c r="B699">
        <v>0</v>
      </c>
      <c r="C699">
        <v>4</v>
      </c>
      <c r="D699">
        <v>2</v>
      </c>
      <c r="E699">
        <v>8</v>
      </c>
      <c r="F699">
        <v>62</v>
      </c>
      <c r="G699">
        <v>45</v>
      </c>
      <c r="H699">
        <v>0</v>
      </c>
      <c r="I699">
        <v>4</v>
      </c>
      <c r="J699">
        <v>4</v>
      </c>
      <c r="K699">
        <v>1</v>
      </c>
      <c r="L699">
        <v>44</v>
      </c>
      <c r="M699">
        <v>35</v>
      </c>
      <c r="N699">
        <v>0</v>
      </c>
      <c r="O699">
        <v>0</v>
      </c>
      <c r="P699">
        <v>112</v>
      </c>
      <c r="Q699">
        <v>145</v>
      </c>
      <c r="R699">
        <v>0</v>
      </c>
      <c r="S699">
        <v>4</v>
      </c>
      <c r="T699">
        <v>38</v>
      </c>
      <c r="U699">
        <v>14</v>
      </c>
      <c r="V699">
        <v>11</v>
      </c>
      <c r="W699">
        <v>28</v>
      </c>
      <c r="X699">
        <v>0</v>
      </c>
      <c r="Y699">
        <v>6</v>
      </c>
      <c r="Z699">
        <v>1</v>
      </c>
      <c r="AA699">
        <v>69</v>
      </c>
      <c r="AB699">
        <v>0</v>
      </c>
      <c r="AC699">
        <v>11</v>
      </c>
      <c r="AD699">
        <v>0</v>
      </c>
      <c r="AE699">
        <v>22</v>
      </c>
      <c r="AF699">
        <v>1</v>
      </c>
      <c r="AG699">
        <v>35</v>
      </c>
      <c r="AH699">
        <v>13</v>
      </c>
      <c r="AI699">
        <v>0</v>
      </c>
      <c r="AJ699">
        <v>2</v>
      </c>
      <c r="AK699">
        <v>39</v>
      </c>
      <c r="AL699">
        <v>1</v>
      </c>
      <c r="AM699">
        <v>4</v>
      </c>
      <c r="AN699">
        <v>2</v>
      </c>
      <c r="AO699">
        <v>49</v>
      </c>
      <c r="AP699">
        <v>2</v>
      </c>
      <c r="AQ699">
        <v>6</v>
      </c>
      <c r="AR699">
        <v>46</v>
      </c>
      <c r="AS699">
        <v>13</v>
      </c>
      <c r="AT699">
        <v>1</v>
      </c>
      <c r="AU699">
        <v>0</v>
      </c>
      <c r="AV699">
        <v>2</v>
      </c>
      <c r="AW699">
        <v>79</v>
      </c>
      <c r="AX699">
        <v>1</v>
      </c>
      <c r="AY699">
        <v>8</v>
      </c>
      <c r="AZ699">
        <v>0</v>
      </c>
      <c r="BA699">
        <v>0</v>
      </c>
      <c r="BB699">
        <v>56</v>
      </c>
      <c r="BC699">
        <v>50</v>
      </c>
      <c r="BD699">
        <v>58</v>
      </c>
      <c r="BE699">
        <v>1</v>
      </c>
      <c r="BF699">
        <v>10</v>
      </c>
      <c r="BG699">
        <v>6</v>
      </c>
      <c r="BH699">
        <v>96</v>
      </c>
      <c r="BI699">
        <v>174</v>
      </c>
      <c r="BJ699">
        <v>13</v>
      </c>
      <c r="BK699">
        <v>82</v>
      </c>
      <c r="BL699">
        <v>25</v>
      </c>
      <c r="BM699">
        <v>21</v>
      </c>
      <c r="BN699">
        <v>0</v>
      </c>
      <c r="BO699">
        <v>1</v>
      </c>
      <c r="BP699">
        <v>4</v>
      </c>
      <c r="BQ699">
        <v>9</v>
      </c>
      <c r="BR699">
        <v>91</v>
      </c>
      <c r="BS699">
        <v>25</v>
      </c>
    </row>
    <row r="700" spans="1:71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6</v>
      </c>
      <c r="I700">
        <v>34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</v>
      </c>
      <c r="P700">
        <v>1</v>
      </c>
      <c r="Q700">
        <v>0</v>
      </c>
      <c r="R700">
        <v>23</v>
      </c>
      <c r="S700">
        <v>2</v>
      </c>
      <c r="T700">
        <v>84</v>
      </c>
      <c r="U700">
        <v>7</v>
      </c>
      <c r="V700">
        <v>1</v>
      </c>
      <c r="W700">
        <v>0</v>
      </c>
      <c r="X700">
        <v>18</v>
      </c>
      <c r="Y700">
        <v>0</v>
      </c>
      <c r="Z700">
        <v>16</v>
      </c>
      <c r="AA700">
        <v>10</v>
      </c>
      <c r="AB700">
        <v>7</v>
      </c>
      <c r="AC700">
        <v>0</v>
      </c>
      <c r="AD700">
        <v>12</v>
      </c>
      <c r="AE700">
        <v>0</v>
      </c>
      <c r="AF700">
        <v>0</v>
      </c>
      <c r="AG700">
        <v>0</v>
      </c>
      <c r="AH700">
        <v>0</v>
      </c>
      <c r="AI700">
        <v>4</v>
      </c>
      <c r="AJ700">
        <v>0</v>
      </c>
      <c r="AK700">
        <v>0</v>
      </c>
      <c r="AL700">
        <v>3</v>
      </c>
      <c r="AM700">
        <v>49</v>
      </c>
      <c r="AN700">
        <v>0</v>
      </c>
      <c r="AO700">
        <v>0</v>
      </c>
      <c r="AP700">
        <v>122</v>
      </c>
      <c r="AQ700">
        <v>0</v>
      </c>
      <c r="AR700">
        <v>19</v>
      </c>
      <c r="AS700">
        <v>0</v>
      </c>
      <c r="AT700">
        <v>0</v>
      </c>
      <c r="AU700">
        <v>4</v>
      </c>
      <c r="AV700">
        <v>159</v>
      </c>
      <c r="AW700">
        <v>0</v>
      </c>
      <c r="AX700">
        <v>0</v>
      </c>
      <c r="AY700">
        <v>0</v>
      </c>
      <c r="AZ700">
        <v>7</v>
      </c>
      <c r="BA700">
        <v>4</v>
      </c>
      <c r="BB700">
        <v>138</v>
      </c>
      <c r="BC700">
        <v>0</v>
      </c>
      <c r="BD700">
        <v>7</v>
      </c>
      <c r="BE700">
        <v>0</v>
      </c>
      <c r="BF700">
        <v>37</v>
      </c>
      <c r="BG700">
        <v>0</v>
      </c>
      <c r="BH700">
        <v>0</v>
      </c>
      <c r="BI700">
        <v>3</v>
      </c>
      <c r="BJ700">
        <v>91</v>
      </c>
      <c r="BK700">
        <v>9</v>
      </c>
      <c r="BL700">
        <v>0</v>
      </c>
      <c r="BM700">
        <v>69</v>
      </c>
      <c r="BN700">
        <v>4</v>
      </c>
      <c r="BO700">
        <v>0</v>
      </c>
      <c r="BP700">
        <v>175</v>
      </c>
      <c r="BQ700">
        <v>0</v>
      </c>
      <c r="BR700">
        <v>830</v>
      </c>
      <c r="BS700">
        <v>0</v>
      </c>
    </row>
    <row r="701" spans="1:71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3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13</v>
      </c>
      <c r="S701">
        <v>3</v>
      </c>
      <c r="T701">
        <v>13</v>
      </c>
      <c r="U701">
        <v>4</v>
      </c>
      <c r="V701">
        <v>3</v>
      </c>
      <c r="W701">
        <v>0</v>
      </c>
      <c r="X701">
        <v>3</v>
      </c>
      <c r="Y701">
        <v>0</v>
      </c>
      <c r="Z701">
        <v>1</v>
      </c>
      <c r="AA701">
        <v>5</v>
      </c>
      <c r="AB701">
        <v>5</v>
      </c>
      <c r="AC701">
        <v>0</v>
      </c>
      <c r="AD701">
        <v>4</v>
      </c>
      <c r="AE701">
        <v>0</v>
      </c>
      <c r="AF701">
        <v>0</v>
      </c>
      <c r="AG701">
        <v>0</v>
      </c>
      <c r="AH701">
        <v>0</v>
      </c>
      <c r="AI701">
        <v>2</v>
      </c>
      <c r="AJ701">
        <v>0</v>
      </c>
      <c r="AK701">
        <v>0</v>
      </c>
      <c r="AL701">
        <v>3</v>
      </c>
      <c r="AM701">
        <v>20</v>
      </c>
      <c r="AN701">
        <v>0</v>
      </c>
      <c r="AO701">
        <v>0</v>
      </c>
      <c r="AP701">
        <v>55</v>
      </c>
      <c r="AQ701">
        <v>0</v>
      </c>
      <c r="AR701">
        <v>12</v>
      </c>
      <c r="AS701">
        <v>0</v>
      </c>
      <c r="AT701">
        <v>0</v>
      </c>
      <c r="AU701">
        <v>1</v>
      </c>
      <c r="AV701">
        <v>44</v>
      </c>
      <c r="AW701">
        <v>0</v>
      </c>
      <c r="AX701">
        <v>0</v>
      </c>
      <c r="AY701">
        <v>0</v>
      </c>
      <c r="AZ701">
        <v>1</v>
      </c>
      <c r="BA701">
        <v>0</v>
      </c>
      <c r="BB701">
        <v>186</v>
      </c>
      <c r="BC701">
        <v>0</v>
      </c>
      <c r="BD701">
        <v>20</v>
      </c>
      <c r="BE701">
        <v>0</v>
      </c>
      <c r="BF701">
        <v>10</v>
      </c>
      <c r="BG701">
        <v>2</v>
      </c>
      <c r="BH701">
        <v>0</v>
      </c>
      <c r="BI701">
        <v>265</v>
      </c>
      <c r="BJ701">
        <v>42</v>
      </c>
      <c r="BK701">
        <v>10</v>
      </c>
      <c r="BL701">
        <v>0</v>
      </c>
      <c r="BM701">
        <v>7</v>
      </c>
      <c r="BN701">
        <v>3</v>
      </c>
      <c r="BO701">
        <v>0</v>
      </c>
      <c r="BP701">
        <v>561</v>
      </c>
      <c r="BQ701">
        <v>0</v>
      </c>
      <c r="BR701">
        <v>118</v>
      </c>
      <c r="BS701">
        <v>0</v>
      </c>
    </row>
    <row r="702" spans="1:71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5</v>
      </c>
      <c r="H702">
        <v>0</v>
      </c>
      <c r="I702">
        <v>0</v>
      </c>
      <c r="J702">
        <v>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18</v>
      </c>
      <c r="AP702">
        <v>0</v>
      </c>
      <c r="AQ702">
        <v>0</v>
      </c>
      <c r="AR702">
        <v>7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56</v>
      </c>
      <c r="BE702">
        <v>0</v>
      </c>
      <c r="BF702">
        <v>0</v>
      </c>
      <c r="BG702">
        <v>5</v>
      </c>
      <c r="BH702">
        <v>61</v>
      </c>
      <c r="BI702">
        <v>4</v>
      </c>
      <c r="BJ702">
        <v>0</v>
      </c>
      <c r="BK702">
        <v>7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1</v>
      </c>
      <c r="BS702">
        <v>0</v>
      </c>
    </row>
    <row r="703" spans="1:71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2</v>
      </c>
      <c r="H703">
        <v>0</v>
      </c>
      <c r="I703">
        <v>0</v>
      </c>
      <c r="J703">
        <v>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319</v>
      </c>
      <c r="R703">
        <v>2</v>
      </c>
      <c r="S703">
        <v>2</v>
      </c>
      <c r="T703">
        <v>5</v>
      </c>
      <c r="U703">
        <v>11</v>
      </c>
      <c r="V703">
        <v>18</v>
      </c>
      <c r="W703">
        <v>0</v>
      </c>
      <c r="X703">
        <v>1</v>
      </c>
      <c r="Y703">
        <v>0</v>
      </c>
      <c r="Z703">
        <v>1</v>
      </c>
      <c r="AA703">
        <v>10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59</v>
      </c>
      <c r="AL703">
        <v>0</v>
      </c>
      <c r="AM703">
        <v>26</v>
      </c>
      <c r="AN703">
        <v>0</v>
      </c>
      <c r="AO703">
        <v>11</v>
      </c>
      <c r="AP703">
        <v>53</v>
      </c>
      <c r="AQ703">
        <v>0</v>
      </c>
      <c r="AR703">
        <v>13</v>
      </c>
      <c r="AS703">
        <v>0</v>
      </c>
      <c r="AT703">
        <v>0</v>
      </c>
      <c r="AU703">
        <v>0</v>
      </c>
      <c r="AV703">
        <v>2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64</v>
      </c>
      <c r="BC703">
        <v>0</v>
      </c>
      <c r="BD703">
        <v>28</v>
      </c>
      <c r="BE703">
        <v>0</v>
      </c>
      <c r="BF703">
        <v>50</v>
      </c>
      <c r="BG703">
        <v>11</v>
      </c>
      <c r="BH703">
        <v>18</v>
      </c>
      <c r="BI703">
        <v>223</v>
      </c>
      <c r="BJ703">
        <v>10</v>
      </c>
      <c r="BK703">
        <v>188</v>
      </c>
      <c r="BL703">
        <v>0</v>
      </c>
      <c r="BM703">
        <v>0</v>
      </c>
      <c r="BN703">
        <v>0</v>
      </c>
      <c r="BO703">
        <v>0</v>
      </c>
      <c r="BP703">
        <v>15</v>
      </c>
      <c r="BQ703">
        <v>0</v>
      </c>
      <c r="BR703">
        <v>24</v>
      </c>
      <c r="BS703">
        <v>0</v>
      </c>
    </row>
    <row r="704" spans="1:71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7</v>
      </c>
      <c r="J704">
        <v>4</v>
      </c>
      <c r="K704">
        <v>0</v>
      </c>
      <c r="L704">
        <v>0</v>
      </c>
      <c r="M704">
        <v>0</v>
      </c>
      <c r="N704">
        <v>0</v>
      </c>
      <c r="O704">
        <v>5</v>
      </c>
      <c r="P704">
        <v>0</v>
      </c>
      <c r="Q704">
        <v>137</v>
      </c>
      <c r="R704">
        <v>3</v>
      </c>
      <c r="S704">
        <v>3</v>
      </c>
      <c r="T704">
        <v>20</v>
      </c>
      <c r="U704">
        <v>6</v>
      </c>
      <c r="V704">
        <v>3</v>
      </c>
      <c r="W704">
        <v>0</v>
      </c>
      <c r="X704">
        <v>12</v>
      </c>
      <c r="Y704">
        <v>0</v>
      </c>
      <c r="Z704">
        <v>2</v>
      </c>
      <c r="AA704">
        <v>9</v>
      </c>
      <c r="AB704">
        <v>5</v>
      </c>
      <c r="AC704">
        <v>0</v>
      </c>
      <c r="AD704">
        <v>6</v>
      </c>
      <c r="AE704">
        <v>1</v>
      </c>
      <c r="AF704">
        <v>0</v>
      </c>
      <c r="AG704">
        <v>0</v>
      </c>
      <c r="AH704">
        <v>0</v>
      </c>
      <c r="AI704">
        <v>2</v>
      </c>
      <c r="AJ704">
        <v>0</v>
      </c>
      <c r="AK704">
        <v>9</v>
      </c>
      <c r="AL704">
        <v>6</v>
      </c>
      <c r="AM704">
        <v>24</v>
      </c>
      <c r="AN704">
        <v>0</v>
      </c>
      <c r="AO704">
        <v>3</v>
      </c>
      <c r="AP704">
        <v>47</v>
      </c>
      <c r="AQ704">
        <v>0</v>
      </c>
      <c r="AR704">
        <v>29</v>
      </c>
      <c r="AS704">
        <v>0</v>
      </c>
      <c r="AT704">
        <v>0</v>
      </c>
      <c r="AU704">
        <v>0</v>
      </c>
      <c r="AV704">
        <v>111</v>
      </c>
      <c r="AW704">
        <v>0</v>
      </c>
      <c r="AX704">
        <v>0</v>
      </c>
      <c r="AY704">
        <v>0</v>
      </c>
      <c r="AZ704">
        <v>1</v>
      </c>
      <c r="BA704">
        <v>2</v>
      </c>
      <c r="BB704">
        <v>153</v>
      </c>
      <c r="BC704">
        <v>0</v>
      </c>
      <c r="BD704">
        <v>27</v>
      </c>
      <c r="BE704">
        <v>0</v>
      </c>
      <c r="BF704">
        <v>24</v>
      </c>
      <c r="BG704">
        <v>1</v>
      </c>
      <c r="BH704">
        <v>19</v>
      </c>
      <c r="BI704">
        <v>239</v>
      </c>
      <c r="BJ704">
        <v>56</v>
      </c>
      <c r="BK704">
        <v>44</v>
      </c>
      <c r="BL704">
        <v>0</v>
      </c>
      <c r="BM704">
        <v>25</v>
      </c>
      <c r="BN704">
        <v>5</v>
      </c>
      <c r="BO704">
        <v>0</v>
      </c>
      <c r="BP704">
        <v>417</v>
      </c>
      <c r="BQ704">
        <v>0</v>
      </c>
      <c r="BR704">
        <v>166</v>
      </c>
      <c r="BS704">
        <v>0</v>
      </c>
    </row>
    <row r="705" spans="1:71" x14ac:dyDescent="0.3">
      <c r="A705">
        <v>8</v>
      </c>
      <c r="B705">
        <v>0</v>
      </c>
      <c r="C705">
        <v>1</v>
      </c>
      <c r="D705">
        <v>0</v>
      </c>
      <c r="E705">
        <v>0</v>
      </c>
      <c r="F705">
        <v>17</v>
      </c>
      <c r="G705">
        <v>10</v>
      </c>
      <c r="H705">
        <v>0</v>
      </c>
      <c r="I705">
        <v>49</v>
      </c>
      <c r="J705">
        <v>0</v>
      </c>
      <c r="K705">
        <v>0</v>
      </c>
      <c r="L705">
        <v>5</v>
      </c>
      <c r="M705">
        <v>11</v>
      </c>
      <c r="N705">
        <v>0</v>
      </c>
      <c r="O705">
        <v>3</v>
      </c>
      <c r="P705">
        <v>65</v>
      </c>
      <c r="Q705">
        <v>7</v>
      </c>
      <c r="R705">
        <v>32</v>
      </c>
      <c r="S705">
        <v>1</v>
      </c>
      <c r="T705">
        <v>66</v>
      </c>
      <c r="U705">
        <v>10</v>
      </c>
      <c r="V705">
        <v>1</v>
      </c>
      <c r="W705">
        <v>10</v>
      </c>
      <c r="X705">
        <v>2</v>
      </c>
      <c r="Y705">
        <v>0</v>
      </c>
      <c r="Z705">
        <v>55</v>
      </c>
      <c r="AA705">
        <v>6</v>
      </c>
      <c r="AB705">
        <v>8</v>
      </c>
      <c r="AC705">
        <v>4</v>
      </c>
      <c r="AD705">
        <v>24</v>
      </c>
      <c r="AE705">
        <v>4</v>
      </c>
      <c r="AF705">
        <v>0</v>
      </c>
      <c r="AG705">
        <v>16</v>
      </c>
      <c r="AH705">
        <v>0</v>
      </c>
      <c r="AI705">
        <v>3</v>
      </c>
      <c r="AJ705">
        <v>0</v>
      </c>
      <c r="AK705">
        <v>26</v>
      </c>
      <c r="AL705">
        <v>4</v>
      </c>
      <c r="AM705">
        <v>2</v>
      </c>
      <c r="AN705">
        <v>0</v>
      </c>
      <c r="AO705">
        <v>11</v>
      </c>
      <c r="AP705">
        <v>17</v>
      </c>
      <c r="AQ705">
        <v>3</v>
      </c>
      <c r="AR705">
        <v>43</v>
      </c>
      <c r="AS705">
        <v>2</v>
      </c>
      <c r="AT705">
        <v>3</v>
      </c>
      <c r="AU705">
        <v>1</v>
      </c>
      <c r="AV705">
        <v>103</v>
      </c>
      <c r="AW705">
        <v>24</v>
      </c>
      <c r="AX705">
        <v>0</v>
      </c>
      <c r="AY705">
        <v>1</v>
      </c>
      <c r="AZ705">
        <v>16</v>
      </c>
      <c r="BA705">
        <v>10</v>
      </c>
      <c r="BB705">
        <v>15</v>
      </c>
      <c r="BC705">
        <v>26</v>
      </c>
      <c r="BD705">
        <v>32</v>
      </c>
      <c r="BE705">
        <v>0</v>
      </c>
      <c r="BF705">
        <v>28</v>
      </c>
      <c r="BG705">
        <v>1</v>
      </c>
      <c r="BH705">
        <v>43</v>
      </c>
      <c r="BI705">
        <v>16</v>
      </c>
      <c r="BJ705">
        <v>17</v>
      </c>
      <c r="BK705">
        <v>309</v>
      </c>
      <c r="BL705">
        <v>7</v>
      </c>
      <c r="BM705">
        <v>87</v>
      </c>
      <c r="BN705">
        <v>2</v>
      </c>
      <c r="BO705">
        <v>1</v>
      </c>
      <c r="BP705">
        <v>71</v>
      </c>
      <c r="BQ705">
        <v>19</v>
      </c>
      <c r="BR705">
        <v>255</v>
      </c>
      <c r="BS705">
        <v>8</v>
      </c>
    </row>
    <row r="706" spans="1:71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20</v>
      </c>
      <c r="J706">
        <v>0</v>
      </c>
      <c r="K706">
        <v>0</v>
      </c>
      <c r="L706">
        <v>3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29</v>
      </c>
      <c r="S706">
        <v>0</v>
      </c>
      <c r="T706">
        <v>15</v>
      </c>
      <c r="U706">
        <v>8</v>
      </c>
      <c r="V706">
        <v>0</v>
      </c>
      <c r="W706">
        <v>0</v>
      </c>
      <c r="X706">
        <v>0</v>
      </c>
      <c r="Y706">
        <v>0</v>
      </c>
      <c r="Z706">
        <v>8</v>
      </c>
      <c r="AA706">
        <v>6</v>
      </c>
      <c r="AB706">
        <v>4</v>
      </c>
      <c r="AC706">
        <v>0</v>
      </c>
      <c r="AD706">
        <v>8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9</v>
      </c>
      <c r="AN706">
        <v>0</v>
      </c>
      <c r="AO706">
        <v>10</v>
      </c>
      <c r="AP706">
        <v>4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365</v>
      </c>
      <c r="AW706">
        <v>0</v>
      </c>
      <c r="AX706">
        <v>0</v>
      </c>
      <c r="AY706">
        <v>0</v>
      </c>
      <c r="AZ706">
        <v>29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3</v>
      </c>
      <c r="BL706">
        <v>0</v>
      </c>
      <c r="BM706">
        <v>28</v>
      </c>
      <c r="BN706">
        <v>0</v>
      </c>
      <c r="BO706">
        <v>0</v>
      </c>
      <c r="BP706">
        <v>33</v>
      </c>
      <c r="BQ706">
        <v>0</v>
      </c>
      <c r="BR706">
        <v>79</v>
      </c>
      <c r="BS706">
        <v>0</v>
      </c>
    </row>
    <row r="707" spans="1:71" x14ac:dyDescent="0.3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2</v>
      </c>
      <c r="H707">
        <v>0</v>
      </c>
      <c r="I707">
        <v>0</v>
      </c>
      <c r="J707">
        <v>0</v>
      </c>
      <c r="K707">
        <v>0</v>
      </c>
      <c r="L707">
        <v>4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2</v>
      </c>
      <c r="T707">
        <v>3</v>
      </c>
      <c r="U707">
        <v>1</v>
      </c>
      <c r="V707">
        <v>0</v>
      </c>
      <c r="W707">
        <v>0</v>
      </c>
      <c r="X707">
        <v>5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3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31</v>
      </c>
      <c r="AW707">
        <v>1</v>
      </c>
      <c r="AX707">
        <v>0</v>
      </c>
      <c r="AY707">
        <v>0</v>
      </c>
      <c r="AZ707">
        <v>4</v>
      </c>
      <c r="BA707">
        <v>0</v>
      </c>
      <c r="BB707">
        <v>274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3</v>
      </c>
      <c r="BL707">
        <v>1</v>
      </c>
      <c r="BM707">
        <v>1</v>
      </c>
      <c r="BN707">
        <v>1</v>
      </c>
      <c r="BO707">
        <v>0</v>
      </c>
      <c r="BP707">
        <v>1</v>
      </c>
      <c r="BQ707">
        <v>4</v>
      </c>
      <c r="BR707">
        <v>0</v>
      </c>
      <c r="BS707">
        <v>0</v>
      </c>
    </row>
    <row r="708" spans="1:71" x14ac:dyDescent="0.3">
      <c r="A708">
        <v>8</v>
      </c>
      <c r="B708">
        <v>3</v>
      </c>
      <c r="C708">
        <v>1</v>
      </c>
      <c r="D708">
        <v>1</v>
      </c>
      <c r="E708">
        <v>1</v>
      </c>
      <c r="F708">
        <v>49</v>
      </c>
      <c r="G708">
        <v>30</v>
      </c>
      <c r="H708">
        <v>1</v>
      </c>
      <c r="I708">
        <v>37</v>
      </c>
      <c r="J708">
        <v>5</v>
      </c>
      <c r="K708">
        <v>1</v>
      </c>
      <c r="L708">
        <v>40</v>
      </c>
      <c r="M708">
        <v>21</v>
      </c>
      <c r="N708">
        <v>2</v>
      </c>
      <c r="O708">
        <v>4</v>
      </c>
      <c r="P708">
        <v>160</v>
      </c>
      <c r="Q708">
        <v>103</v>
      </c>
      <c r="R708">
        <v>18</v>
      </c>
      <c r="S708">
        <v>9</v>
      </c>
      <c r="T708">
        <v>49</v>
      </c>
      <c r="U708">
        <v>29</v>
      </c>
      <c r="V708">
        <v>8</v>
      </c>
      <c r="W708">
        <v>19</v>
      </c>
      <c r="X708">
        <v>5</v>
      </c>
      <c r="Y708">
        <v>4</v>
      </c>
      <c r="Z708">
        <v>20</v>
      </c>
      <c r="AA708">
        <v>97</v>
      </c>
      <c r="AB708">
        <v>6</v>
      </c>
      <c r="AC708">
        <v>6</v>
      </c>
      <c r="AD708">
        <v>12</v>
      </c>
      <c r="AE708">
        <v>16</v>
      </c>
      <c r="AF708">
        <v>5</v>
      </c>
      <c r="AG708">
        <v>62</v>
      </c>
      <c r="AH708">
        <v>13</v>
      </c>
      <c r="AI708">
        <v>2</v>
      </c>
      <c r="AJ708">
        <v>1</v>
      </c>
      <c r="AK708">
        <v>64</v>
      </c>
      <c r="AL708">
        <v>3</v>
      </c>
      <c r="AM708">
        <v>6</v>
      </c>
      <c r="AN708">
        <v>7</v>
      </c>
      <c r="AO708">
        <v>37</v>
      </c>
      <c r="AP708">
        <v>13</v>
      </c>
      <c r="AQ708">
        <v>2</v>
      </c>
      <c r="AR708">
        <v>38</v>
      </c>
      <c r="AS708">
        <v>6</v>
      </c>
      <c r="AT708">
        <v>3</v>
      </c>
      <c r="AU708">
        <v>3</v>
      </c>
      <c r="AV708">
        <v>39</v>
      </c>
      <c r="AW708">
        <v>72</v>
      </c>
      <c r="AX708">
        <v>1</v>
      </c>
      <c r="AY708">
        <v>4</v>
      </c>
      <c r="AZ708">
        <v>10</v>
      </c>
      <c r="BA708">
        <v>6</v>
      </c>
      <c r="BB708">
        <v>50</v>
      </c>
      <c r="BC708">
        <v>38</v>
      </c>
      <c r="BD708">
        <v>51</v>
      </c>
      <c r="BE708">
        <v>2</v>
      </c>
      <c r="BF708">
        <v>51</v>
      </c>
      <c r="BG708">
        <v>2</v>
      </c>
      <c r="BH708">
        <v>108</v>
      </c>
      <c r="BI708">
        <v>92</v>
      </c>
      <c r="BJ708">
        <v>21</v>
      </c>
      <c r="BK708">
        <v>564</v>
      </c>
      <c r="BL708">
        <v>27</v>
      </c>
      <c r="BM708">
        <v>39</v>
      </c>
      <c r="BN708">
        <v>6</v>
      </c>
      <c r="BO708">
        <v>5</v>
      </c>
      <c r="BP708">
        <v>26</v>
      </c>
      <c r="BQ708">
        <v>17</v>
      </c>
      <c r="BR708">
        <v>110</v>
      </c>
      <c r="BS708">
        <v>26</v>
      </c>
    </row>
    <row r="709" spans="1:71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5</v>
      </c>
      <c r="I709">
        <v>84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7</v>
      </c>
      <c r="P709">
        <v>2</v>
      </c>
      <c r="Q709">
        <v>0</v>
      </c>
      <c r="R709">
        <v>54</v>
      </c>
      <c r="S709">
        <v>0</v>
      </c>
      <c r="T709">
        <v>103</v>
      </c>
      <c r="U709">
        <v>4</v>
      </c>
      <c r="V709">
        <v>1</v>
      </c>
      <c r="W709">
        <v>0</v>
      </c>
      <c r="X709">
        <v>23</v>
      </c>
      <c r="Y709">
        <v>0</v>
      </c>
      <c r="Z709">
        <v>30</v>
      </c>
      <c r="AA709">
        <v>13</v>
      </c>
      <c r="AB709">
        <v>18</v>
      </c>
      <c r="AC709">
        <v>0</v>
      </c>
      <c r="AD709">
        <v>31</v>
      </c>
      <c r="AE709">
        <v>1</v>
      </c>
      <c r="AF709">
        <v>0</v>
      </c>
      <c r="AG709">
        <v>0</v>
      </c>
      <c r="AH709">
        <v>0</v>
      </c>
      <c r="AI709">
        <v>7</v>
      </c>
      <c r="AJ709">
        <v>0</v>
      </c>
      <c r="AK709">
        <v>0</v>
      </c>
      <c r="AL709">
        <v>15</v>
      </c>
      <c r="AM709">
        <v>37</v>
      </c>
      <c r="AN709">
        <v>0</v>
      </c>
      <c r="AO709">
        <v>2</v>
      </c>
      <c r="AP709">
        <v>80</v>
      </c>
      <c r="AQ709">
        <v>0</v>
      </c>
      <c r="AR709">
        <v>31</v>
      </c>
      <c r="AS709">
        <v>0</v>
      </c>
      <c r="AT709">
        <v>0</v>
      </c>
      <c r="AU709">
        <v>5</v>
      </c>
      <c r="AV709">
        <v>181</v>
      </c>
      <c r="AW709">
        <v>0</v>
      </c>
      <c r="AX709">
        <v>0</v>
      </c>
      <c r="AY709">
        <v>0</v>
      </c>
      <c r="AZ709">
        <v>8</v>
      </c>
      <c r="BA709">
        <v>8</v>
      </c>
      <c r="BB709">
        <v>203</v>
      </c>
      <c r="BC709">
        <v>1</v>
      </c>
      <c r="BD709">
        <v>56</v>
      </c>
      <c r="BE709">
        <v>0</v>
      </c>
      <c r="BF709">
        <v>45</v>
      </c>
      <c r="BG709">
        <v>0</v>
      </c>
      <c r="BH709">
        <v>0</v>
      </c>
      <c r="BI709">
        <v>6</v>
      </c>
      <c r="BJ709">
        <v>98</v>
      </c>
      <c r="BK709">
        <v>74</v>
      </c>
      <c r="BL709">
        <v>0</v>
      </c>
      <c r="BM709">
        <v>202</v>
      </c>
      <c r="BN709">
        <v>6</v>
      </c>
      <c r="BO709">
        <v>0</v>
      </c>
      <c r="BP709">
        <v>777</v>
      </c>
      <c r="BQ709">
        <v>0</v>
      </c>
      <c r="BR709">
        <v>1002</v>
      </c>
      <c r="BS709">
        <v>0</v>
      </c>
    </row>
    <row r="710" spans="1:71" x14ac:dyDescent="0.3">
      <c r="A710">
        <v>2</v>
      </c>
      <c r="B710">
        <v>0</v>
      </c>
      <c r="C710">
        <v>0</v>
      </c>
      <c r="D710">
        <v>3</v>
      </c>
      <c r="E710">
        <v>9</v>
      </c>
      <c r="F710">
        <v>21</v>
      </c>
      <c r="G710">
        <v>7</v>
      </c>
      <c r="H710">
        <v>1</v>
      </c>
      <c r="I710">
        <v>0</v>
      </c>
      <c r="J710">
        <v>0</v>
      </c>
      <c r="K710">
        <v>1</v>
      </c>
      <c r="L710">
        <v>8</v>
      </c>
      <c r="M710">
        <v>7</v>
      </c>
      <c r="N710">
        <v>0</v>
      </c>
      <c r="O710">
        <v>0</v>
      </c>
      <c r="P710">
        <v>32</v>
      </c>
      <c r="Q710">
        <v>0</v>
      </c>
      <c r="R710">
        <v>1</v>
      </c>
      <c r="S710">
        <v>1</v>
      </c>
      <c r="T710">
        <v>5</v>
      </c>
      <c r="U710">
        <v>5</v>
      </c>
      <c r="V710">
        <v>0</v>
      </c>
      <c r="W710">
        <v>8</v>
      </c>
      <c r="X710">
        <v>1</v>
      </c>
      <c r="Y710">
        <v>2</v>
      </c>
      <c r="Z710">
        <v>4</v>
      </c>
      <c r="AA710">
        <v>1</v>
      </c>
      <c r="AB710">
        <v>1</v>
      </c>
      <c r="AC710">
        <v>4</v>
      </c>
      <c r="AD710">
        <v>3</v>
      </c>
      <c r="AE710">
        <v>6</v>
      </c>
      <c r="AF710">
        <v>1</v>
      </c>
      <c r="AG710">
        <v>17</v>
      </c>
      <c r="AH710">
        <v>7</v>
      </c>
      <c r="AI710">
        <v>1</v>
      </c>
      <c r="AJ710">
        <v>0</v>
      </c>
      <c r="AK710">
        <v>12</v>
      </c>
      <c r="AL710">
        <v>0</v>
      </c>
      <c r="AM710">
        <v>0</v>
      </c>
      <c r="AN710">
        <v>1</v>
      </c>
      <c r="AO710">
        <v>0</v>
      </c>
      <c r="AP710">
        <v>1</v>
      </c>
      <c r="AQ710">
        <v>2</v>
      </c>
      <c r="AR710">
        <v>17</v>
      </c>
      <c r="AS710">
        <v>1</v>
      </c>
      <c r="AT710">
        <v>0</v>
      </c>
      <c r="AU710">
        <v>1</v>
      </c>
      <c r="AV710">
        <v>54</v>
      </c>
      <c r="AW710">
        <v>4</v>
      </c>
      <c r="AX710">
        <v>0</v>
      </c>
      <c r="AY710">
        <v>0</v>
      </c>
      <c r="AZ710">
        <v>0</v>
      </c>
      <c r="BA710">
        <v>2</v>
      </c>
      <c r="BB710">
        <v>19</v>
      </c>
      <c r="BC710">
        <v>45</v>
      </c>
      <c r="BD710">
        <v>16</v>
      </c>
      <c r="BE710">
        <v>0</v>
      </c>
      <c r="BF710">
        <v>1</v>
      </c>
      <c r="BG710">
        <v>0</v>
      </c>
      <c r="BH710">
        <v>12</v>
      </c>
      <c r="BI710">
        <v>8</v>
      </c>
      <c r="BJ710">
        <v>2</v>
      </c>
      <c r="BK710">
        <v>10</v>
      </c>
      <c r="BL710">
        <v>6</v>
      </c>
      <c r="BM710">
        <v>1</v>
      </c>
      <c r="BN710">
        <v>1</v>
      </c>
      <c r="BO710">
        <v>0</v>
      </c>
      <c r="BP710">
        <v>9</v>
      </c>
      <c r="BQ710">
        <v>6</v>
      </c>
      <c r="BR710">
        <v>23</v>
      </c>
      <c r="BS710">
        <v>5</v>
      </c>
    </row>
    <row r="711" spans="1:71" x14ac:dyDescent="0.3">
      <c r="A711">
        <v>7</v>
      </c>
      <c r="B711">
        <v>5</v>
      </c>
      <c r="C711">
        <v>5</v>
      </c>
      <c r="D711">
        <v>0</v>
      </c>
      <c r="E711">
        <v>2</v>
      </c>
      <c r="F711">
        <v>41</v>
      </c>
      <c r="G711">
        <v>0</v>
      </c>
      <c r="H711">
        <v>0</v>
      </c>
      <c r="I711">
        <v>0</v>
      </c>
      <c r="J711">
        <v>0</v>
      </c>
      <c r="K711">
        <v>2</v>
      </c>
      <c r="L711">
        <v>23</v>
      </c>
      <c r="M711">
        <v>51</v>
      </c>
      <c r="N711">
        <v>0</v>
      </c>
      <c r="O711">
        <v>0</v>
      </c>
      <c r="P711">
        <v>10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53</v>
      </c>
      <c r="X711">
        <v>0</v>
      </c>
      <c r="Y711">
        <v>6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14</v>
      </c>
      <c r="AH711">
        <v>12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5</v>
      </c>
      <c r="AO711">
        <v>0</v>
      </c>
      <c r="AP711">
        <v>0</v>
      </c>
      <c r="AQ711">
        <v>5</v>
      </c>
      <c r="AR711">
        <v>0</v>
      </c>
      <c r="AS711">
        <v>3</v>
      </c>
      <c r="AT711">
        <v>1</v>
      </c>
      <c r="AU711">
        <v>0</v>
      </c>
      <c r="AV711">
        <v>0</v>
      </c>
      <c r="AW711">
        <v>63</v>
      </c>
      <c r="AX711">
        <v>1</v>
      </c>
      <c r="AY711">
        <v>3</v>
      </c>
      <c r="AZ711">
        <v>0</v>
      </c>
      <c r="BA711">
        <v>0</v>
      </c>
      <c r="BB711">
        <v>0</v>
      </c>
      <c r="BC711">
        <v>37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1</v>
      </c>
      <c r="BK711">
        <v>0</v>
      </c>
      <c r="BL711">
        <v>38</v>
      </c>
      <c r="BM711">
        <v>0</v>
      </c>
      <c r="BN711">
        <v>0</v>
      </c>
      <c r="BO711">
        <v>0</v>
      </c>
      <c r="BP711">
        <v>0</v>
      </c>
      <c r="BQ711">
        <v>3</v>
      </c>
      <c r="BR711">
        <v>0</v>
      </c>
      <c r="BS711">
        <v>0</v>
      </c>
    </row>
    <row r="712" spans="1:71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</v>
      </c>
      <c r="P712">
        <v>0</v>
      </c>
      <c r="Q712">
        <v>0</v>
      </c>
      <c r="R712">
        <v>2</v>
      </c>
      <c r="S712">
        <v>0</v>
      </c>
      <c r="T712">
        <v>25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0</v>
      </c>
      <c r="AA712">
        <v>2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4</v>
      </c>
      <c r="AQ712">
        <v>0</v>
      </c>
      <c r="AR712">
        <v>2</v>
      </c>
      <c r="AS712">
        <v>0</v>
      </c>
      <c r="AT712">
        <v>0</v>
      </c>
      <c r="AU712">
        <v>0</v>
      </c>
      <c r="AV712">
        <v>1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98</v>
      </c>
      <c r="BC712">
        <v>0</v>
      </c>
      <c r="BD712">
        <v>2</v>
      </c>
      <c r="BE712">
        <v>0</v>
      </c>
      <c r="BF712">
        <v>34</v>
      </c>
      <c r="BG712">
        <v>0</v>
      </c>
      <c r="BH712">
        <v>0</v>
      </c>
      <c r="BI712">
        <v>21</v>
      </c>
      <c r="BJ712">
        <v>4</v>
      </c>
      <c r="BK712">
        <v>0</v>
      </c>
      <c r="BL712">
        <v>0</v>
      </c>
      <c r="BM712">
        <v>2</v>
      </c>
      <c r="BN712">
        <v>0</v>
      </c>
      <c r="BO712">
        <v>0</v>
      </c>
      <c r="BP712">
        <v>61</v>
      </c>
      <c r="BQ712">
        <v>0</v>
      </c>
      <c r="BR712">
        <v>66</v>
      </c>
      <c r="BS712">
        <v>0</v>
      </c>
    </row>
    <row r="713" spans="1:71" x14ac:dyDescent="0.3">
      <c r="A713">
        <v>3</v>
      </c>
      <c r="B713">
        <v>0</v>
      </c>
      <c r="C713">
        <v>3</v>
      </c>
      <c r="D713">
        <v>1</v>
      </c>
      <c r="E713">
        <v>3</v>
      </c>
      <c r="F713">
        <v>35</v>
      </c>
      <c r="G713">
        <v>15</v>
      </c>
      <c r="H713">
        <v>0</v>
      </c>
      <c r="I713">
        <v>11</v>
      </c>
      <c r="J713">
        <v>1</v>
      </c>
      <c r="K713">
        <v>0</v>
      </c>
      <c r="L713">
        <v>54</v>
      </c>
      <c r="M713">
        <v>23</v>
      </c>
      <c r="N713">
        <v>0</v>
      </c>
      <c r="O713">
        <v>2</v>
      </c>
      <c r="P713">
        <v>58</v>
      </c>
      <c r="Q713">
        <v>16</v>
      </c>
      <c r="R713">
        <v>23</v>
      </c>
      <c r="S713">
        <v>9</v>
      </c>
      <c r="T713">
        <v>31</v>
      </c>
      <c r="U713">
        <v>5</v>
      </c>
      <c r="V713">
        <v>10</v>
      </c>
      <c r="W713">
        <v>23</v>
      </c>
      <c r="X713">
        <v>5</v>
      </c>
      <c r="Y713">
        <v>5</v>
      </c>
      <c r="Z713">
        <v>5</v>
      </c>
      <c r="AA713">
        <v>13</v>
      </c>
      <c r="AB713">
        <v>7</v>
      </c>
      <c r="AC713">
        <v>5</v>
      </c>
      <c r="AD713">
        <v>2</v>
      </c>
      <c r="AE713">
        <v>10</v>
      </c>
      <c r="AF713">
        <v>4</v>
      </c>
      <c r="AG713">
        <v>36</v>
      </c>
      <c r="AH713">
        <v>16</v>
      </c>
      <c r="AI713">
        <v>2</v>
      </c>
      <c r="AJ713">
        <v>0</v>
      </c>
      <c r="AK713">
        <v>27</v>
      </c>
      <c r="AL713">
        <v>4</v>
      </c>
      <c r="AM713">
        <v>4</v>
      </c>
      <c r="AN713">
        <v>8</v>
      </c>
      <c r="AO713">
        <v>26</v>
      </c>
      <c r="AP713">
        <v>5</v>
      </c>
      <c r="AQ713">
        <v>5</v>
      </c>
      <c r="AR713">
        <v>28</v>
      </c>
      <c r="AS713">
        <v>8</v>
      </c>
      <c r="AT713">
        <v>1</v>
      </c>
      <c r="AU713">
        <v>8</v>
      </c>
      <c r="AV713">
        <v>31</v>
      </c>
      <c r="AW713">
        <v>3</v>
      </c>
      <c r="AX713">
        <v>0</v>
      </c>
      <c r="AY713">
        <v>3</v>
      </c>
      <c r="AZ713">
        <v>1</v>
      </c>
      <c r="BA713">
        <v>3</v>
      </c>
      <c r="BB713">
        <v>25</v>
      </c>
      <c r="BC713">
        <v>26</v>
      </c>
      <c r="BD713">
        <v>22</v>
      </c>
      <c r="BE713">
        <v>0</v>
      </c>
      <c r="BF713">
        <v>4</v>
      </c>
      <c r="BG713">
        <v>6</v>
      </c>
      <c r="BH713">
        <v>44</v>
      </c>
      <c r="BI713">
        <v>58</v>
      </c>
      <c r="BJ713">
        <v>18</v>
      </c>
      <c r="BK713">
        <v>72</v>
      </c>
      <c r="BL713">
        <v>19</v>
      </c>
      <c r="BM713">
        <v>23</v>
      </c>
      <c r="BN713">
        <v>5</v>
      </c>
      <c r="BO713">
        <v>0</v>
      </c>
      <c r="BP713">
        <v>16</v>
      </c>
      <c r="BQ713">
        <v>14</v>
      </c>
      <c r="BR713">
        <v>100</v>
      </c>
      <c r="BS713">
        <v>5</v>
      </c>
    </row>
    <row r="714" spans="1:71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6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25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6</v>
      </c>
      <c r="BN714">
        <v>0</v>
      </c>
      <c r="BO714">
        <v>0</v>
      </c>
      <c r="BP714">
        <v>0</v>
      </c>
      <c r="BQ714">
        <v>0</v>
      </c>
      <c r="BR714">
        <v>9</v>
      </c>
      <c r="BS714">
        <v>0</v>
      </c>
    </row>
    <row r="715" spans="1:71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5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2</v>
      </c>
      <c r="BN715">
        <v>0</v>
      </c>
      <c r="BO715">
        <v>0</v>
      </c>
      <c r="BP715">
        <v>0</v>
      </c>
      <c r="BQ715">
        <v>0</v>
      </c>
      <c r="BR715">
        <v>6</v>
      </c>
      <c r="BS715">
        <v>0</v>
      </c>
    </row>
    <row r="716" spans="1:71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26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38</v>
      </c>
      <c r="S716">
        <v>0</v>
      </c>
      <c r="T716">
        <v>39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8</v>
      </c>
      <c r="AA716">
        <v>0</v>
      </c>
      <c r="AB716">
        <v>10</v>
      </c>
      <c r="AC716">
        <v>0</v>
      </c>
      <c r="AD716">
        <v>17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83</v>
      </c>
      <c r="AW716">
        <v>0</v>
      </c>
      <c r="AX716">
        <v>0</v>
      </c>
      <c r="AY716">
        <v>0</v>
      </c>
      <c r="AZ716">
        <v>7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6</v>
      </c>
      <c r="BN716">
        <v>0</v>
      </c>
      <c r="BO716">
        <v>0</v>
      </c>
      <c r="BP716">
        <v>0</v>
      </c>
      <c r="BQ716">
        <v>0</v>
      </c>
      <c r="BR716">
        <v>51</v>
      </c>
      <c r="BS716">
        <v>0</v>
      </c>
    </row>
    <row r="717" spans="1:71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46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19</v>
      </c>
      <c r="S717">
        <v>0</v>
      </c>
      <c r="T717">
        <v>38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6</v>
      </c>
      <c r="AA717">
        <v>0</v>
      </c>
      <c r="AB717">
        <v>14</v>
      </c>
      <c r="AC717">
        <v>0</v>
      </c>
      <c r="AD717">
        <v>21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118</v>
      </c>
      <c r="AW717">
        <v>0</v>
      </c>
      <c r="AX717">
        <v>0</v>
      </c>
      <c r="AY717">
        <v>0</v>
      </c>
      <c r="AZ717">
        <v>24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5</v>
      </c>
      <c r="BN717">
        <v>0</v>
      </c>
      <c r="BO717">
        <v>0</v>
      </c>
      <c r="BP717">
        <v>0</v>
      </c>
      <c r="BQ717">
        <v>0</v>
      </c>
      <c r="BR717">
        <v>37</v>
      </c>
      <c r="BS717">
        <v>0</v>
      </c>
    </row>
    <row r="718" spans="1:71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</row>
    <row r="719" spans="1:71" x14ac:dyDescent="0.3">
      <c r="A719">
        <v>2</v>
      </c>
      <c r="B719">
        <v>0</v>
      </c>
      <c r="C719">
        <v>0</v>
      </c>
      <c r="D719">
        <v>1</v>
      </c>
      <c r="E719">
        <v>3</v>
      </c>
      <c r="F719">
        <v>7</v>
      </c>
      <c r="G719">
        <v>14</v>
      </c>
      <c r="H719">
        <v>2</v>
      </c>
      <c r="I719">
        <v>30</v>
      </c>
      <c r="J719">
        <v>9</v>
      </c>
      <c r="K719">
        <v>0</v>
      </c>
      <c r="L719">
        <v>10</v>
      </c>
      <c r="M719">
        <v>9</v>
      </c>
      <c r="N719">
        <v>0</v>
      </c>
      <c r="O719">
        <v>4</v>
      </c>
      <c r="P719">
        <v>38</v>
      </c>
      <c r="Q719">
        <v>66</v>
      </c>
      <c r="R719">
        <v>34</v>
      </c>
      <c r="S719">
        <v>6</v>
      </c>
      <c r="T719">
        <v>41</v>
      </c>
      <c r="U719">
        <v>29</v>
      </c>
      <c r="V719">
        <v>7</v>
      </c>
      <c r="W719">
        <v>4</v>
      </c>
      <c r="X719">
        <v>9</v>
      </c>
      <c r="Y719">
        <v>1</v>
      </c>
      <c r="Z719">
        <v>13</v>
      </c>
      <c r="AA719">
        <v>40</v>
      </c>
      <c r="AB719">
        <v>16</v>
      </c>
      <c r="AC719">
        <v>2</v>
      </c>
      <c r="AD719">
        <v>28</v>
      </c>
      <c r="AE719">
        <v>7</v>
      </c>
      <c r="AF719">
        <v>2</v>
      </c>
      <c r="AG719">
        <v>21</v>
      </c>
      <c r="AH719">
        <v>5</v>
      </c>
      <c r="AI719">
        <v>4</v>
      </c>
      <c r="AJ719">
        <v>0</v>
      </c>
      <c r="AK719">
        <v>63</v>
      </c>
      <c r="AL719">
        <v>8</v>
      </c>
      <c r="AM719">
        <v>53</v>
      </c>
      <c r="AN719">
        <v>0</v>
      </c>
      <c r="AO719">
        <v>55</v>
      </c>
      <c r="AP719">
        <v>53</v>
      </c>
      <c r="AQ719">
        <v>1</v>
      </c>
      <c r="AR719">
        <v>80</v>
      </c>
      <c r="AS719">
        <v>4</v>
      </c>
      <c r="AT719">
        <v>0</v>
      </c>
      <c r="AU719">
        <v>2</v>
      </c>
      <c r="AV719">
        <v>152</v>
      </c>
      <c r="AW719">
        <v>2</v>
      </c>
      <c r="AX719">
        <v>0</v>
      </c>
      <c r="AY719">
        <v>2</v>
      </c>
      <c r="AZ719">
        <v>11</v>
      </c>
      <c r="BA719">
        <v>1</v>
      </c>
      <c r="BB719">
        <v>149</v>
      </c>
      <c r="BC719">
        <v>11</v>
      </c>
      <c r="BD719">
        <v>93</v>
      </c>
      <c r="BE719">
        <v>0</v>
      </c>
      <c r="BF719">
        <v>74</v>
      </c>
      <c r="BG719">
        <v>3</v>
      </c>
      <c r="BH719">
        <v>28</v>
      </c>
      <c r="BI719">
        <v>373</v>
      </c>
      <c r="BJ719">
        <v>65</v>
      </c>
      <c r="BK719">
        <v>150</v>
      </c>
      <c r="BL719">
        <v>2</v>
      </c>
      <c r="BM719">
        <v>55</v>
      </c>
      <c r="BN719">
        <v>4</v>
      </c>
      <c r="BO719">
        <v>0</v>
      </c>
      <c r="BP719">
        <v>450</v>
      </c>
      <c r="BQ719">
        <v>11</v>
      </c>
      <c r="BR719">
        <v>608</v>
      </c>
      <c r="BS719">
        <v>6</v>
      </c>
    </row>
    <row r="720" spans="1:71" x14ac:dyDescent="0.3">
      <c r="A720">
        <v>2</v>
      </c>
      <c r="B720">
        <v>2</v>
      </c>
      <c r="C720">
        <v>0</v>
      </c>
      <c r="D720">
        <v>1</v>
      </c>
      <c r="E720">
        <v>2</v>
      </c>
      <c r="F720">
        <v>6</v>
      </c>
      <c r="G720">
        <v>17</v>
      </c>
      <c r="H720">
        <v>1</v>
      </c>
      <c r="I720">
        <v>6</v>
      </c>
      <c r="J720">
        <v>3</v>
      </c>
      <c r="K720">
        <v>1</v>
      </c>
      <c r="L720">
        <v>20</v>
      </c>
      <c r="M720">
        <v>14</v>
      </c>
      <c r="N720">
        <v>0</v>
      </c>
      <c r="O720">
        <v>1</v>
      </c>
      <c r="P720">
        <v>100</v>
      </c>
      <c r="Q720">
        <v>118</v>
      </c>
      <c r="R720">
        <v>40</v>
      </c>
      <c r="S720">
        <v>8</v>
      </c>
      <c r="T720">
        <v>2</v>
      </c>
      <c r="U720">
        <v>16</v>
      </c>
      <c r="V720">
        <v>12</v>
      </c>
      <c r="W720">
        <v>10</v>
      </c>
      <c r="X720">
        <v>0</v>
      </c>
      <c r="Y720">
        <v>5</v>
      </c>
      <c r="Z720">
        <v>1</v>
      </c>
      <c r="AA720">
        <v>19</v>
      </c>
      <c r="AB720">
        <v>6</v>
      </c>
      <c r="AC720">
        <v>6</v>
      </c>
      <c r="AD720">
        <v>7</v>
      </c>
      <c r="AE720">
        <v>11</v>
      </c>
      <c r="AF720">
        <v>1</v>
      </c>
      <c r="AG720">
        <v>48</v>
      </c>
      <c r="AH720">
        <v>10</v>
      </c>
      <c r="AI720">
        <v>2</v>
      </c>
      <c r="AJ720">
        <v>0</v>
      </c>
      <c r="AK720">
        <v>81</v>
      </c>
      <c r="AL720">
        <v>1</v>
      </c>
      <c r="AM720">
        <v>11</v>
      </c>
      <c r="AN720">
        <v>1</v>
      </c>
      <c r="AO720">
        <v>25</v>
      </c>
      <c r="AP720">
        <v>12</v>
      </c>
      <c r="AQ720">
        <v>1</v>
      </c>
      <c r="AR720">
        <v>37</v>
      </c>
      <c r="AS720">
        <v>2</v>
      </c>
      <c r="AT720">
        <v>0</v>
      </c>
      <c r="AU720">
        <v>1</v>
      </c>
      <c r="AV720">
        <v>44</v>
      </c>
      <c r="AW720">
        <v>35</v>
      </c>
      <c r="AX720">
        <v>0</v>
      </c>
      <c r="AY720">
        <v>0</v>
      </c>
      <c r="AZ720">
        <v>6</v>
      </c>
      <c r="BA720">
        <v>3</v>
      </c>
      <c r="BB720">
        <v>86</v>
      </c>
      <c r="BC720">
        <v>33</v>
      </c>
      <c r="BD720">
        <v>38</v>
      </c>
      <c r="BE720">
        <v>0</v>
      </c>
      <c r="BF720">
        <v>53</v>
      </c>
      <c r="BG720">
        <v>1</v>
      </c>
      <c r="BH720">
        <v>39</v>
      </c>
      <c r="BI720">
        <v>122</v>
      </c>
      <c r="BJ720">
        <v>19</v>
      </c>
      <c r="BK720">
        <v>84</v>
      </c>
      <c r="BL720">
        <v>9</v>
      </c>
      <c r="BM720">
        <v>0</v>
      </c>
      <c r="BN720">
        <v>1</v>
      </c>
      <c r="BO720">
        <v>0</v>
      </c>
      <c r="BP720">
        <v>39</v>
      </c>
      <c r="BQ720">
        <v>1</v>
      </c>
      <c r="BR720">
        <v>10</v>
      </c>
      <c r="BS720">
        <v>21</v>
      </c>
    </row>
    <row r="721" spans="1:71" x14ac:dyDescent="0.3">
      <c r="A721">
        <v>20</v>
      </c>
      <c r="B721">
        <v>4</v>
      </c>
      <c r="C721">
        <v>5</v>
      </c>
      <c r="D721">
        <v>0</v>
      </c>
      <c r="E721">
        <v>2</v>
      </c>
      <c r="F721">
        <v>70</v>
      </c>
      <c r="G721">
        <v>0</v>
      </c>
      <c r="H721">
        <v>0</v>
      </c>
      <c r="I721">
        <v>0</v>
      </c>
      <c r="J721">
        <v>0</v>
      </c>
      <c r="K721">
        <v>3</v>
      </c>
      <c r="L721">
        <v>26</v>
      </c>
      <c r="M721">
        <v>40</v>
      </c>
      <c r="N721">
        <v>0</v>
      </c>
      <c r="O721">
        <v>0</v>
      </c>
      <c r="P721">
        <v>163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62</v>
      </c>
      <c r="X721">
        <v>0</v>
      </c>
      <c r="Y721">
        <v>6</v>
      </c>
      <c r="Z721">
        <v>0</v>
      </c>
      <c r="AA721">
        <v>0</v>
      </c>
      <c r="AB721">
        <v>0</v>
      </c>
      <c r="AC721">
        <v>13</v>
      </c>
      <c r="AD721">
        <v>0</v>
      </c>
      <c r="AE721">
        <v>7</v>
      </c>
      <c r="AF721">
        <v>0</v>
      </c>
      <c r="AG721">
        <v>13</v>
      </c>
      <c r="AH721">
        <v>9</v>
      </c>
      <c r="AI721">
        <v>0</v>
      </c>
      <c r="AJ721">
        <v>2</v>
      </c>
      <c r="AK721">
        <v>35</v>
      </c>
      <c r="AL721">
        <v>0</v>
      </c>
      <c r="AM721">
        <v>0</v>
      </c>
      <c r="AN721">
        <v>10</v>
      </c>
      <c r="AO721">
        <v>0</v>
      </c>
      <c r="AP721">
        <v>0</v>
      </c>
      <c r="AQ721">
        <v>4</v>
      </c>
      <c r="AR721">
        <v>0</v>
      </c>
      <c r="AS721">
        <v>12</v>
      </c>
      <c r="AT721">
        <v>5</v>
      </c>
      <c r="AU721">
        <v>0</v>
      </c>
      <c r="AV721">
        <v>3</v>
      </c>
      <c r="AW721">
        <v>138</v>
      </c>
      <c r="AX721">
        <v>1</v>
      </c>
      <c r="AY721">
        <v>5</v>
      </c>
      <c r="AZ721">
        <v>0</v>
      </c>
      <c r="BA721">
        <v>0</v>
      </c>
      <c r="BB721">
        <v>0</v>
      </c>
      <c r="BC721">
        <v>66</v>
      </c>
      <c r="BD721">
        <v>0</v>
      </c>
      <c r="BE721">
        <v>3</v>
      </c>
      <c r="BF721">
        <v>0</v>
      </c>
      <c r="BG721">
        <v>0</v>
      </c>
      <c r="BH721">
        <v>0</v>
      </c>
      <c r="BI721">
        <v>0</v>
      </c>
      <c r="BJ721">
        <v>2</v>
      </c>
      <c r="BK721">
        <v>13</v>
      </c>
      <c r="BL721">
        <v>39</v>
      </c>
      <c r="BM721">
        <v>1</v>
      </c>
      <c r="BN721">
        <v>0</v>
      </c>
      <c r="BO721">
        <v>3</v>
      </c>
      <c r="BP721">
        <v>1</v>
      </c>
      <c r="BQ721">
        <v>25</v>
      </c>
      <c r="BR721">
        <v>5</v>
      </c>
      <c r="BS721">
        <v>2</v>
      </c>
    </row>
    <row r="722" spans="1:71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23</v>
      </c>
      <c r="BS722">
        <v>0</v>
      </c>
    </row>
    <row r="723" spans="1:71" x14ac:dyDescent="0.3">
      <c r="A723">
        <v>0</v>
      </c>
      <c r="B723">
        <v>7</v>
      </c>
      <c r="C723">
        <v>12</v>
      </c>
      <c r="D723">
        <v>0</v>
      </c>
      <c r="E723">
        <v>0</v>
      </c>
      <c r="F723">
        <v>29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6</v>
      </c>
      <c r="M723">
        <v>37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184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6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14</v>
      </c>
      <c r="AZ723">
        <v>0</v>
      </c>
      <c r="BA723">
        <v>0</v>
      </c>
      <c r="BB723">
        <v>0</v>
      </c>
      <c r="BC723">
        <v>7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89</v>
      </c>
      <c r="BR723">
        <v>0</v>
      </c>
      <c r="BS723">
        <v>0</v>
      </c>
    </row>
    <row r="724" spans="1:71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7</v>
      </c>
      <c r="H724">
        <v>0</v>
      </c>
      <c r="I724">
        <v>0</v>
      </c>
      <c r="J724">
        <v>0</v>
      </c>
      <c r="K724">
        <v>0</v>
      </c>
      <c r="L724">
        <v>6</v>
      </c>
      <c r="M724">
        <v>2</v>
      </c>
      <c r="N724">
        <v>0</v>
      </c>
      <c r="O724">
        <v>0</v>
      </c>
      <c r="P724">
        <v>22</v>
      </c>
      <c r="Q724">
        <v>39</v>
      </c>
      <c r="R724">
        <v>0</v>
      </c>
      <c r="S724">
        <v>2</v>
      </c>
      <c r="T724">
        <v>1</v>
      </c>
      <c r="U724">
        <v>2</v>
      </c>
      <c r="V724">
        <v>6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2</v>
      </c>
      <c r="AE724">
        <v>4</v>
      </c>
      <c r="AF724">
        <v>1</v>
      </c>
      <c r="AG724">
        <v>87</v>
      </c>
      <c r="AH724">
        <v>26</v>
      </c>
      <c r="AI724">
        <v>0</v>
      </c>
      <c r="AJ724">
        <v>0</v>
      </c>
      <c r="AK724">
        <v>13</v>
      </c>
      <c r="AL724">
        <v>0</v>
      </c>
      <c r="AM724">
        <v>0</v>
      </c>
      <c r="AN724">
        <v>0</v>
      </c>
      <c r="AO724">
        <v>20</v>
      </c>
      <c r="AP724">
        <v>0</v>
      </c>
      <c r="AQ724">
        <v>0</v>
      </c>
      <c r="AR724">
        <v>46</v>
      </c>
      <c r="AS724">
        <v>2</v>
      </c>
      <c r="AT724">
        <v>0</v>
      </c>
      <c r="AU724">
        <v>0</v>
      </c>
      <c r="AV724">
        <v>6</v>
      </c>
      <c r="AW724">
        <v>5</v>
      </c>
      <c r="AX724">
        <v>0</v>
      </c>
      <c r="AY724">
        <v>0</v>
      </c>
      <c r="AZ724">
        <v>0</v>
      </c>
      <c r="BA724">
        <v>0</v>
      </c>
      <c r="BB724">
        <v>121</v>
      </c>
      <c r="BC724">
        <v>6</v>
      </c>
      <c r="BD724">
        <v>27</v>
      </c>
      <c r="BE724">
        <v>0</v>
      </c>
      <c r="BF724">
        <v>12</v>
      </c>
      <c r="BG724">
        <v>7</v>
      </c>
      <c r="BH724">
        <v>11</v>
      </c>
      <c r="BI724">
        <v>68</v>
      </c>
      <c r="BJ724">
        <v>2</v>
      </c>
      <c r="BK724">
        <v>7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17</v>
      </c>
      <c r="BS724">
        <v>3</v>
      </c>
    </row>
    <row r="725" spans="1:71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13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</row>
    <row r="726" spans="1:71" x14ac:dyDescent="0.3">
      <c r="A726">
        <v>1</v>
      </c>
      <c r="B726">
        <v>0</v>
      </c>
      <c r="C726">
        <v>6</v>
      </c>
      <c r="D726">
        <v>5</v>
      </c>
      <c r="E726">
        <v>0</v>
      </c>
      <c r="F726">
        <v>27</v>
      </c>
      <c r="G726">
        <v>2</v>
      </c>
      <c r="H726">
        <v>1</v>
      </c>
      <c r="I726">
        <v>3</v>
      </c>
      <c r="J726">
        <v>2</v>
      </c>
      <c r="K726">
        <v>1</v>
      </c>
      <c r="L726">
        <v>4</v>
      </c>
      <c r="M726">
        <v>7</v>
      </c>
      <c r="N726">
        <v>2</v>
      </c>
      <c r="O726">
        <v>0</v>
      </c>
      <c r="P726">
        <v>9</v>
      </c>
      <c r="Q726">
        <v>35</v>
      </c>
      <c r="R726">
        <v>8</v>
      </c>
      <c r="S726">
        <v>10</v>
      </c>
      <c r="T726">
        <v>31</v>
      </c>
      <c r="U726">
        <v>2</v>
      </c>
      <c r="V726">
        <v>2</v>
      </c>
      <c r="W726">
        <v>7</v>
      </c>
      <c r="X726">
        <v>1</v>
      </c>
      <c r="Y726">
        <v>4</v>
      </c>
      <c r="Z726">
        <v>7</v>
      </c>
      <c r="AA726">
        <v>6</v>
      </c>
      <c r="AB726">
        <v>0</v>
      </c>
      <c r="AC726">
        <v>3</v>
      </c>
      <c r="AD726">
        <v>29</v>
      </c>
      <c r="AE726">
        <v>9</v>
      </c>
      <c r="AF726">
        <v>11</v>
      </c>
      <c r="AG726">
        <v>4</v>
      </c>
      <c r="AH726">
        <v>5</v>
      </c>
      <c r="AI726">
        <v>1</v>
      </c>
      <c r="AJ726">
        <v>1</v>
      </c>
      <c r="AK726">
        <v>4</v>
      </c>
      <c r="AL726">
        <v>1</v>
      </c>
      <c r="AM726">
        <v>0</v>
      </c>
      <c r="AN726">
        <v>2</v>
      </c>
      <c r="AO726">
        <v>0</v>
      </c>
      <c r="AP726">
        <v>0</v>
      </c>
      <c r="AQ726">
        <v>5</v>
      </c>
      <c r="AR726">
        <v>7</v>
      </c>
      <c r="AS726">
        <v>0</v>
      </c>
      <c r="AT726">
        <v>0</v>
      </c>
      <c r="AU726">
        <v>1</v>
      </c>
      <c r="AV726">
        <v>12</v>
      </c>
      <c r="AW726">
        <v>25</v>
      </c>
      <c r="AX726">
        <v>1</v>
      </c>
      <c r="AY726">
        <v>0</v>
      </c>
      <c r="AZ726">
        <v>9</v>
      </c>
      <c r="BA726">
        <v>0</v>
      </c>
      <c r="BB726">
        <v>28</v>
      </c>
      <c r="BC726">
        <v>22</v>
      </c>
      <c r="BD726">
        <v>13</v>
      </c>
      <c r="BE726">
        <v>1</v>
      </c>
      <c r="BF726">
        <v>1</v>
      </c>
      <c r="BG726">
        <v>0</v>
      </c>
      <c r="BH726">
        <v>21</v>
      </c>
      <c r="BI726">
        <v>4</v>
      </c>
      <c r="BJ726">
        <v>18</v>
      </c>
      <c r="BK726">
        <v>57</v>
      </c>
      <c r="BL726">
        <v>8</v>
      </c>
      <c r="BM726">
        <v>15</v>
      </c>
      <c r="BN726">
        <v>0</v>
      </c>
      <c r="BO726">
        <v>0</v>
      </c>
      <c r="BP726">
        <v>2</v>
      </c>
      <c r="BQ726">
        <v>14</v>
      </c>
      <c r="BR726">
        <v>25</v>
      </c>
      <c r="BS726">
        <v>5</v>
      </c>
    </row>
    <row r="727" spans="1:71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9</v>
      </c>
      <c r="BS727">
        <v>0</v>
      </c>
    </row>
    <row r="728" spans="1:71" x14ac:dyDescent="0.3">
      <c r="A728">
        <v>4</v>
      </c>
      <c r="B728">
        <v>0</v>
      </c>
      <c r="C728">
        <v>1</v>
      </c>
      <c r="D728">
        <v>0</v>
      </c>
      <c r="E728">
        <v>0</v>
      </c>
      <c r="F728">
        <v>16</v>
      </c>
      <c r="G728">
        <v>7</v>
      </c>
      <c r="H728">
        <v>0</v>
      </c>
      <c r="I728">
        <v>5</v>
      </c>
      <c r="J728">
        <v>0</v>
      </c>
      <c r="K728">
        <v>3</v>
      </c>
      <c r="L728">
        <v>12</v>
      </c>
      <c r="M728">
        <v>33</v>
      </c>
      <c r="N728">
        <v>0</v>
      </c>
      <c r="O728">
        <v>0</v>
      </c>
      <c r="P728">
        <v>88</v>
      </c>
      <c r="Q728">
        <v>2</v>
      </c>
      <c r="R728">
        <v>3</v>
      </c>
      <c r="S728">
        <v>2</v>
      </c>
      <c r="T728">
        <v>11</v>
      </c>
      <c r="U728">
        <v>10</v>
      </c>
      <c r="V728">
        <v>2</v>
      </c>
      <c r="W728">
        <v>8</v>
      </c>
      <c r="X728">
        <v>5</v>
      </c>
      <c r="Y728">
        <v>1</v>
      </c>
      <c r="Z728">
        <v>1</v>
      </c>
      <c r="AA728">
        <v>6</v>
      </c>
      <c r="AB728">
        <v>0</v>
      </c>
      <c r="AC728">
        <v>2</v>
      </c>
      <c r="AD728">
        <v>2</v>
      </c>
      <c r="AE728">
        <v>5</v>
      </c>
      <c r="AF728">
        <v>0</v>
      </c>
      <c r="AG728">
        <v>49</v>
      </c>
      <c r="AH728">
        <v>10</v>
      </c>
      <c r="AI728">
        <v>1</v>
      </c>
      <c r="AJ728">
        <v>0</v>
      </c>
      <c r="AK728">
        <v>30</v>
      </c>
      <c r="AL728">
        <v>0</v>
      </c>
      <c r="AM728">
        <v>0</v>
      </c>
      <c r="AN728">
        <v>1</v>
      </c>
      <c r="AO728">
        <v>16</v>
      </c>
      <c r="AP728">
        <v>1</v>
      </c>
      <c r="AQ728">
        <v>2</v>
      </c>
      <c r="AR728">
        <v>20</v>
      </c>
      <c r="AS728">
        <v>5</v>
      </c>
      <c r="AT728">
        <v>2</v>
      </c>
      <c r="AU728">
        <v>0</v>
      </c>
      <c r="AV728">
        <v>23</v>
      </c>
      <c r="AW728">
        <v>56</v>
      </c>
      <c r="AX728">
        <v>0</v>
      </c>
      <c r="AY728">
        <v>1</v>
      </c>
      <c r="AZ728">
        <v>5</v>
      </c>
      <c r="BA728">
        <v>9</v>
      </c>
      <c r="BB728">
        <v>4</v>
      </c>
      <c r="BC728">
        <v>33</v>
      </c>
      <c r="BD728">
        <v>14</v>
      </c>
      <c r="BE728">
        <v>3</v>
      </c>
      <c r="BF728">
        <v>29</v>
      </c>
      <c r="BG728">
        <v>4</v>
      </c>
      <c r="BH728">
        <v>28</v>
      </c>
      <c r="BI728">
        <v>19</v>
      </c>
      <c r="BJ728">
        <v>2</v>
      </c>
      <c r="BK728">
        <v>161</v>
      </c>
      <c r="BL728">
        <v>17</v>
      </c>
      <c r="BM728">
        <v>10</v>
      </c>
      <c r="BN728">
        <v>0</v>
      </c>
      <c r="BO728">
        <v>1</v>
      </c>
      <c r="BP728">
        <v>0</v>
      </c>
      <c r="BQ728">
        <v>0</v>
      </c>
      <c r="BR728">
        <v>13</v>
      </c>
      <c r="BS728">
        <v>3</v>
      </c>
    </row>
    <row r="729" spans="1:71" x14ac:dyDescent="0.3">
      <c r="A729">
        <v>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</v>
      </c>
      <c r="M729">
        <v>7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5</v>
      </c>
      <c r="U729">
        <v>0</v>
      </c>
      <c r="V729">
        <v>0</v>
      </c>
      <c r="W729">
        <v>34</v>
      </c>
      <c r="X729">
        <v>7</v>
      </c>
      <c r="Y729">
        <v>0</v>
      </c>
      <c r="Z729">
        <v>1</v>
      </c>
      <c r="AA729">
        <v>0</v>
      </c>
      <c r="AB729">
        <v>3</v>
      </c>
      <c r="AC729">
        <v>1</v>
      </c>
      <c r="AD729">
        <v>0</v>
      </c>
      <c r="AE729">
        <v>0</v>
      </c>
      <c r="AF729">
        <v>0</v>
      </c>
      <c r="AG729">
        <v>0</v>
      </c>
      <c r="AH729">
        <v>2</v>
      </c>
      <c r="AI729">
        <v>0</v>
      </c>
      <c r="AJ729">
        <v>0</v>
      </c>
      <c r="AK729">
        <v>1</v>
      </c>
      <c r="AL729">
        <v>1</v>
      </c>
      <c r="AM729">
        <v>0</v>
      </c>
      <c r="AN729">
        <v>0</v>
      </c>
      <c r="AO729">
        <v>2</v>
      </c>
      <c r="AP729">
        <v>0</v>
      </c>
      <c r="AQ729">
        <v>3</v>
      </c>
      <c r="AR729">
        <v>2</v>
      </c>
      <c r="AS729">
        <v>0</v>
      </c>
      <c r="AT729">
        <v>0</v>
      </c>
      <c r="AU729">
        <v>0</v>
      </c>
      <c r="AV729">
        <v>0</v>
      </c>
      <c r="AW729">
        <v>5</v>
      </c>
      <c r="AX729">
        <v>0</v>
      </c>
      <c r="AY729">
        <v>0</v>
      </c>
      <c r="AZ729">
        <v>0</v>
      </c>
      <c r="BA729">
        <v>1</v>
      </c>
      <c r="BB729">
        <v>7</v>
      </c>
      <c r="BC729">
        <v>21</v>
      </c>
      <c r="BD729">
        <v>1</v>
      </c>
      <c r="BE729">
        <v>0</v>
      </c>
      <c r="BF729">
        <v>0</v>
      </c>
      <c r="BG729">
        <v>0</v>
      </c>
      <c r="BH729">
        <v>1</v>
      </c>
      <c r="BI729">
        <v>5</v>
      </c>
      <c r="BJ729">
        <v>0</v>
      </c>
      <c r="BK729">
        <v>2</v>
      </c>
      <c r="BL729">
        <v>0</v>
      </c>
      <c r="BM729">
        <v>1</v>
      </c>
      <c r="BN729">
        <v>0</v>
      </c>
      <c r="BO729">
        <v>0</v>
      </c>
      <c r="BP729">
        <v>1</v>
      </c>
      <c r="BQ729">
        <v>0</v>
      </c>
      <c r="BR729">
        <v>43</v>
      </c>
      <c r="BS729">
        <v>0</v>
      </c>
    </row>
    <row r="730" spans="1:71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2</v>
      </c>
      <c r="BC730">
        <v>0</v>
      </c>
      <c r="BD730">
        <v>0</v>
      </c>
      <c r="BE730">
        <v>0</v>
      </c>
      <c r="BF730">
        <v>0</v>
      </c>
      <c r="BG730">
        <v>1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2</v>
      </c>
      <c r="BO730">
        <v>0</v>
      </c>
      <c r="BP730">
        <v>0</v>
      </c>
      <c r="BQ730">
        <v>0</v>
      </c>
      <c r="BR730">
        <v>9</v>
      </c>
      <c r="BS730">
        <v>0</v>
      </c>
    </row>
    <row r="731" spans="1:71" x14ac:dyDescent="0.3">
      <c r="A731">
        <v>24</v>
      </c>
      <c r="B731">
        <v>0</v>
      </c>
      <c r="C731">
        <v>1</v>
      </c>
      <c r="D731">
        <v>1</v>
      </c>
      <c r="E731">
        <v>3</v>
      </c>
      <c r="F731">
        <v>13</v>
      </c>
      <c r="G731">
        <v>6</v>
      </c>
      <c r="H731">
        <v>0</v>
      </c>
      <c r="I731">
        <v>4</v>
      </c>
      <c r="J731">
        <v>0</v>
      </c>
      <c r="K731">
        <v>1</v>
      </c>
      <c r="L731">
        <v>7</v>
      </c>
      <c r="M731">
        <v>2</v>
      </c>
      <c r="N731">
        <v>0</v>
      </c>
      <c r="O731">
        <v>0</v>
      </c>
      <c r="P731">
        <v>12</v>
      </c>
      <c r="Q731">
        <v>0</v>
      </c>
      <c r="R731">
        <v>3</v>
      </c>
      <c r="S731">
        <v>1</v>
      </c>
      <c r="T731">
        <v>11</v>
      </c>
      <c r="U731">
        <v>2</v>
      </c>
      <c r="V731">
        <v>0</v>
      </c>
      <c r="W731">
        <v>3</v>
      </c>
      <c r="X731">
        <v>0</v>
      </c>
      <c r="Y731">
        <v>1</v>
      </c>
      <c r="Z731">
        <v>3</v>
      </c>
      <c r="AA731">
        <v>2</v>
      </c>
      <c r="AB731">
        <v>1</v>
      </c>
      <c r="AC731">
        <v>1</v>
      </c>
      <c r="AD731">
        <v>2</v>
      </c>
      <c r="AE731">
        <v>0</v>
      </c>
      <c r="AF731">
        <v>1</v>
      </c>
      <c r="AG731">
        <v>3</v>
      </c>
      <c r="AH731">
        <v>1</v>
      </c>
      <c r="AI731">
        <v>1</v>
      </c>
      <c r="AJ731">
        <v>0</v>
      </c>
      <c r="AK731">
        <v>14</v>
      </c>
      <c r="AL731">
        <v>0</v>
      </c>
      <c r="AM731">
        <v>1</v>
      </c>
      <c r="AN731">
        <v>0</v>
      </c>
      <c r="AO731">
        <v>1</v>
      </c>
      <c r="AP731">
        <v>1</v>
      </c>
      <c r="AQ731">
        <v>2</v>
      </c>
      <c r="AR731">
        <v>20</v>
      </c>
      <c r="AS731">
        <v>4</v>
      </c>
      <c r="AT731">
        <v>0</v>
      </c>
      <c r="AU731">
        <v>1</v>
      </c>
      <c r="AV731">
        <v>10</v>
      </c>
      <c r="AW731">
        <v>113</v>
      </c>
      <c r="AX731">
        <v>1</v>
      </c>
      <c r="AY731">
        <v>2</v>
      </c>
      <c r="AZ731">
        <v>2</v>
      </c>
      <c r="BA731">
        <v>2</v>
      </c>
      <c r="BB731">
        <v>2</v>
      </c>
      <c r="BC731">
        <v>27</v>
      </c>
      <c r="BD731">
        <v>21</v>
      </c>
      <c r="BE731">
        <v>1</v>
      </c>
      <c r="BF731">
        <v>20</v>
      </c>
      <c r="BG731">
        <v>0</v>
      </c>
      <c r="BH731">
        <v>13</v>
      </c>
      <c r="BI731">
        <v>1</v>
      </c>
      <c r="BJ731">
        <v>1</v>
      </c>
      <c r="BK731">
        <v>35</v>
      </c>
      <c r="BL731">
        <v>7</v>
      </c>
      <c r="BM731">
        <v>4</v>
      </c>
      <c r="BN731">
        <v>0</v>
      </c>
      <c r="BO731">
        <v>2</v>
      </c>
      <c r="BP731">
        <v>2</v>
      </c>
      <c r="BQ731">
        <v>9</v>
      </c>
      <c r="BR731">
        <v>28</v>
      </c>
      <c r="BS731">
        <v>0</v>
      </c>
    </row>
    <row r="732" spans="1:71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3</v>
      </c>
      <c r="T732">
        <v>8</v>
      </c>
      <c r="U732">
        <v>0</v>
      </c>
      <c r="V732">
        <v>4</v>
      </c>
      <c r="W732">
        <v>0</v>
      </c>
      <c r="X732">
        <v>6</v>
      </c>
      <c r="Y732">
        <v>0</v>
      </c>
      <c r="Z732">
        <v>0</v>
      </c>
      <c r="AA732">
        <v>1</v>
      </c>
      <c r="AB732">
        <v>0</v>
      </c>
      <c r="AC732">
        <v>0</v>
      </c>
      <c r="AD732">
        <v>3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8</v>
      </c>
      <c r="AQ732">
        <v>0</v>
      </c>
      <c r="AR732">
        <v>31</v>
      </c>
      <c r="AS732">
        <v>0</v>
      </c>
      <c r="AT732">
        <v>0</v>
      </c>
      <c r="AU732">
        <v>0</v>
      </c>
      <c r="AV732">
        <v>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173</v>
      </c>
      <c r="BC732">
        <v>0</v>
      </c>
      <c r="BD732">
        <v>4</v>
      </c>
      <c r="BE732">
        <v>0</v>
      </c>
      <c r="BF732">
        <v>2</v>
      </c>
      <c r="BG732">
        <v>0</v>
      </c>
      <c r="BH732">
        <v>0</v>
      </c>
      <c r="BI732">
        <v>7</v>
      </c>
      <c r="BJ732">
        <v>18</v>
      </c>
      <c r="BK732">
        <v>33</v>
      </c>
      <c r="BL732">
        <v>0</v>
      </c>
      <c r="BM732">
        <v>11</v>
      </c>
      <c r="BN732">
        <v>1</v>
      </c>
      <c r="BO732">
        <v>0</v>
      </c>
      <c r="BP732">
        <v>91</v>
      </c>
      <c r="BQ732">
        <v>16</v>
      </c>
      <c r="BR732">
        <v>10</v>
      </c>
      <c r="BS732">
        <v>0</v>
      </c>
    </row>
    <row r="733" spans="1:71" x14ac:dyDescent="0.3">
      <c r="A733">
        <v>0</v>
      </c>
      <c r="B733">
        <v>0</v>
      </c>
      <c r="C733">
        <v>0</v>
      </c>
      <c r="D733">
        <v>0</v>
      </c>
      <c r="E733">
        <v>3</v>
      </c>
      <c r="F733">
        <v>0</v>
      </c>
      <c r="G733">
        <v>2</v>
      </c>
      <c r="H733">
        <v>0</v>
      </c>
      <c r="I733">
        <v>1</v>
      </c>
      <c r="J733">
        <v>0</v>
      </c>
      <c r="K733">
        <v>0</v>
      </c>
      <c r="L733">
        <v>2</v>
      </c>
      <c r="M733">
        <v>2</v>
      </c>
      <c r="N733">
        <v>0</v>
      </c>
      <c r="O733">
        <v>0</v>
      </c>
      <c r="P733">
        <v>2</v>
      </c>
      <c r="Q733">
        <v>0</v>
      </c>
      <c r="R733">
        <v>9</v>
      </c>
      <c r="S733">
        <v>0</v>
      </c>
      <c r="T733">
        <v>16</v>
      </c>
      <c r="U733">
        <v>16</v>
      </c>
      <c r="V733">
        <v>1</v>
      </c>
      <c r="W733">
        <v>12</v>
      </c>
      <c r="X733">
        <v>8</v>
      </c>
      <c r="Y733">
        <v>0</v>
      </c>
      <c r="Z733">
        <v>0</v>
      </c>
      <c r="AA733">
        <v>23</v>
      </c>
      <c r="AB733">
        <v>0</v>
      </c>
      <c r="AC733">
        <v>0</v>
      </c>
      <c r="AD733">
        <v>6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0</v>
      </c>
      <c r="AK733">
        <v>1</v>
      </c>
      <c r="AL733">
        <v>0</v>
      </c>
      <c r="AM733">
        <v>12</v>
      </c>
      <c r="AN733">
        <v>0</v>
      </c>
      <c r="AO733">
        <v>0</v>
      </c>
      <c r="AP733">
        <v>22</v>
      </c>
      <c r="AQ733">
        <v>0</v>
      </c>
      <c r="AR733">
        <v>0</v>
      </c>
      <c r="AS733">
        <v>0</v>
      </c>
      <c r="AT733">
        <v>0</v>
      </c>
      <c r="AU733">
        <v>7</v>
      </c>
      <c r="AV733">
        <v>27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93</v>
      </c>
      <c r="BC733">
        <v>5</v>
      </c>
      <c r="BD733">
        <v>5</v>
      </c>
      <c r="BE733">
        <v>0</v>
      </c>
      <c r="BF733">
        <v>2</v>
      </c>
      <c r="BG733">
        <v>0</v>
      </c>
      <c r="BH733">
        <v>6</v>
      </c>
      <c r="BI733">
        <v>29</v>
      </c>
      <c r="BJ733">
        <v>27</v>
      </c>
      <c r="BK733">
        <v>12</v>
      </c>
      <c r="BL733">
        <v>0</v>
      </c>
      <c r="BM733">
        <v>6</v>
      </c>
      <c r="BN733">
        <v>1</v>
      </c>
      <c r="BO733">
        <v>0</v>
      </c>
      <c r="BP733">
        <v>48</v>
      </c>
      <c r="BQ733">
        <v>12</v>
      </c>
      <c r="BR733">
        <v>15</v>
      </c>
      <c r="BS733">
        <v>0</v>
      </c>
    </row>
    <row r="734" spans="1:71" x14ac:dyDescent="0.3">
      <c r="A734">
        <v>0</v>
      </c>
      <c r="B734">
        <v>0</v>
      </c>
      <c r="C734">
        <v>0</v>
      </c>
      <c r="D734">
        <v>0</v>
      </c>
      <c r="E734">
        <v>12</v>
      </c>
      <c r="F734">
        <v>0</v>
      </c>
      <c r="G734">
        <v>0</v>
      </c>
      <c r="H734">
        <v>0</v>
      </c>
      <c r="I734">
        <v>5</v>
      </c>
      <c r="J734">
        <v>0</v>
      </c>
      <c r="K734">
        <v>0</v>
      </c>
      <c r="L734">
        <v>4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8</v>
      </c>
      <c r="S734">
        <v>0</v>
      </c>
      <c r="T734">
        <v>24</v>
      </c>
      <c r="U734">
        <v>2</v>
      </c>
      <c r="V734">
        <v>1</v>
      </c>
      <c r="W734">
        <v>16</v>
      </c>
      <c r="X734">
        <v>5</v>
      </c>
      <c r="Y734">
        <v>0</v>
      </c>
      <c r="Z734">
        <v>2</v>
      </c>
      <c r="AA734">
        <v>1</v>
      </c>
      <c r="AB734">
        <v>2</v>
      </c>
      <c r="AC734">
        <v>0</v>
      </c>
      <c r="AD734">
        <v>5</v>
      </c>
      <c r="AE734">
        <v>0</v>
      </c>
      <c r="AF734">
        <v>0</v>
      </c>
      <c r="AG734">
        <v>0</v>
      </c>
      <c r="AH734">
        <v>0</v>
      </c>
      <c r="AI734">
        <v>3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4</v>
      </c>
      <c r="AQ734">
        <v>0</v>
      </c>
      <c r="AR734">
        <v>15</v>
      </c>
      <c r="AS734">
        <v>4</v>
      </c>
      <c r="AT734">
        <v>0</v>
      </c>
      <c r="AU734">
        <v>3</v>
      </c>
      <c r="AV734">
        <v>63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84</v>
      </c>
      <c r="BC734">
        <v>11</v>
      </c>
      <c r="BD734">
        <v>7</v>
      </c>
      <c r="BE734">
        <v>0</v>
      </c>
      <c r="BF734">
        <v>0</v>
      </c>
      <c r="BG734">
        <v>0</v>
      </c>
      <c r="BH734">
        <v>3</v>
      </c>
      <c r="BI734">
        <v>13</v>
      </c>
      <c r="BJ734">
        <v>19</v>
      </c>
      <c r="BK734">
        <v>14</v>
      </c>
      <c r="BL734">
        <v>0</v>
      </c>
      <c r="BM734">
        <v>12</v>
      </c>
      <c r="BN734">
        <v>0</v>
      </c>
      <c r="BO734">
        <v>0</v>
      </c>
      <c r="BP734">
        <v>18</v>
      </c>
      <c r="BQ734">
        <v>46</v>
      </c>
      <c r="BR734">
        <v>28</v>
      </c>
      <c r="BS734">
        <v>0</v>
      </c>
    </row>
    <row r="735" spans="1:71" x14ac:dyDescent="0.3">
      <c r="A735">
        <v>8</v>
      </c>
      <c r="B735">
        <v>0</v>
      </c>
      <c r="C735">
        <v>7</v>
      </c>
      <c r="D735">
        <v>2</v>
      </c>
      <c r="E735">
        <v>3</v>
      </c>
      <c r="F735">
        <v>44</v>
      </c>
      <c r="G735">
        <v>10</v>
      </c>
      <c r="H735">
        <v>0</v>
      </c>
      <c r="I735">
        <v>2</v>
      </c>
      <c r="J735">
        <v>0</v>
      </c>
      <c r="K735">
        <v>3</v>
      </c>
      <c r="L735">
        <v>32</v>
      </c>
      <c r="M735">
        <v>27</v>
      </c>
      <c r="N735">
        <v>1</v>
      </c>
      <c r="O735">
        <v>1</v>
      </c>
      <c r="P735">
        <v>71</v>
      </c>
      <c r="Q735">
        <v>2</v>
      </c>
      <c r="R735">
        <v>1</v>
      </c>
      <c r="S735">
        <v>5</v>
      </c>
      <c r="T735">
        <v>23</v>
      </c>
      <c r="U735">
        <v>1</v>
      </c>
      <c r="V735">
        <v>3</v>
      </c>
      <c r="W735">
        <v>23</v>
      </c>
      <c r="X735">
        <v>0</v>
      </c>
      <c r="Y735">
        <v>7</v>
      </c>
      <c r="Z735">
        <v>7</v>
      </c>
      <c r="AA735">
        <v>1</v>
      </c>
      <c r="AB735">
        <v>2</v>
      </c>
      <c r="AC735">
        <v>8</v>
      </c>
      <c r="AD735">
        <v>6</v>
      </c>
      <c r="AE735">
        <v>13</v>
      </c>
      <c r="AF735">
        <v>3</v>
      </c>
      <c r="AG735">
        <v>58</v>
      </c>
      <c r="AH735">
        <v>8</v>
      </c>
      <c r="AI735">
        <v>0</v>
      </c>
      <c r="AJ735">
        <v>3</v>
      </c>
      <c r="AK735">
        <v>41</v>
      </c>
      <c r="AL735">
        <v>0</v>
      </c>
      <c r="AM735">
        <v>1</v>
      </c>
      <c r="AN735">
        <v>8</v>
      </c>
      <c r="AO735">
        <v>12</v>
      </c>
      <c r="AP735">
        <v>3</v>
      </c>
      <c r="AQ735">
        <v>6</v>
      </c>
      <c r="AR735">
        <v>7</v>
      </c>
      <c r="AS735">
        <v>5</v>
      </c>
      <c r="AT735">
        <v>2</v>
      </c>
      <c r="AU735">
        <v>0</v>
      </c>
      <c r="AV735">
        <v>31</v>
      </c>
      <c r="AW735">
        <v>79</v>
      </c>
      <c r="AX735">
        <v>1</v>
      </c>
      <c r="AY735">
        <v>2</v>
      </c>
      <c r="AZ735">
        <v>9</v>
      </c>
      <c r="BA735">
        <v>4</v>
      </c>
      <c r="BB735">
        <v>9</v>
      </c>
      <c r="BC735">
        <v>34</v>
      </c>
      <c r="BD735">
        <v>18</v>
      </c>
      <c r="BE735">
        <v>0</v>
      </c>
      <c r="BF735">
        <v>42</v>
      </c>
      <c r="BG735">
        <v>2</v>
      </c>
      <c r="BH735">
        <v>22</v>
      </c>
      <c r="BI735">
        <v>11</v>
      </c>
      <c r="BJ735">
        <v>3</v>
      </c>
      <c r="BK735">
        <v>117</v>
      </c>
      <c r="BL735">
        <v>15</v>
      </c>
      <c r="BM735">
        <v>14</v>
      </c>
      <c r="BN735">
        <v>1</v>
      </c>
      <c r="BO735">
        <v>3</v>
      </c>
      <c r="BP735">
        <v>0</v>
      </c>
      <c r="BQ735">
        <v>14</v>
      </c>
      <c r="BR735">
        <v>15</v>
      </c>
      <c r="BS735">
        <v>3</v>
      </c>
    </row>
    <row r="736" spans="1:71" x14ac:dyDescent="0.3">
      <c r="A736">
        <v>1</v>
      </c>
      <c r="B736">
        <v>0</v>
      </c>
      <c r="C736">
        <v>0</v>
      </c>
      <c r="D736">
        <v>2</v>
      </c>
      <c r="E736">
        <v>1</v>
      </c>
      <c r="F736">
        <v>0</v>
      </c>
      <c r="G736">
        <v>4</v>
      </c>
      <c r="H736">
        <v>0</v>
      </c>
      <c r="I736">
        <v>45</v>
      </c>
      <c r="J736">
        <v>0</v>
      </c>
      <c r="K736">
        <v>1</v>
      </c>
      <c r="L736">
        <v>6</v>
      </c>
      <c r="M736">
        <v>13</v>
      </c>
      <c r="N736">
        <v>0</v>
      </c>
      <c r="O736">
        <v>4</v>
      </c>
      <c r="P736">
        <v>27</v>
      </c>
      <c r="Q736">
        <v>7</v>
      </c>
      <c r="R736">
        <v>8</v>
      </c>
      <c r="S736">
        <v>1</v>
      </c>
      <c r="T736">
        <v>28</v>
      </c>
      <c r="U736">
        <v>0</v>
      </c>
      <c r="V736">
        <v>2</v>
      </c>
      <c r="W736">
        <v>10</v>
      </c>
      <c r="X736">
        <v>9</v>
      </c>
      <c r="Y736">
        <v>2</v>
      </c>
      <c r="Z736">
        <v>0</v>
      </c>
      <c r="AA736">
        <v>22</v>
      </c>
      <c r="AB736">
        <v>5</v>
      </c>
      <c r="AC736">
        <v>2</v>
      </c>
      <c r="AD736">
        <v>29</v>
      </c>
      <c r="AE736">
        <v>5</v>
      </c>
      <c r="AF736">
        <v>0</v>
      </c>
      <c r="AG736">
        <v>19</v>
      </c>
      <c r="AH736">
        <v>6</v>
      </c>
      <c r="AI736">
        <v>2</v>
      </c>
      <c r="AJ736">
        <v>0</v>
      </c>
      <c r="AK736">
        <v>18</v>
      </c>
      <c r="AL736">
        <v>2</v>
      </c>
      <c r="AM736">
        <v>3</v>
      </c>
      <c r="AN736">
        <v>0</v>
      </c>
      <c r="AO736">
        <v>4</v>
      </c>
      <c r="AP736">
        <v>10</v>
      </c>
      <c r="AQ736">
        <v>1</v>
      </c>
      <c r="AR736">
        <v>30</v>
      </c>
      <c r="AS736">
        <v>2</v>
      </c>
      <c r="AT736">
        <v>0</v>
      </c>
      <c r="AU736">
        <v>7</v>
      </c>
      <c r="AV736">
        <v>76</v>
      </c>
      <c r="AW736">
        <v>11</v>
      </c>
      <c r="AX736">
        <v>0</v>
      </c>
      <c r="AY736">
        <v>1</v>
      </c>
      <c r="AZ736">
        <v>3</v>
      </c>
      <c r="BA736">
        <v>4</v>
      </c>
      <c r="BB736">
        <v>10</v>
      </c>
      <c r="BC736">
        <v>31</v>
      </c>
      <c r="BD736">
        <v>25</v>
      </c>
      <c r="BE736">
        <v>0</v>
      </c>
      <c r="BF736">
        <v>4</v>
      </c>
      <c r="BG736">
        <v>2</v>
      </c>
      <c r="BH736">
        <v>25</v>
      </c>
      <c r="BI736">
        <v>18</v>
      </c>
      <c r="BJ736">
        <v>1</v>
      </c>
      <c r="BK736">
        <v>19</v>
      </c>
      <c r="BL736">
        <v>7</v>
      </c>
      <c r="BM736">
        <v>33</v>
      </c>
      <c r="BN736">
        <v>6</v>
      </c>
      <c r="BO736">
        <v>0</v>
      </c>
      <c r="BP736">
        <v>88</v>
      </c>
      <c r="BQ736">
        <v>1</v>
      </c>
      <c r="BR736">
        <v>120</v>
      </c>
      <c r="BS736">
        <v>0</v>
      </c>
    </row>
    <row r="737" spans="1:71" x14ac:dyDescent="0.3">
      <c r="A737">
        <v>5</v>
      </c>
      <c r="B737">
        <v>0</v>
      </c>
      <c r="C737">
        <v>0</v>
      </c>
      <c r="D737">
        <v>1</v>
      </c>
      <c r="E737">
        <v>3</v>
      </c>
      <c r="F737">
        <v>6</v>
      </c>
      <c r="G737">
        <v>18</v>
      </c>
      <c r="H737">
        <v>1</v>
      </c>
      <c r="I737">
        <v>8</v>
      </c>
      <c r="J737">
        <v>2</v>
      </c>
      <c r="K737">
        <v>0</v>
      </c>
      <c r="L737">
        <v>32</v>
      </c>
      <c r="M737">
        <v>15</v>
      </c>
      <c r="N737">
        <v>0</v>
      </c>
      <c r="O737">
        <v>1</v>
      </c>
      <c r="P737">
        <v>17</v>
      </c>
      <c r="Q737">
        <v>29</v>
      </c>
      <c r="R737">
        <v>6</v>
      </c>
      <c r="S737">
        <v>1</v>
      </c>
      <c r="T737">
        <v>31</v>
      </c>
      <c r="U737">
        <v>21</v>
      </c>
      <c r="V737">
        <v>9</v>
      </c>
      <c r="W737">
        <v>3</v>
      </c>
      <c r="X737">
        <v>0</v>
      </c>
      <c r="Y737">
        <v>0</v>
      </c>
      <c r="Z737">
        <v>4</v>
      </c>
      <c r="AA737">
        <v>25</v>
      </c>
      <c r="AB737">
        <v>0</v>
      </c>
      <c r="AC737">
        <v>2</v>
      </c>
      <c r="AD737">
        <v>3</v>
      </c>
      <c r="AE737">
        <v>9</v>
      </c>
      <c r="AF737">
        <v>3</v>
      </c>
      <c r="AG737">
        <v>21</v>
      </c>
      <c r="AH737">
        <v>2</v>
      </c>
      <c r="AI737">
        <v>0</v>
      </c>
      <c r="AJ737">
        <v>0</v>
      </c>
      <c r="AK737">
        <v>43</v>
      </c>
      <c r="AL737">
        <v>4</v>
      </c>
      <c r="AM737">
        <v>12</v>
      </c>
      <c r="AN737">
        <v>1</v>
      </c>
      <c r="AO737">
        <v>44</v>
      </c>
      <c r="AP737">
        <v>9</v>
      </c>
      <c r="AQ737">
        <v>2</v>
      </c>
      <c r="AR737">
        <v>22</v>
      </c>
      <c r="AS737">
        <v>3</v>
      </c>
      <c r="AT737">
        <v>0</v>
      </c>
      <c r="AU737">
        <v>0</v>
      </c>
      <c r="AV737">
        <v>50</v>
      </c>
      <c r="AW737">
        <v>17</v>
      </c>
      <c r="AX737">
        <v>0</v>
      </c>
      <c r="AY737">
        <v>2</v>
      </c>
      <c r="AZ737">
        <v>2</v>
      </c>
      <c r="BA737">
        <v>0</v>
      </c>
      <c r="BB737">
        <v>51</v>
      </c>
      <c r="BC737">
        <v>38</v>
      </c>
      <c r="BD737">
        <v>26</v>
      </c>
      <c r="BE737">
        <v>0</v>
      </c>
      <c r="BF737">
        <v>11</v>
      </c>
      <c r="BG737">
        <v>2</v>
      </c>
      <c r="BH737">
        <v>45</v>
      </c>
      <c r="BI737">
        <v>48</v>
      </c>
      <c r="BJ737">
        <v>16</v>
      </c>
      <c r="BK737">
        <v>94</v>
      </c>
      <c r="BL737">
        <v>4</v>
      </c>
      <c r="BM737">
        <v>15</v>
      </c>
      <c r="BN737">
        <v>4</v>
      </c>
      <c r="BO737">
        <v>0</v>
      </c>
      <c r="BP737">
        <v>66</v>
      </c>
      <c r="BQ737">
        <v>2</v>
      </c>
      <c r="BR737">
        <v>49</v>
      </c>
      <c r="BS737">
        <v>8</v>
      </c>
    </row>
    <row r="738" spans="1:71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1</v>
      </c>
      <c r="BJ738">
        <v>0</v>
      </c>
      <c r="BK738">
        <v>1</v>
      </c>
      <c r="BL738">
        <v>0</v>
      </c>
      <c r="BM738">
        <v>0</v>
      </c>
      <c r="BN738">
        <v>0</v>
      </c>
      <c r="BO738">
        <v>0</v>
      </c>
      <c r="BP738">
        <v>8</v>
      </c>
      <c r="BQ738">
        <v>0</v>
      </c>
      <c r="BR738">
        <v>104</v>
      </c>
      <c r="BS738">
        <v>0</v>
      </c>
    </row>
    <row r="739" spans="1:71" x14ac:dyDescent="0.3">
      <c r="A739">
        <v>0</v>
      </c>
      <c r="B739">
        <v>0</v>
      </c>
      <c r="C739">
        <v>0</v>
      </c>
      <c r="D739">
        <v>1</v>
      </c>
      <c r="E739">
        <v>3</v>
      </c>
      <c r="F739">
        <v>0</v>
      </c>
      <c r="G739">
        <v>7</v>
      </c>
      <c r="H739">
        <v>2</v>
      </c>
      <c r="I739">
        <v>1</v>
      </c>
      <c r="J739">
        <v>1</v>
      </c>
      <c r="K739">
        <v>0</v>
      </c>
      <c r="L739">
        <v>10</v>
      </c>
      <c r="M739">
        <v>9</v>
      </c>
      <c r="N739">
        <v>0</v>
      </c>
      <c r="O739">
        <v>2</v>
      </c>
      <c r="P739">
        <v>15</v>
      </c>
      <c r="Q739">
        <v>13</v>
      </c>
      <c r="R739">
        <v>10</v>
      </c>
      <c r="S739">
        <v>7</v>
      </c>
      <c r="T739">
        <v>13</v>
      </c>
      <c r="U739">
        <v>24</v>
      </c>
      <c r="V739">
        <v>3</v>
      </c>
      <c r="W739">
        <v>4</v>
      </c>
      <c r="X739">
        <v>8</v>
      </c>
      <c r="Y739">
        <v>2</v>
      </c>
      <c r="Z739">
        <v>1</v>
      </c>
      <c r="AA739">
        <v>19</v>
      </c>
      <c r="AB739">
        <v>0</v>
      </c>
      <c r="AC739">
        <v>2</v>
      </c>
      <c r="AD739">
        <v>1</v>
      </c>
      <c r="AE739">
        <v>1</v>
      </c>
      <c r="AF739">
        <v>0</v>
      </c>
      <c r="AG739">
        <v>6</v>
      </c>
      <c r="AH739">
        <v>0</v>
      </c>
      <c r="AI739">
        <v>1</v>
      </c>
      <c r="AJ739">
        <v>0</v>
      </c>
      <c r="AK739">
        <v>32</v>
      </c>
      <c r="AL739">
        <v>2</v>
      </c>
      <c r="AM739">
        <v>29</v>
      </c>
      <c r="AN739">
        <v>0</v>
      </c>
      <c r="AO739">
        <v>16</v>
      </c>
      <c r="AP739">
        <v>44</v>
      </c>
      <c r="AQ739">
        <v>1</v>
      </c>
      <c r="AR739">
        <v>30</v>
      </c>
      <c r="AS739">
        <v>0</v>
      </c>
      <c r="AT739">
        <v>0</v>
      </c>
      <c r="AU739">
        <v>1</v>
      </c>
      <c r="AV739">
        <v>12</v>
      </c>
      <c r="AW739">
        <v>1</v>
      </c>
      <c r="AX739">
        <v>0</v>
      </c>
      <c r="AY739">
        <v>3</v>
      </c>
      <c r="AZ739">
        <v>0</v>
      </c>
      <c r="BA739">
        <v>1</v>
      </c>
      <c r="BB739">
        <v>178</v>
      </c>
      <c r="BC739">
        <v>21</v>
      </c>
      <c r="BD739">
        <v>24</v>
      </c>
      <c r="BE739">
        <v>0</v>
      </c>
      <c r="BF739">
        <v>31</v>
      </c>
      <c r="BG739">
        <v>2</v>
      </c>
      <c r="BH739">
        <v>25</v>
      </c>
      <c r="BI739">
        <v>140</v>
      </c>
      <c r="BJ739">
        <v>70</v>
      </c>
      <c r="BK739">
        <v>235</v>
      </c>
      <c r="BL739">
        <v>12</v>
      </c>
      <c r="BM739">
        <v>5</v>
      </c>
      <c r="BN739">
        <v>3</v>
      </c>
      <c r="BO739">
        <v>0</v>
      </c>
      <c r="BP739">
        <v>563</v>
      </c>
      <c r="BQ739">
        <v>2</v>
      </c>
      <c r="BR739">
        <v>58</v>
      </c>
      <c r="BS739">
        <v>0</v>
      </c>
    </row>
    <row r="740" spans="1:71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14</v>
      </c>
      <c r="U740">
        <v>14</v>
      </c>
      <c r="V740">
        <v>0</v>
      </c>
      <c r="W740">
        <v>0</v>
      </c>
      <c r="X740">
        <v>2</v>
      </c>
      <c r="Y740">
        <v>0</v>
      </c>
      <c r="Z740">
        <v>0</v>
      </c>
      <c r="AA740">
        <v>7</v>
      </c>
      <c r="AB740">
        <v>0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6</v>
      </c>
      <c r="AN740">
        <v>0</v>
      </c>
      <c r="AO740">
        <v>0</v>
      </c>
      <c r="AP740">
        <v>19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106</v>
      </c>
      <c r="BC740">
        <v>0</v>
      </c>
      <c r="BD740">
        <v>0</v>
      </c>
      <c r="BE740">
        <v>0</v>
      </c>
      <c r="BF740">
        <v>1</v>
      </c>
      <c r="BG740">
        <v>0</v>
      </c>
      <c r="BH740">
        <v>0</v>
      </c>
      <c r="BI740">
        <v>0</v>
      </c>
      <c r="BJ740">
        <v>6</v>
      </c>
      <c r="BK740">
        <v>1</v>
      </c>
      <c r="BL740">
        <v>0</v>
      </c>
      <c r="BM740">
        <v>0</v>
      </c>
      <c r="BN740">
        <v>2</v>
      </c>
      <c r="BO740">
        <v>0</v>
      </c>
      <c r="BP740">
        <v>81</v>
      </c>
      <c r="BQ740">
        <v>0</v>
      </c>
      <c r="BR740">
        <v>10</v>
      </c>
      <c r="BS740">
        <v>0</v>
      </c>
    </row>
    <row r="741" spans="1:71" x14ac:dyDescent="0.3">
      <c r="A741">
        <v>2</v>
      </c>
      <c r="B741">
        <v>0</v>
      </c>
      <c r="C741">
        <v>0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11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24</v>
      </c>
      <c r="Q741">
        <v>0</v>
      </c>
      <c r="R741">
        <v>3</v>
      </c>
      <c r="S741">
        <v>0</v>
      </c>
      <c r="T741">
        <v>10</v>
      </c>
      <c r="U741">
        <v>0</v>
      </c>
      <c r="V741">
        <v>0</v>
      </c>
      <c r="W741">
        <v>1</v>
      </c>
      <c r="X741">
        <v>0</v>
      </c>
      <c r="Y741">
        <v>0</v>
      </c>
      <c r="Z741">
        <v>3</v>
      </c>
      <c r="AA741">
        <v>0</v>
      </c>
      <c r="AB741">
        <v>7</v>
      </c>
      <c r="AC741">
        <v>0</v>
      </c>
      <c r="AD741">
        <v>2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0</v>
      </c>
      <c r="AK741">
        <v>2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3</v>
      </c>
      <c r="AS741">
        <v>1</v>
      </c>
      <c r="AT741">
        <v>0</v>
      </c>
      <c r="AU741">
        <v>1</v>
      </c>
      <c r="AV741">
        <v>16</v>
      </c>
      <c r="AW741">
        <v>136</v>
      </c>
      <c r="AX741">
        <v>0</v>
      </c>
      <c r="AY741">
        <v>0</v>
      </c>
      <c r="AZ741">
        <v>2</v>
      </c>
      <c r="BA741">
        <v>1</v>
      </c>
      <c r="BB741">
        <v>0</v>
      </c>
      <c r="BC741">
        <v>8</v>
      </c>
      <c r="BD741">
        <v>9</v>
      </c>
      <c r="BE741">
        <v>0</v>
      </c>
      <c r="BF741">
        <v>0</v>
      </c>
      <c r="BG741">
        <v>0</v>
      </c>
      <c r="BH741">
        <v>1</v>
      </c>
      <c r="BI741">
        <v>0</v>
      </c>
      <c r="BJ741">
        <v>0</v>
      </c>
      <c r="BK741">
        <v>50</v>
      </c>
      <c r="BL741">
        <v>5</v>
      </c>
      <c r="BM741">
        <v>1</v>
      </c>
      <c r="BN741">
        <v>0</v>
      </c>
      <c r="BO741">
        <v>0</v>
      </c>
      <c r="BP741">
        <v>0</v>
      </c>
      <c r="BQ741">
        <v>0</v>
      </c>
      <c r="BR741">
        <v>11</v>
      </c>
      <c r="BS741">
        <v>0</v>
      </c>
    </row>
    <row r="742" spans="1:71" x14ac:dyDescent="0.3">
      <c r="A742">
        <v>0</v>
      </c>
      <c r="B742">
        <v>0</v>
      </c>
      <c r="C742">
        <v>0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2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16</v>
      </c>
      <c r="Q742">
        <v>0</v>
      </c>
      <c r="R742">
        <v>8</v>
      </c>
      <c r="S742">
        <v>0</v>
      </c>
      <c r="T742">
        <v>3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4</v>
      </c>
      <c r="AC742">
        <v>0</v>
      </c>
      <c r="AD742">
        <v>16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2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67</v>
      </c>
      <c r="AW742">
        <v>32</v>
      </c>
      <c r="AX742">
        <v>0</v>
      </c>
      <c r="AY742">
        <v>0</v>
      </c>
      <c r="AZ742">
        <v>5</v>
      </c>
      <c r="BA742">
        <v>0</v>
      </c>
      <c r="BB742">
        <v>0</v>
      </c>
      <c r="BC742">
        <v>0</v>
      </c>
      <c r="BD742">
        <v>3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22</v>
      </c>
      <c r="BL742">
        <v>2</v>
      </c>
      <c r="BM742">
        <v>0</v>
      </c>
      <c r="BN742">
        <v>1</v>
      </c>
      <c r="BO742">
        <v>0</v>
      </c>
      <c r="BP742">
        <v>0</v>
      </c>
      <c r="BQ742">
        <v>0</v>
      </c>
      <c r="BR742">
        <v>7</v>
      </c>
      <c r="BS742">
        <v>0</v>
      </c>
    </row>
    <row r="743" spans="1:71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3</v>
      </c>
      <c r="BS743">
        <v>0</v>
      </c>
    </row>
    <row r="744" spans="1:71" x14ac:dyDescent="0.3">
      <c r="A744">
        <v>0</v>
      </c>
      <c r="B744">
        <v>2</v>
      </c>
      <c r="C744">
        <v>0</v>
      </c>
      <c r="D744">
        <v>3</v>
      </c>
      <c r="E744">
        <v>0</v>
      </c>
      <c r="F744">
        <v>14</v>
      </c>
      <c r="G744">
        <v>3</v>
      </c>
      <c r="H744">
        <v>0</v>
      </c>
      <c r="I744">
        <v>7</v>
      </c>
      <c r="J744">
        <v>0</v>
      </c>
      <c r="K744">
        <v>1</v>
      </c>
      <c r="L744">
        <v>2</v>
      </c>
      <c r="M744">
        <v>1</v>
      </c>
      <c r="N744">
        <v>1</v>
      </c>
      <c r="O744">
        <v>0</v>
      </c>
      <c r="P744">
        <v>16</v>
      </c>
      <c r="Q744">
        <v>0</v>
      </c>
      <c r="R744">
        <v>0</v>
      </c>
      <c r="S744">
        <v>0</v>
      </c>
      <c r="T744">
        <v>14</v>
      </c>
      <c r="U744">
        <v>0</v>
      </c>
      <c r="V744">
        <v>0</v>
      </c>
      <c r="W744">
        <v>11</v>
      </c>
      <c r="X744">
        <v>0</v>
      </c>
      <c r="Y744">
        <v>0</v>
      </c>
      <c r="Z744">
        <v>0</v>
      </c>
      <c r="AA744">
        <v>0</v>
      </c>
      <c r="AB744">
        <v>3</v>
      </c>
      <c r="AC744">
        <v>0</v>
      </c>
      <c r="AD744">
        <v>0</v>
      </c>
      <c r="AE744">
        <v>0</v>
      </c>
      <c r="AF744">
        <v>1</v>
      </c>
      <c r="AG744">
        <v>4</v>
      </c>
      <c r="AH744">
        <v>0</v>
      </c>
      <c r="AI744">
        <v>0</v>
      </c>
      <c r="AJ744">
        <v>0</v>
      </c>
      <c r="AK744">
        <v>8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1</v>
      </c>
      <c r="AR744">
        <v>14</v>
      </c>
      <c r="AS744">
        <v>0</v>
      </c>
      <c r="AT744">
        <v>0</v>
      </c>
      <c r="AU744">
        <v>0</v>
      </c>
      <c r="AV744">
        <v>1</v>
      </c>
      <c r="AW744">
        <v>40</v>
      </c>
      <c r="AX744">
        <v>0</v>
      </c>
      <c r="AY744">
        <v>0</v>
      </c>
      <c r="AZ744">
        <v>0</v>
      </c>
      <c r="BA744">
        <v>0</v>
      </c>
      <c r="BB744">
        <v>4</v>
      </c>
      <c r="BC744">
        <v>24</v>
      </c>
      <c r="BD744">
        <v>7</v>
      </c>
      <c r="BE744">
        <v>0</v>
      </c>
      <c r="BF744">
        <v>0</v>
      </c>
      <c r="BG744">
        <v>0</v>
      </c>
      <c r="BH744">
        <v>27</v>
      </c>
      <c r="BI744">
        <v>3</v>
      </c>
      <c r="BJ744">
        <v>0</v>
      </c>
      <c r="BK744">
        <v>45</v>
      </c>
      <c r="BL744">
        <v>0</v>
      </c>
      <c r="BM744">
        <v>1</v>
      </c>
      <c r="BN744">
        <v>0</v>
      </c>
      <c r="BO744">
        <v>0</v>
      </c>
      <c r="BP744">
        <v>0</v>
      </c>
      <c r="BQ744">
        <v>5</v>
      </c>
      <c r="BR744">
        <v>9</v>
      </c>
      <c r="BS744">
        <v>0</v>
      </c>
    </row>
    <row r="745" spans="1:71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</row>
    <row r="746" spans="1:71" x14ac:dyDescent="0.3">
      <c r="A746">
        <v>12</v>
      </c>
      <c r="B746">
        <v>1</v>
      </c>
      <c r="C746">
        <v>5</v>
      </c>
      <c r="D746">
        <v>2</v>
      </c>
      <c r="E746">
        <v>5</v>
      </c>
      <c r="F746">
        <v>25</v>
      </c>
      <c r="G746">
        <v>20</v>
      </c>
      <c r="H746">
        <v>0</v>
      </c>
      <c r="I746">
        <v>25</v>
      </c>
      <c r="J746">
        <v>4</v>
      </c>
      <c r="K746">
        <v>2</v>
      </c>
      <c r="L746">
        <v>23</v>
      </c>
      <c r="M746">
        <v>16</v>
      </c>
      <c r="N746">
        <v>0</v>
      </c>
      <c r="O746">
        <v>2</v>
      </c>
      <c r="P746">
        <v>92</v>
      </c>
      <c r="Q746">
        <v>34</v>
      </c>
      <c r="R746">
        <v>17</v>
      </c>
      <c r="S746">
        <v>7</v>
      </c>
      <c r="T746">
        <v>41</v>
      </c>
      <c r="U746">
        <v>15</v>
      </c>
      <c r="V746">
        <v>7</v>
      </c>
      <c r="W746">
        <v>5</v>
      </c>
      <c r="X746">
        <v>3</v>
      </c>
      <c r="Y746">
        <v>2</v>
      </c>
      <c r="Z746">
        <v>21</v>
      </c>
      <c r="AA746">
        <v>33</v>
      </c>
      <c r="AB746">
        <v>5</v>
      </c>
      <c r="AC746">
        <v>7</v>
      </c>
      <c r="AD746">
        <v>19</v>
      </c>
      <c r="AE746">
        <v>7</v>
      </c>
      <c r="AF746">
        <v>4</v>
      </c>
      <c r="AG746">
        <v>44</v>
      </c>
      <c r="AH746">
        <v>4</v>
      </c>
      <c r="AI746">
        <v>2</v>
      </c>
      <c r="AJ746">
        <v>1</v>
      </c>
      <c r="AK746">
        <v>45</v>
      </c>
      <c r="AL746">
        <v>4</v>
      </c>
      <c r="AM746">
        <v>3</v>
      </c>
      <c r="AN746">
        <v>2</v>
      </c>
      <c r="AO746">
        <v>31</v>
      </c>
      <c r="AP746">
        <v>6</v>
      </c>
      <c r="AQ746">
        <v>4</v>
      </c>
      <c r="AR746">
        <v>36</v>
      </c>
      <c r="AS746">
        <v>8</v>
      </c>
      <c r="AT746">
        <v>3</v>
      </c>
      <c r="AU746">
        <v>7</v>
      </c>
      <c r="AV746">
        <v>50</v>
      </c>
      <c r="AW746">
        <v>51</v>
      </c>
      <c r="AX746">
        <v>0</v>
      </c>
      <c r="AY746">
        <v>1</v>
      </c>
      <c r="AZ746">
        <v>7</v>
      </c>
      <c r="BA746">
        <v>7</v>
      </c>
      <c r="BB746">
        <v>27</v>
      </c>
      <c r="BC746">
        <v>40</v>
      </c>
      <c r="BD746">
        <v>33</v>
      </c>
      <c r="BE746">
        <v>1</v>
      </c>
      <c r="BF746">
        <v>27</v>
      </c>
      <c r="BG746">
        <v>1</v>
      </c>
      <c r="BH746">
        <v>66</v>
      </c>
      <c r="BI746">
        <v>27</v>
      </c>
      <c r="BJ746">
        <v>13</v>
      </c>
      <c r="BK746">
        <v>305</v>
      </c>
      <c r="BL746">
        <v>16</v>
      </c>
      <c r="BM746">
        <v>33</v>
      </c>
      <c r="BN746">
        <v>2</v>
      </c>
      <c r="BO746">
        <v>3</v>
      </c>
      <c r="BP746">
        <v>19</v>
      </c>
      <c r="BQ746">
        <v>10</v>
      </c>
      <c r="BR746">
        <v>88</v>
      </c>
      <c r="BS746">
        <v>11</v>
      </c>
    </row>
    <row r="747" spans="1:71" x14ac:dyDescent="0.3">
      <c r="A747">
        <v>0</v>
      </c>
      <c r="B747">
        <v>0</v>
      </c>
      <c r="C747">
        <v>0</v>
      </c>
      <c r="D747">
        <v>0</v>
      </c>
      <c r="E747">
        <v>2</v>
      </c>
      <c r="F747">
        <v>0</v>
      </c>
      <c r="G747">
        <v>0</v>
      </c>
      <c r="H747">
        <v>0</v>
      </c>
      <c r="I747">
        <v>3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8</v>
      </c>
      <c r="R747">
        <v>0</v>
      </c>
      <c r="S747">
        <v>1</v>
      </c>
      <c r="T747">
        <v>14</v>
      </c>
      <c r="U747">
        <v>35</v>
      </c>
      <c r="V747">
        <v>2</v>
      </c>
      <c r="W747">
        <v>0</v>
      </c>
      <c r="X747">
        <v>4</v>
      </c>
      <c r="Y747">
        <v>0</v>
      </c>
      <c r="Z747">
        <v>0</v>
      </c>
      <c r="AA747">
        <v>11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6</v>
      </c>
      <c r="AN747">
        <v>0</v>
      </c>
      <c r="AO747">
        <v>0</v>
      </c>
      <c r="AP747">
        <v>14</v>
      </c>
      <c r="AQ747">
        <v>0</v>
      </c>
      <c r="AR747">
        <v>22</v>
      </c>
      <c r="AS747">
        <v>0</v>
      </c>
      <c r="AT747">
        <v>0</v>
      </c>
      <c r="AU747">
        <v>0</v>
      </c>
      <c r="AV747">
        <v>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217</v>
      </c>
      <c r="BC747">
        <v>0</v>
      </c>
      <c r="BD747">
        <v>21</v>
      </c>
      <c r="BE747">
        <v>0</v>
      </c>
      <c r="BF747">
        <v>29</v>
      </c>
      <c r="BG747">
        <v>8</v>
      </c>
      <c r="BH747">
        <v>0</v>
      </c>
      <c r="BI747">
        <v>118</v>
      </c>
      <c r="BJ747">
        <v>47</v>
      </c>
      <c r="BK747">
        <v>11</v>
      </c>
      <c r="BL747">
        <v>0</v>
      </c>
      <c r="BM747">
        <v>4</v>
      </c>
      <c r="BN747">
        <v>7</v>
      </c>
      <c r="BO747">
        <v>0</v>
      </c>
      <c r="BP747">
        <v>219</v>
      </c>
      <c r="BQ747">
        <v>6</v>
      </c>
      <c r="BR747">
        <v>15</v>
      </c>
      <c r="BS747">
        <v>0</v>
      </c>
    </row>
    <row r="748" spans="1:71" x14ac:dyDescent="0.3">
      <c r="A748">
        <v>0</v>
      </c>
      <c r="B748">
        <v>2</v>
      </c>
      <c r="C748">
        <v>0</v>
      </c>
      <c r="D748">
        <v>3</v>
      </c>
      <c r="E748">
        <v>10</v>
      </c>
      <c r="F748">
        <v>0</v>
      </c>
      <c r="G748">
        <v>4</v>
      </c>
      <c r="H748">
        <v>0</v>
      </c>
      <c r="I748">
        <v>4</v>
      </c>
      <c r="J748">
        <v>5</v>
      </c>
      <c r="K748">
        <v>0</v>
      </c>
      <c r="L748">
        <v>9</v>
      </c>
      <c r="M748">
        <v>0</v>
      </c>
      <c r="N748">
        <v>0</v>
      </c>
      <c r="O748">
        <v>1</v>
      </c>
      <c r="P748">
        <v>0</v>
      </c>
      <c r="Q748">
        <v>112</v>
      </c>
      <c r="R748">
        <v>3</v>
      </c>
      <c r="S748">
        <v>6</v>
      </c>
      <c r="T748">
        <v>19</v>
      </c>
      <c r="U748">
        <v>93</v>
      </c>
      <c r="V748">
        <v>14</v>
      </c>
      <c r="W748">
        <v>27</v>
      </c>
      <c r="X748">
        <v>1</v>
      </c>
      <c r="Y748">
        <v>0</v>
      </c>
      <c r="Z748">
        <v>0</v>
      </c>
      <c r="AA748">
        <v>31</v>
      </c>
      <c r="AB748">
        <v>0</v>
      </c>
      <c r="AC748">
        <v>0</v>
      </c>
      <c r="AD748">
        <v>3</v>
      </c>
      <c r="AE748">
        <v>1</v>
      </c>
      <c r="AF748">
        <v>0</v>
      </c>
      <c r="AG748">
        <v>0</v>
      </c>
      <c r="AH748">
        <v>0</v>
      </c>
      <c r="AI748">
        <v>2</v>
      </c>
      <c r="AJ748">
        <v>0</v>
      </c>
      <c r="AK748">
        <v>27</v>
      </c>
      <c r="AL748">
        <v>1</v>
      </c>
      <c r="AM748">
        <v>29</v>
      </c>
      <c r="AN748">
        <v>0</v>
      </c>
      <c r="AO748">
        <v>14</v>
      </c>
      <c r="AP748">
        <v>24</v>
      </c>
      <c r="AQ748">
        <v>1</v>
      </c>
      <c r="AR748">
        <v>55</v>
      </c>
      <c r="AS748">
        <v>0</v>
      </c>
      <c r="AT748">
        <v>0</v>
      </c>
      <c r="AU748">
        <v>0</v>
      </c>
      <c r="AV748">
        <v>5</v>
      </c>
      <c r="AW748">
        <v>0</v>
      </c>
      <c r="AX748">
        <v>0</v>
      </c>
      <c r="AY748">
        <v>2</v>
      </c>
      <c r="AZ748">
        <v>0</v>
      </c>
      <c r="BA748">
        <v>0</v>
      </c>
      <c r="BB748">
        <v>134</v>
      </c>
      <c r="BC748">
        <v>3</v>
      </c>
      <c r="BD748">
        <v>51</v>
      </c>
      <c r="BE748">
        <v>0</v>
      </c>
      <c r="BF748">
        <v>81</v>
      </c>
      <c r="BG748">
        <v>13</v>
      </c>
      <c r="BH748">
        <v>2</v>
      </c>
      <c r="BI748">
        <v>324</v>
      </c>
      <c r="BJ748">
        <v>40</v>
      </c>
      <c r="BK748">
        <v>180</v>
      </c>
      <c r="BL748">
        <v>0</v>
      </c>
      <c r="BM748">
        <v>1</v>
      </c>
      <c r="BN748">
        <v>0</v>
      </c>
      <c r="BO748">
        <v>0</v>
      </c>
      <c r="BP748">
        <v>202</v>
      </c>
      <c r="BQ748">
        <v>26</v>
      </c>
      <c r="BR748">
        <v>44</v>
      </c>
      <c r="BS748">
        <v>0</v>
      </c>
    </row>
    <row r="749" spans="1:71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88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37</v>
      </c>
      <c r="S749">
        <v>0</v>
      </c>
      <c r="T749">
        <v>119</v>
      </c>
      <c r="U749">
        <v>0</v>
      </c>
      <c r="V749">
        <v>0</v>
      </c>
      <c r="W749">
        <v>0</v>
      </c>
      <c r="X749">
        <v>12</v>
      </c>
      <c r="Y749">
        <v>0</v>
      </c>
      <c r="Z749">
        <v>17</v>
      </c>
      <c r="AA749">
        <v>8</v>
      </c>
      <c r="AB749">
        <v>4</v>
      </c>
      <c r="AC749">
        <v>0</v>
      </c>
      <c r="AD749">
        <v>42</v>
      </c>
      <c r="AE749">
        <v>3</v>
      </c>
      <c r="AF749">
        <v>0</v>
      </c>
      <c r="AG749">
        <v>0</v>
      </c>
      <c r="AH749">
        <v>0</v>
      </c>
      <c r="AI749">
        <v>3</v>
      </c>
      <c r="AJ749">
        <v>0</v>
      </c>
      <c r="AK749">
        <v>0</v>
      </c>
      <c r="AL749">
        <v>4</v>
      </c>
      <c r="AM749">
        <v>9</v>
      </c>
      <c r="AN749">
        <v>0</v>
      </c>
      <c r="AO749">
        <v>0</v>
      </c>
      <c r="AP749">
        <v>23</v>
      </c>
      <c r="AQ749">
        <v>0</v>
      </c>
      <c r="AR749">
        <v>4</v>
      </c>
      <c r="AS749">
        <v>0</v>
      </c>
      <c r="AT749">
        <v>0</v>
      </c>
      <c r="AU749">
        <v>5</v>
      </c>
      <c r="AV749">
        <v>252</v>
      </c>
      <c r="AW749">
        <v>0</v>
      </c>
      <c r="AX749">
        <v>0</v>
      </c>
      <c r="AY749">
        <v>0</v>
      </c>
      <c r="AZ749">
        <v>1</v>
      </c>
      <c r="BA749">
        <v>15</v>
      </c>
      <c r="BB749">
        <v>108</v>
      </c>
      <c r="BC749">
        <v>0</v>
      </c>
      <c r="BD749">
        <v>1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88</v>
      </c>
      <c r="BK749">
        <v>1</v>
      </c>
      <c r="BL749">
        <v>0</v>
      </c>
      <c r="BM749">
        <v>80</v>
      </c>
      <c r="BN749">
        <v>6</v>
      </c>
      <c r="BO749">
        <v>0</v>
      </c>
      <c r="BP749">
        <v>155</v>
      </c>
      <c r="BQ749">
        <v>0</v>
      </c>
      <c r="BR749">
        <v>294</v>
      </c>
      <c r="BS749">
        <v>0</v>
      </c>
    </row>
    <row r="750" spans="1:71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4</v>
      </c>
      <c r="H750">
        <v>0</v>
      </c>
      <c r="I750">
        <v>13</v>
      </c>
      <c r="J750">
        <v>0</v>
      </c>
      <c r="K750">
        <v>0</v>
      </c>
      <c r="L750">
        <v>6</v>
      </c>
      <c r="M750">
        <v>13</v>
      </c>
      <c r="N750">
        <v>0</v>
      </c>
      <c r="O750">
        <v>2</v>
      </c>
      <c r="P750">
        <v>3</v>
      </c>
      <c r="Q750">
        <v>28</v>
      </c>
      <c r="R750">
        <v>6</v>
      </c>
      <c r="S750">
        <v>0</v>
      </c>
      <c r="T750">
        <v>27</v>
      </c>
      <c r="U750">
        <v>14</v>
      </c>
      <c r="V750">
        <v>1</v>
      </c>
      <c r="W750">
        <v>0</v>
      </c>
      <c r="X750">
        <v>5</v>
      </c>
      <c r="Y750">
        <v>0</v>
      </c>
      <c r="Z750">
        <v>2</v>
      </c>
      <c r="AA750">
        <v>14</v>
      </c>
      <c r="AB750">
        <v>3</v>
      </c>
      <c r="AC750">
        <v>0</v>
      </c>
      <c r="AD750">
        <v>3</v>
      </c>
      <c r="AE750">
        <v>5</v>
      </c>
      <c r="AF750">
        <v>0</v>
      </c>
      <c r="AG750">
        <v>1</v>
      </c>
      <c r="AH750">
        <v>0</v>
      </c>
      <c r="AI750">
        <v>1</v>
      </c>
      <c r="AJ750">
        <v>0</v>
      </c>
      <c r="AK750">
        <v>9</v>
      </c>
      <c r="AL750">
        <v>1</v>
      </c>
      <c r="AM750">
        <v>17</v>
      </c>
      <c r="AN750">
        <v>1</v>
      </c>
      <c r="AO750">
        <v>11</v>
      </c>
      <c r="AP750">
        <v>27</v>
      </c>
      <c r="AQ750">
        <v>0</v>
      </c>
      <c r="AR750">
        <v>26</v>
      </c>
      <c r="AS750">
        <v>0</v>
      </c>
      <c r="AT750">
        <v>0</v>
      </c>
      <c r="AU750">
        <v>1</v>
      </c>
      <c r="AV750">
        <v>47</v>
      </c>
      <c r="AW750">
        <v>0</v>
      </c>
      <c r="AX750">
        <v>0</v>
      </c>
      <c r="AY750">
        <v>0</v>
      </c>
      <c r="AZ750">
        <v>2</v>
      </c>
      <c r="BA750">
        <v>1</v>
      </c>
      <c r="BB750">
        <v>90</v>
      </c>
      <c r="BC750">
        <v>5</v>
      </c>
      <c r="BD750">
        <v>8</v>
      </c>
      <c r="BE750">
        <v>0</v>
      </c>
      <c r="BF750">
        <v>2</v>
      </c>
      <c r="BG750">
        <v>1</v>
      </c>
      <c r="BH750">
        <v>4</v>
      </c>
      <c r="BI750">
        <v>66</v>
      </c>
      <c r="BJ750">
        <v>44</v>
      </c>
      <c r="BK750">
        <v>84</v>
      </c>
      <c r="BL750">
        <v>0</v>
      </c>
      <c r="BM750">
        <v>6</v>
      </c>
      <c r="BN750">
        <v>0</v>
      </c>
      <c r="BO750">
        <v>0</v>
      </c>
      <c r="BP750">
        <v>148</v>
      </c>
      <c r="BQ750">
        <v>0</v>
      </c>
      <c r="BR750">
        <v>39</v>
      </c>
      <c r="BS750">
        <v>1</v>
      </c>
    </row>
    <row r="751" spans="1:71" x14ac:dyDescent="0.3">
      <c r="A751">
        <v>9</v>
      </c>
      <c r="B751">
        <v>0</v>
      </c>
      <c r="C751">
        <v>2</v>
      </c>
      <c r="D751">
        <v>2</v>
      </c>
      <c r="E751">
        <v>0</v>
      </c>
      <c r="F751">
        <v>43</v>
      </c>
      <c r="G751">
        <v>17</v>
      </c>
      <c r="H751">
        <v>1</v>
      </c>
      <c r="I751">
        <v>48</v>
      </c>
      <c r="J751">
        <v>0</v>
      </c>
      <c r="K751">
        <v>0</v>
      </c>
      <c r="L751">
        <v>13</v>
      </c>
      <c r="M751">
        <v>18</v>
      </c>
      <c r="N751">
        <v>0</v>
      </c>
      <c r="O751">
        <v>1</v>
      </c>
      <c r="P751">
        <v>88</v>
      </c>
      <c r="Q751">
        <v>56</v>
      </c>
      <c r="R751">
        <v>26</v>
      </c>
      <c r="S751">
        <v>10</v>
      </c>
      <c r="T751">
        <v>23</v>
      </c>
      <c r="U751">
        <v>21</v>
      </c>
      <c r="V751">
        <v>2</v>
      </c>
      <c r="W751">
        <v>9</v>
      </c>
      <c r="X751">
        <v>2</v>
      </c>
      <c r="Y751">
        <v>6</v>
      </c>
      <c r="Z751">
        <v>16</v>
      </c>
      <c r="AA751">
        <v>69</v>
      </c>
      <c r="AB751">
        <v>8</v>
      </c>
      <c r="AC751">
        <v>5</v>
      </c>
      <c r="AD751">
        <v>27</v>
      </c>
      <c r="AE751">
        <v>6</v>
      </c>
      <c r="AF751">
        <v>1</v>
      </c>
      <c r="AG751">
        <v>30</v>
      </c>
      <c r="AH751">
        <v>8</v>
      </c>
      <c r="AI751">
        <v>2</v>
      </c>
      <c r="AJ751">
        <v>0</v>
      </c>
      <c r="AK751">
        <v>45</v>
      </c>
      <c r="AL751">
        <v>5</v>
      </c>
      <c r="AM751">
        <v>9</v>
      </c>
      <c r="AN751">
        <v>2</v>
      </c>
      <c r="AO751">
        <v>36</v>
      </c>
      <c r="AP751">
        <v>6</v>
      </c>
      <c r="AQ751">
        <v>2</v>
      </c>
      <c r="AR751">
        <v>35</v>
      </c>
      <c r="AS751">
        <v>0</v>
      </c>
      <c r="AT751">
        <v>2</v>
      </c>
      <c r="AU751">
        <v>5</v>
      </c>
      <c r="AV751">
        <v>76</v>
      </c>
      <c r="AW751">
        <v>58</v>
      </c>
      <c r="AX751">
        <v>1</v>
      </c>
      <c r="AY751">
        <v>5</v>
      </c>
      <c r="AZ751">
        <v>12</v>
      </c>
      <c r="BA751">
        <v>11</v>
      </c>
      <c r="BB751">
        <v>34</v>
      </c>
      <c r="BC751">
        <v>53</v>
      </c>
      <c r="BD751">
        <v>35</v>
      </c>
      <c r="BE751">
        <v>0</v>
      </c>
      <c r="BF751">
        <v>33</v>
      </c>
      <c r="BG751">
        <v>1</v>
      </c>
      <c r="BH751">
        <v>33</v>
      </c>
      <c r="BI751">
        <v>23</v>
      </c>
      <c r="BJ751">
        <v>9</v>
      </c>
      <c r="BK751">
        <v>236</v>
      </c>
      <c r="BL751">
        <v>9</v>
      </c>
      <c r="BM751">
        <v>56</v>
      </c>
      <c r="BN751">
        <v>4</v>
      </c>
      <c r="BO751">
        <v>0</v>
      </c>
      <c r="BP751">
        <v>13</v>
      </c>
      <c r="BQ751">
        <v>9</v>
      </c>
      <c r="BR751">
        <v>96</v>
      </c>
      <c r="BS751">
        <v>10</v>
      </c>
    </row>
    <row r="752" spans="1:71" x14ac:dyDescent="0.3">
      <c r="A752">
        <v>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3</v>
      </c>
      <c r="H752">
        <v>4</v>
      </c>
      <c r="I752">
        <v>4</v>
      </c>
      <c r="J752">
        <v>3</v>
      </c>
      <c r="K752">
        <v>0</v>
      </c>
      <c r="L752">
        <v>2</v>
      </c>
      <c r="M752">
        <v>5</v>
      </c>
      <c r="N752">
        <v>0</v>
      </c>
      <c r="O752">
        <v>7</v>
      </c>
      <c r="P752">
        <v>3</v>
      </c>
      <c r="Q752">
        <v>34</v>
      </c>
      <c r="R752">
        <v>14</v>
      </c>
      <c r="S752">
        <v>4</v>
      </c>
      <c r="T752">
        <v>61</v>
      </c>
      <c r="U752">
        <v>24</v>
      </c>
      <c r="V752">
        <v>10</v>
      </c>
      <c r="W752">
        <v>0</v>
      </c>
      <c r="X752">
        <v>9</v>
      </c>
      <c r="Y752">
        <v>0</v>
      </c>
      <c r="Z752">
        <v>9</v>
      </c>
      <c r="AA752">
        <v>11</v>
      </c>
      <c r="AB752">
        <v>7</v>
      </c>
      <c r="AC752">
        <v>0</v>
      </c>
      <c r="AD752">
        <v>3</v>
      </c>
      <c r="AE752">
        <v>2</v>
      </c>
      <c r="AF752">
        <v>0</v>
      </c>
      <c r="AG752">
        <v>1</v>
      </c>
      <c r="AH752">
        <v>0</v>
      </c>
      <c r="AI752">
        <v>2</v>
      </c>
      <c r="AJ752">
        <v>0</v>
      </c>
      <c r="AK752">
        <v>10</v>
      </c>
      <c r="AL752">
        <v>6</v>
      </c>
      <c r="AM752">
        <v>19</v>
      </c>
      <c r="AN752">
        <v>0</v>
      </c>
      <c r="AO752">
        <v>14</v>
      </c>
      <c r="AP752">
        <v>15</v>
      </c>
      <c r="AQ752">
        <v>0</v>
      </c>
      <c r="AR752">
        <v>33</v>
      </c>
      <c r="AS752">
        <v>0</v>
      </c>
      <c r="AT752">
        <v>0</v>
      </c>
      <c r="AU752">
        <v>2</v>
      </c>
      <c r="AV752">
        <v>63</v>
      </c>
      <c r="AW752">
        <v>1</v>
      </c>
      <c r="AX752">
        <v>0</v>
      </c>
      <c r="AY752">
        <v>0</v>
      </c>
      <c r="AZ752">
        <v>2</v>
      </c>
      <c r="BA752">
        <v>8</v>
      </c>
      <c r="BB752">
        <v>89</v>
      </c>
      <c r="BC752">
        <v>6</v>
      </c>
      <c r="BD752">
        <v>44</v>
      </c>
      <c r="BE752">
        <v>0</v>
      </c>
      <c r="BF752">
        <v>39</v>
      </c>
      <c r="BG752">
        <v>1</v>
      </c>
      <c r="BH752">
        <v>28</v>
      </c>
      <c r="BI752">
        <v>120</v>
      </c>
      <c r="BJ752">
        <v>28</v>
      </c>
      <c r="BK752">
        <v>295</v>
      </c>
      <c r="BL752">
        <v>0</v>
      </c>
      <c r="BM752">
        <v>23</v>
      </c>
      <c r="BN752">
        <v>7</v>
      </c>
      <c r="BO752">
        <v>0</v>
      </c>
      <c r="BP752">
        <v>182</v>
      </c>
      <c r="BQ752">
        <v>0</v>
      </c>
      <c r="BR752">
        <v>122</v>
      </c>
      <c r="BS752">
        <v>0</v>
      </c>
    </row>
    <row r="753" spans="1:71" x14ac:dyDescent="0.3">
      <c r="A753">
        <v>21</v>
      </c>
      <c r="B753">
        <v>1</v>
      </c>
      <c r="C753">
        <v>3</v>
      </c>
      <c r="D753">
        <v>3</v>
      </c>
      <c r="E753">
        <v>2</v>
      </c>
      <c r="F753">
        <v>31</v>
      </c>
      <c r="G753">
        <v>24</v>
      </c>
      <c r="H753">
        <v>0</v>
      </c>
      <c r="I753">
        <v>14</v>
      </c>
      <c r="J753">
        <v>1</v>
      </c>
      <c r="K753">
        <v>1</v>
      </c>
      <c r="L753">
        <v>26</v>
      </c>
      <c r="M753">
        <v>41</v>
      </c>
      <c r="N753">
        <v>0</v>
      </c>
      <c r="O753">
        <v>0</v>
      </c>
      <c r="P753">
        <v>213</v>
      </c>
      <c r="Q753">
        <v>41</v>
      </c>
      <c r="R753">
        <v>4</v>
      </c>
      <c r="S753">
        <v>7</v>
      </c>
      <c r="T753">
        <v>20</v>
      </c>
      <c r="U753">
        <v>13</v>
      </c>
      <c r="V753">
        <v>1</v>
      </c>
      <c r="W753">
        <v>15</v>
      </c>
      <c r="X753">
        <v>0</v>
      </c>
      <c r="Y753">
        <v>7</v>
      </c>
      <c r="Z753">
        <v>12</v>
      </c>
      <c r="AA753">
        <v>9</v>
      </c>
      <c r="AB753">
        <v>0</v>
      </c>
      <c r="AC753">
        <v>4</v>
      </c>
      <c r="AD753">
        <v>3</v>
      </c>
      <c r="AE753">
        <v>14</v>
      </c>
      <c r="AF753">
        <v>2</v>
      </c>
      <c r="AG753">
        <v>43</v>
      </c>
      <c r="AH753">
        <v>7</v>
      </c>
      <c r="AI753">
        <v>0</v>
      </c>
      <c r="AJ753">
        <v>1</v>
      </c>
      <c r="AK753">
        <v>43</v>
      </c>
      <c r="AL753">
        <v>0</v>
      </c>
      <c r="AM753">
        <v>7</v>
      </c>
      <c r="AN753">
        <v>2</v>
      </c>
      <c r="AO753">
        <v>26</v>
      </c>
      <c r="AP753">
        <v>3</v>
      </c>
      <c r="AQ753">
        <v>4</v>
      </c>
      <c r="AR753">
        <v>45</v>
      </c>
      <c r="AS753">
        <v>4</v>
      </c>
      <c r="AT753">
        <v>9</v>
      </c>
      <c r="AU753">
        <v>3</v>
      </c>
      <c r="AV753">
        <v>23</v>
      </c>
      <c r="AW753">
        <v>58</v>
      </c>
      <c r="AX753">
        <v>0</v>
      </c>
      <c r="AY753">
        <v>9</v>
      </c>
      <c r="AZ753">
        <v>10</v>
      </c>
      <c r="BA753">
        <v>0</v>
      </c>
      <c r="BB753">
        <v>27</v>
      </c>
      <c r="BC753">
        <v>74</v>
      </c>
      <c r="BD753">
        <v>22</v>
      </c>
      <c r="BE753">
        <v>0</v>
      </c>
      <c r="BF753">
        <v>18</v>
      </c>
      <c r="BG753">
        <v>1</v>
      </c>
      <c r="BH753">
        <v>133</v>
      </c>
      <c r="BI753">
        <v>7</v>
      </c>
      <c r="BJ753">
        <v>11</v>
      </c>
      <c r="BK753">
        <v>475</v>
      </c>
      <c r="BL753">
        <v>30</v>
      </c>
      <c r="BM753">
        <v>15</v>
      </c>
      <c r="BN753">
        <v>3</v>
      </c>
      <c r="BO753">
        <v>3</v>
      </c>
      <c r="BP753">
        <v>8</v>
      </c>
      <c r="BQ753">
        <v>22</v>
      </c>
      <c r="BR753">
        <v>101</v>
      </c>
      <c r="BS753">
        <v>25</v>
      </c>
    </row>
    <row r="754" spans="1:71" x14ac:dyDescent="0.3">
      <c r="A754">
        <v>1</v>
      </c>
      <c r="B754">
        <v>0</v>
      </c>
      <c r="C754">
        <v>1</v>
      </c>
      <c r="D754">
        <v>0</v>
      </c>
      <c r="E754">
        <v>0</v>
      </c>
      <c r="F754">
        <v>14</v>
      </c>
      <c r="G754">
        <v>10</v>
      </c>
      <c r="H754">
        <v>4</v>
      </c>
      <c r="I754">
        <v>41</v>
      </c>
      <c r="J754">
        <v>3</v>
      </c>
      <c r="K754">
        <v>0</v>
      </c>
      <c r="L754">
        <v>19</v>
      </c>
      <c r="M754">
        <v>8</v>
      </c>
      <c r="N754">
        <v>0</v>
      </c>
      <c r="O754">
        <v>1</v>
      </c>
      <c r="P754">
        <v>41</v>
      </c>
      <c r="Q754">
        <v>185</v>
      </c>
      <c r="R754">
        <v>24</v>
      </c>
      <c r="S754">
        <v>5</v>
      </c>
      <c r="T754">
        <v>45</v>
      </c>
      <c r="U754">
        <v>23</v>
      </c>
      <c r="V754">
        <v>5</v>
      </c>
      <c r="W754">
        <v>1</v>
      </c>
      <c r="X754">
        <v>4</v>
      </c>
      <c r="Y754">
        <v>1</v>
      </c>
      <c r="Z754">
        <v>17</v>
      </c>
      <c r="AA754">
        <v>127</v>
      </c>
      <c r="AB754">
        <v>5</v>
      </c>
      <c r="AC754">
        <v>1</v>
      </c>
      <c r="AD754">
        <v>16</v>
      </c>
      <c r="AE754">
        <v>10</v>
      </c>
      <c r="AF754">
        <v>2</v>
      </c>
      <c r="AG754">
        <v>26</v>
      </c>
      <c r="AH754">
        <v>15</v>
      </c>
      <c r="AI754">
        <v>1</v>
      </c>
      <c r="AJ754">
        <v>0</v>
      </c>
      <c r="AK754">
        <v>22</v>
      </c>
      <c r="AL754">
        <v>2</v>
      </c>
      <c r="AM754">
        <v>6</v>
      </c>
      <c r="AN754">
        <v>1</v>
      </c>
      <c r="AO754">
        <v>35</v>
      </c>
      <c r="AP754">
        <v>8</v>
      </c>
      <c r="AQ754">
        <v>1</v>
      </c>
      <c r="AR754">
        <v>33</v>
      </c>
      <c r="AS754">
        <v>1</v>
      </c>
      <c r="AT754">
        <v>1</v>
      </c>
      <c r="AU754">
        <v>2</v>
      </c>
      <c r="AV754">
        <v>47</v>
      </c>
      <c r="AW754">
        <v>11</v>
      </c>
      <c r="AX754">
        <v>0</v>
      </c>
      <c r="AY754">
        <v>0</v>
      </c>
      <c r="AZ754">
        <v>5</v>
      </c>
      <c r="BA754">
        <v>3</v>
      </c>
      <c r="BB754">
        <v>112</v>
      </c>
      <c r="BC754">
        <v>14</v>
      </c>
      <c r="BD754">
        <v>44</v>
      </c>
      <c r="BE754">
        <v>0</v>
      </c>
      <c r="BF754">
        <v>72</v>
      </c>
      <c r="BG754">
        <v>2</v>
      </c>
      <c r="BH754">
        <v>36</v>
      </c>
      <c r="BI754">
        <v>88</v>
      </c>
      <c r="BJ754">
        <v>22</v>
      </c>
      <c r="BK754">
        <v>1274</v>
      </c>
      <c r="BL754">
        <v>12</v>
      </c>
      <c r="BM754">
        <v>51</v>
      </c>
      <c r="BN754">
        <v>2</v>
      </c>
      <c r="BO754">
        <v>0</v>
      </c>
      <c r="BP754">
        <v>167</v>
      </c>
      <c r="BQ754">
        <v>0</v>
      </c>
      <c r="BR754">
        <v>164</v>
      </c>
      <c r="BS754">
        <v>7</v>
      </c>
    </row>
    <row r="755" spans="1:71" x14ac:dyDescent="0.3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3</v>
      </c>
      <c r="M755">
        <v>0</v>
      </c>
      <c r="N755">
        <v>0</v>
      </c>
      <c r="O755">
        <v>0</v>
      </c>
      <c r="P755">
        <v>7</v>
      </c>
      <c r="Q755">
        <v>12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4</v>
      </c>
      <c r="AH755">
        <v>0</v>
      </c>
      <c r="AI755">
        <v>0</v>
      </c>
      <c r="AJ755">
        <v>0</v>
      </c>
      <c r="AK755">
        <v>3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11</v>
      </c>
      <c r="AW755">
        <v>2</v>
      </c>
      <c r="AX755">
        <v>0</v>
      </c>
      <c r="AY755">
        <v>1</v>
      </c>
      <c r="AZ755">
        <v>0</v>
      </c>
      <c r="BA755">
        <v>0</v>
      </c>
      <c r="BB755">
        <v>17</v>
      </c>
      <c r="BC755">
        <v>15</v>
      </c>
      <c r="BD755">
        <v>1</v>
      </c>
      <c r="BE755">
        <v>0</v>
      </c>
      <c r="BF755">
        <v>8</v>
      </c>
      <c r="BG755">
        <v>0</v>
      </c>
      <c r="BH755">
        <v>1</v>
      </c>
      <c r="BI755">
        <v>1</v>
      </c>
      <c r="BJ755">
        <v>1</v>
      </c>
      <c r="BK755">
        <v>32</v>
      </c>
      <c r="BL755">
        <v>0</v>
      </c>
      <c r="BM755">
        <v>0</v>
      </c>
      <c r="BN755">
        <v>0</v>
      </c>
      <c r="BO755">
        <v>0</v>
      </c>
      <c r="BP755">
        <v>25</v>
      </c>
      <c r="BQ755">
        <v>0</v>
      </c>
      <c r="BR755">
        <v>0</v>
      </c>
      <c r="BS755">
        <v>1</v>
      </c>
    </row>
    <row r="756" spans="1:71" x14ac:dyDescent="0.3">
      <c r="A756">
        <v>0</v>
      </c>
      <c r="B756">
        <v>0</v>
      </c>
      <c r="C756">
        <v>0</v>
      </c>
      <c r="D756">
        <v>0</v>
      </c>
      <c r="E756">
        <v>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3</v>
      </c>
      <c r="M756">
        <v>0</v>
      </c>
      <c r="N756">
        <v>0</v>
      </c>
      <c r="O756">
        <v>0</v>
      </c>
      <c r="P756">
        <v>0</v>
      </c>
      <c r="Q756">
        <v>7</v>
      </c>
      <c r="R756">
        <v>0</v>
      </c>
      <c r="S756">
        <v>0</v>
      </c>
      <c r="T756">
        <v>18</v>
      </c>
      <c r="U756">
        <v>0</v>
      </c>
      <c r="V756">
        <v>2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4</v>
      </c>
      <c r="AN756">
        <v>0</v>
      </c>
      <c r="AO756">
        <v>2</v>
      </c>
      <c r="AP756">
        <v>7</v>
      </c>
      <c r="AQ756">
        <v>0</v>
      </c>
      <c r="AR756">
        <v>3</v>
      </c>
      <c r="AS756">
        <v>0</v>
      </c>
      <c r="AT756">
        <v>0</v>
      </c>
      <c r="AU756">
        <v>0</v>
      </c>
      <c r="AV756">
        <v>2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79</v>
      </c>
      <c r="BC756">
        <v>14</v>
      </c>
      <c r="BD756">
        <v>5</v>
      </c>
      <c r="BE756">
        <v>0</v>
      </c>
      <c r="BF756">
        <v>3</v>
      </c>
      <c r="BG756">
        <v>1</v>
      </c>
      <c r="BH756">
        <v>3</v>
      </c>
      <c r="BI756">
        <v>15</v>
      </c>
      <c r="BJ756">
        <v>6</v>
      </c>
      <c r="BK756">
        <v>11</v>
      </c>
      <c r="BL756">
        <v>1</v>
      </c>
      <c r="BM756">
        <v>0</v>
      </c>
      <c r="BN756">
        <v>0</v>
      </c>
      <c r="BO756">
        <v>0</v>
      </c>
      <c r="BP756">
        <v>10</v>
      </c>
      <c r="BQ756">
        <v>0</v>
      </c>
      <c r="BR756">
        <v>18</v>
      </c>
      <c r="BS756">
        <v>0</v>
      </c>
    </row>
    <row r="757" spans="1:71" x14ac:dyDescent="0.3">
      <c r="A757">
        <v>1</v>
      </c>
      <c r="B757">
        <v>0</v>
      </c>
      <c r="C757">
        <v>2</v>
      </c>
      <c r="D757">
        <v>0</v>
      </c>
      <c r="E757">
        <v>0</v>
      </c>
      <c r="F757">
        <v>5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4</v>
      </c>
      <c r="N757">
        <v>0</v>
      </c>
      <c r="O757">
        <v>0</v>
      </c>
      <c r="P757">
        <v>6</v>
      </c>
      <c r="Q757">
        <v>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51</v>
      </c>
      <c r="X757">
        <v>0</v>
      </c>
      <c r="Y757">
        <v>0</v>
      </c>
      <c r="Z757">
        <v>1</v>
      </c>
      <c r="AA757">
        <v>0</v>
      </c>
      <c r="AB757">
        <v>1</v>
      </c>
      <c r="AC757">
        <v>1</v>
      </c>
      <c r="AD757">
        <v>0</v>
      </c>
      <c r="AE757">
        <v>0</v>
      </c>
      <c r="AF757">
        <v>0</v>
      </c>
      <c r="AG757">
        <v>1</v>
      </c>
      <c r="AH757">
        <v>6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5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23</v>
      </c>
      <c r="BD757">
        <v>0</v>
      </c>
      <c r="BE757">
        <v>0</v>
      </c>
      <c r="BF757">
        <v>0</v>
      </c>
      <c r="BG757">
        <v>0</v>
      </c>
      <c r="BH757">
        <v>2</v>
      </c>
      <c r="BI757">
        <v>0</v>
      </c>
      <c r="BJ757">
        <v>0</v>
      </c>
      <c r="BK757">
        <v>1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1</v>
      </c>
      <c r="BR757">
        <v>0</v>
      </c>
      <c r="BS757">
        <v>0</v>
      </c>
    </row>
    <row r="758" spans="1:71" x14ac:dyDescent="0.3">
      <c r="A758">
        <v>13</v>
      </c>
      <c r="B758">
        <v>0</v>
      </c>
      <c r="C758">
        <v>3</v>
      </c>
      <c r="D758">
        <v>2</v>
      </c>
      <c r="E758">
        <v>1</v>
      </c>
      <c r="F758">
        <v>38</v>
      </c>
      <c r="G758">
        <v>20</v>
      </c>
      <c r="H758">
        <v>0</v>
      </c>
      <c r="I758">
        <v>25</v>
      </c>
      <c r="J758">
        <v>2</v>
      </c>
      <c r="K758">
        <v>0</v>
      </c>
      <c r="L758">
        <v>12</v>
      </c>
      <c r="M758">
        <v>22</v>
      </c>
      <c r="N758">
        <v>1</v>
      </c>
      <c r="O758">
        <v>4</v>
      </c>
      <c r="P758">
        <v>130</v>
      </c>
      <c r="Q758">
        <v>13</v>
      </c>
      <c r="R758">
        <v>25</v>
      </c>
      <c r="S758">
        <v>9</v>
      </c>
      <c r="T758">
        <v>35</v>
      </c>
      <c r="U758">
        <v>13</v>
      </c>
      <c r="V758">
        <v>4</v>
      </c>
      <c r="W758">
        <v>12</v>
      </c>
      <c r="X758">
        <v>6</v>
      </c>
      <c r="Y758">
        <v>2</v>
      </c>
      <c r="Z758">
        <v>23</v>
      </c>
      <c r="AA758">
        <v>41</v>
      </c>
      <c r="AB758">
        <v>8</v>
      </c>
      <c r="AC758">
        <v>7</v>
      </c>
      <c r="AD758">
        <v>10</v>
      </c>
      <c r="AE758">
        <v>12</v>
      </c>
      <c r="AF758">
        <v>1</v>
      </c>
      <c r="AG758">
        <v>34</v>
      </c>
      <c r="AH758">
        <v>10</v>
      </c>
      <c r="AI758">
        <v>1</v>
      </c>
      <c r="AJ758">
        <v>0</v>
      </c>
      <c r="AK758">
        <v>42</v>
      </c>
      <c r="AL758">
        <v>4</v>
      </c>
      <c r="AM758">
        <v>7</v>
      </c>
      <c r="AN758">
        <v>2</v>
      </c>
      <c r="AO758">
        <v>21</v>
      </c>
      <c r="AP758">
        <v>6</v>
      </c>
      <c r="AQ758">
        <v>7</v>
      </c>
      <c r="AR758">
        <v>30</v>
      </c>
      <c r="AS758">
        <v>2</v>
      </c>
      <c r="AT758">
        <v>2</v>
      </c>
      <c r="AU758">
        <v>2</v>
      </c>
      <c r="AV758">
        <v>47</v>
      </c>
      <c r="AW758">
        <v>45</v>
      </c>
      <c r="AX758">
        <v>2</v>
      </c>
      <c r="AY758">
        <v>4</v>
      </c>
      <c r="AZ758">
        <v>7</v>
      </c>
      <c r="BA758">
        <v>9</v>
      </c>
      <c r="BB758">
        <v>32</v>
      </c>
      <c r="BC758">
        <v>66</v>
      </c>
      <c r="BD758">
        <v>33</v>
      </c>
      <c r="BE758">
        <v>1</v>
      </c>
      <c r="BF758">
        <v>17</v>
      </c>
      <c r="BG758">
        <v>1</v>
      </c>
      <c r="BH758">
        <v>70</v>
      </c>
      <c r="BI758">
        <v>17</v>
      </c>
      <c r="BJ758">
        <v>3</v>
      </c>
      <c r="BK758">
        <v>214</v>
      </c>
      <c r="BL758">
        <v>19</v>
      </c>
      <c r="BM758">
        <v>47</v>
      </c>
      <c r="BN758">
        <v>4</v>
      </c>
      <c r="BO758">
        <v>0</v>
      </c>
      <c r="BP758">
        <v>12</v>
      </c>
      <c r="BQ758">
        <v>6</v>
      </c>
      <c r="BR758">
        <v>75</v>
      </c>
      <c r="BS758">
        <v>12</v>
      </c>
    </row>
    <row r="759" spans="1:71" x14ac:dyDescent="0.3">
      <c r="A759">
        <v>10</v>
      </c>
      <c r="B759">
        <v>3</v>
      </c>
      <c r="C759">
        <v>8</v>
      </c>
      <c r="D759">
        <v>2</v>
      </c>
      <c r="E759">
        <v>7</v>
      </c>
      <c r="F759">
        <v>34</v>
      </c>
      <c r="G759">
        <v>21</v>
      </c>
      <c r="H759">
        <v>0</v>
      </c>
      <c r="I759">
        <v>11</v>
      </c>
      <c r="J759">
        <v>3</v>
      </c>
      <c r="K759">
        <v>1</v>
      </c>
      <c r="L759">
        <v>32</v>
      </c>
      <c r="M759">
        <v>21</v>
      </c>
      <c r="N759">
        <v>1</v>
      </c>
      <c r="O759">
        <v>0</v>
      </c>
      <c r="P759">
        <v>92</v>
      </c>
      <c r="Q759">
        <v>23</v>
      </c>
      <c r="R759">
        <v>9</v>
      </c>
      <c r="S759">
        <v>7</v>
      </c>
      <c r="T759">
        <v>20</v>
      </c>
      <c r="U759">
        <v>5</v>
      </c>
      <c r="V759">
        <v>8</v>
      </c>
      <c r="W759">
        <v>9</v>
      </c>
      <c r="X759">
        <v>3</v>
      </c>
      <c r="Y759">
        <v>4</v>
      </c>
      <c r="Z759">
        <v>10</v>
      </c>
      <c r="AA759">
        <v>9</v>
      </c>
      <c r="AB759">
        <v>4</v>
      </c>
      <c r="AC759">
        <v>9</v>
      </c>
      <c r="AD759">
        <v>5</v>
      </c>
      <c r="AE759">
        <v>14</v>
      </c>
      <c r="AF759">
        <v>5</v>
      </c>
      <c r="AG759">
        <v>75</v>
      </c>
      <c r="AH759">
        <v>18</v>
      </c>
      <c r="AI759">
        <v>1</v>
      </c>
      <c r="AJ759">
        <v>0</v>
      </c>
      <c r="AK759">
        <v>48</v>
      </c>
      <c r="AL759">
        <v>0</v>
      </c>
      <c r="AM759">
        <v>4</v>
      </c>
      <c r="AN759">
        <v>3</v>
      </c>
      <c r="AO759">
        <v>16</v>
      </c>
      <c r="AP759">
        <v>3</v>
      </c>
      <c r="AQ759">
        <v>5</v>
      </c>
      <c r="AR759">
        <v>53</v>
      </c>
      <c r="AS759">
        <v>6</v>
      </c>
      <c r="AT759">
        <v>1</v>
      </c>
      <c r="AU759">
        <v>5</v>
      </c>
      <c r="AV759">
        <v>37</v>
      </c>
      <c r="AW759">
        <v>46</v>
      </c>
      <c r="AX759">
        <v>3</v>
      </c>
      <c r="AY759">
        <v>3</v>
      </c>
      <c r="AZ759">
        <v>4</v>
      </c>
      <c r="BA759">
        <v>3</v>
      </c>
      <c r="BB759">
        <v>19</v>
      </c>
      <c r="BC759">
        <v>49</v>
      </c>
      <c r="BD759">
        <v>39</v>
      </c>
      <c r="BE759">
        <v>3</v>
      </c>
      <c r="BF759">
        <v>10</v>
      </c>
      <c r="BG759">
        <v>5</v>
      </c>
      <c r="BH759">
        <v>73</v>
      </c>
      <c r="BI759">
        <v>36</v>
      </c>
      <c r="BJ759">
        <v>10</v>
      </c>
      <c r="BK759">
        <v>148</v>
      </c>
      <c r="BL759">
        <v>24</v>
      </c>
      <c r="BM759">
        <v>12</v>
      </c>
      <c r="BN759">
        <v>2</v>
      </c>
      <c r="BO759">
        <v>1</v>
      </c>
      <c r="BP759">
        <v>6</v>
      </c>
      <c r="BQ759">
        <v>11</v>
      </c>
      <c r="BR759">
        <v>38</v>
      </c>
      <c r="BS759">
        <v>12</v>
      </c>
    </row>
    <row r="760" spans="1:71" x14ac:dyDescent="0.3">
      <c r="A760">
        <v>0</v>
      </c>
      <c r="B760">
        <v>0</v>
      </c>
      <c r="C760">
        <v>0</v>
      </c>
      <c r="D760">
        <v>1</v>
      </c>
      <c r="E760">
        <v>10</v>
      </c>
      <c r="F760">
        <v>3</v>
      </c>
      <c r="G760">
        <v>4</v>
      </c>
      <c r="H760">
        <v>0</v>
      </c>
      <c r="I760">
        <v>0</v>
      </c>
      <c r="J760">
        <v>0</v>
      </c>
      <c r="K760">
        <v>1</v>
      </c>
      <c r="L760">
        <v>8</v>
      </c>
      <c r="M760">
        <v>6</v>
      </c>
      <c r="N760">
        <v>0</v>
      </c>
      <c r="O760">
        <v>0</v>
      </c>
      <c r="P760">
        <v>23</v>
      </c>
      <c r="Q760">
        <v>16</v>
      </c>
      <c r="R760">
        <v>0</v>
      </c>
      <c r="S760">
        <v>1</v>
      </c>
      <c r="T760">
        <v>8</v>
      </c>
      <c r="U760">
        <v>3</v>
      </c>
      <c r="V760">
        <v>1</v>
      </c>
      <c r="W760">
        <v>47</v>
      </c>
      <c r="X760">
        <v>1</v>
      </c>
      <c r="Y760">
        <v>3</v>
      </c>
      <c r="Z760">
        <v>0</v>
      </c>
      <c r="AA760">
        <v>2</v>
      </c>
      <c r="AB760">
        <v>0</v>
      </c>
      <c r="AC760">
        <v>7</v>
      </c>
      <c r="AD760">
        <v>0</v>
      </c>
      <c r="AE760">
        <v>0</v>
      </c>
      <c r="AF760">
        <v>0</v>
      </c>
      <c r="AG760">
        <v>7</v>
      </c>
      <c r="AH760">
        <v>4</v>
      </c>
      <c r="AI760">
        <v>1</v>
      </c>
      <c r="AJ760">
        <v>0</v>
      </c>
      <c r="AK760">
        <v>3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3</v>
      </c>
      <c r="AR760">
        <v>5</v>
      </c>
      <c r="AS760">
        <v>1</v>
      </c>
      <c r="AT760">
        <v>0</v>
      </c>
      <c r="AU760">
        <v>1</v>
      </c>
      <c r="AV760">
        <v>0</v>
      </c>
      <c r="AW760">
        <v>9</v>
      </c>
      <c r="AX760">
        <v>0</v>
      </c>
      <c r="AY760">
        <v>0</v>
      </c>
      <c r="AZ760">
        <v>0</v>
      </c>
      <c r="BA760">
        <v>0</v>
      </c>
      <c r="BB760">
        <v>16</v>
      </c>
      <c r="BC760">
        <v>19</v>
      </c>
      <c r="BD760">
        <v>42</v>
      </c>
      <c r="BE760">
        <v>0</v>
      </c>
      <c r="BF760">
        <v>2</v>
      </c>
      <c r="BG760">
        <v>2</v>
      </c>
      <c r="BH760">
        <v>10</v>
      </c>
      <c r="BI760">
        <v>27</v>
      </c>
      <c r="BJ760">
        <v>2</v>
      </c>
      <c r="BK760">
        <v>4</v>
      </c>
      <c r="BL760">
        <v>3</v>
      </c>
      <c r="BM760">
        <v>0</v>
      </c>
      <c r="BN760">
        <v>1</v>
      </c>
      <c r="BO760">
        <v>0</v>
      </c>
      <c r="BP760">
        <v>0</v>
      </c>
      <c r="BQ760">
        <v>12</v>
      </c>
      <c r="BR760">
        <v>13</v>
      </c>
      <c r="BS760">
        <v>0</v>
      </c>
    </row>
    <row r="761" spans="1:71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2</v>
      </c>
      <c r="Q761">
        <v>1</v>
      </c>
      <c r="R761">
        <v>0</v>
      </c>
      <c r="S761">
        <v>0</v>
      </c>
      <c r="T761">
        <v>13</v>
      </c>
      <c r="U761">
        <v>0</v>
      </c>
      <c r="V761">
        <v>3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4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6</v>
      </c>
      <c r="BE761">
        <v>0</v>
      </c>
      <c r="BF761">
        <v>0</v>
      </c>
      <c r="BG761">
        <v>4</v>
      </c>
      <c r="BH761">
        <v>20</v>
      </c>
      <c r="BI761">
        <v>34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6</v>
      </c>
      <c r="BR761">
        <v>2</v>
      </c>
      <c r="BS761">
        <v>0</v>
      </c>
    </row>
    <row r="762" spans="1:71" x14ac:dyDescent="0.3">
      <c r="A762">
        <v>1</v>
      </c>
      <c r="B762">
        <v>0</v>
      </c>
      <c r="C762">
        <v>0</v>
      </c>
      <c r="D762">
        <v>0</v>
      </c>
      <c r="E762">
        <v>0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8</v>
      </c>
      <c r="M762">
        <v>1</v>
      </c>
      <c r="N762">
        <v>0</v>
      </c>
      <c r="O762">
        <v>0</v>
      </c>
      <c r="P762">
        <v>2</v>
      </c>
      <c r="Q762">
        <v>0</v>
      </c>
      <c r="R762">
        <v>8</v>
      </c>
      <c r="S762">
        <v>0</v>
      </c>
      <c r="T762">
        <v>3</v>
      </c>
      <c r="U762">
        <v>0</v>
      </c>
      <c r="V762">
        <v>0</v>
      </c>
      <c r="W762">
        <v>15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v>2</v>
      </c>
      <c r="AE762">
        <v>0</v>
      </c>
      <c r="AF762">
        <v>0</v>
      </c>
      <c r="AG762">
        <v>3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2</v>
      </c>
      <c r="AT762">
        <v>0</v>
      </c>
      <c r="AU762">
        <v>0</v>
      </c>
      <c r="AV762">
        <v>10</v>
      </c>
      <c r="AW762">
        <v>30</v>
      </c>
      <c r="AX762">
        <v>0</v>
      </c>
      <c r="AY762">
        <v>2</v>
      </c>
      <c r="AZ762">
        <v>1</v>
      </c>
      <c r="BA762">
        <v>0</v>
      </c>
      <c r="BB762">
        <v>1</v>
      </c>
      <c r="BC762">
        <v>11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5</v>
      </c>
      <c r="BM762">
        <v>0</v>
      </c>
      <c r="BN762">
        <v>2</v>
      </c>
      <c r="BO762">
        <v>0</v>
      </c>
      <c r="BP762">
        <v>3</v>
      </c>
      <c r="BQ762">
        <v>18</v>
      </c>
      <c r="BR762">
        <v>9</v>
      </c>
      <c r="BS762">
        <v>0</v>
      </c>
    </row>
    <row r="763" spans="1:71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>
        <v>2</v>
      </c>
      <c r="BS763">
        <v>0</v>
      </c>
    </row>
    <row r="764" spans="1:71" x14ac:dyDescent="0.3">
      <c r="A764">
        <v>4</v>
      </c>
      <c r="B764">
        <v>0</v>
      </c>
      <c r="C764">
        <v>5</v>
      </c>
      <c r="D764">
        <v>3</v>
      </c>
      <c r="E764">
        <v>0</v>
      </c>
      <c r="F764">
        <v>35</v>
      </c>
      <c r="G764">
        <v>19</v>
      </c>
      <c r="H764">
        <v>0</v>
      </c>
      <c r="I764">
        <v>81</v>
      </c>
      <c r="J764">
        <v>2</v>
      </c>
      <c r="K764">
        <v>2</v>
      </c>
      <c r="L764">
        <v>16</v>
      </c>
      <c r="M764">
        <v>8</v>
      </c>
      <c r="N764">
        <v>0</v>
      </c>
      <c r="O764">
        <v>2</v>
      </c>
      <c r="P764">
        <v>156</v>
      </c>
      <c r="Q764">
        <v>28</v>
      </c>
      <c r="R764">
        <v>21</v>
      </c>
      <c r="S764">
        <v>8</v>
      </c>
      <c r="T764">
        <v>62</v>
      </c>
      <c r="U764">
        <v>11</v>
      </c>
      <c r="V764">
        <v>8</v>
      </c>
      <c r="W764">
        <v>7</v>
      </c>
      <c r="X764">
        <v>0</v>
      </c>
      <c r="Y764">
        <v>5</v>
      </c>
      <c r="Z764">
        <v>30</v>
      </c>
      <c r="AA764">
        <v>68</v>
      </c>
      <c r="AB764">
        <v>8</v>
      </c>
      <c r="AC764">
        <v>7</v>
      </c>
      <c r="AD764">
        <v>37</v>
      </c>
      <c r="AE764">
        <v>3</v>
      </c>
      <c r="AF764">
        <v>0</v>
      </c>
      <c r="AG764">
        <v>32</v>
      </c>
      <c r="AH764">
        <v>2</v>
      </c>
      <c r="AI764">
        <v>2</v>
      </c>
      <c r="AJ764">
        <v>0</v>
      </c>
      <c r="AK764">
        <v>36</v>
      </c>
      <c r="AL764">
        <v>3</v>
      </c>
      <c r="AM764">
        <v>10</v>
      </c>
      <c r="AN764">
        <v>1</v>
      </c>
      <c r="AO764">
        <v>20</v>
      </c>
      <c r="AP764">
        <v>6</v>
      </c>
      <c r="AQ764">
        <v>2</v>
      </c>
      <c r="AR764">
        <v>65</v>
      </c>
      <c r="AS764">
        <v>1</v>
      </c>
      <c r="AT764">
        <v>14</v>
      </c>
      <c r="AU764">
        <v>5</v>
      </c>
      <c r="AV764">
        <v>85</v>
      </c>
      <c r="AW764">
        <v>61</v>
      </c>
      <c r="AX764">
        <v>1</v>
      </c>
      <c r="AY764">
        <v>4</v>
      </c>
      <c r="AZ764">
        <v>8</v>
      </c>
      <c r="BA764">
        <v>6</v>
      </c>
      <c r="BB764">
        <v>40</v>
      </c>
      <c r="BC764">
        <v>56</v>
      </c>
      <c r="BD764">
        <v>20</v>
      </c>
      <c r="BE764">
        <v>0</v>
      </c>
      <c r="BF764">
        <v>51</v>
      </c>
      <c r="BG764">
        <v>4</v>
      </c>
      <c r="BH764">
        <v>91</v>
      </c>
      <c r="BI764">
        <v>13</v>
      </c>
      <c r="BJ764">
        <v>3</v>
      </c>
      <c r="BK764">
        <v>531</v>
      </c>
      <c r="BL764">
        <v>21</v>
      </c>
      <c r="BM764">
        <v>75</v>
      </c>
      <c r="BN764">
        <v>1</v>
      </c>
      <c r="BO764">
        <v>0</v>
      </c>
      <c r="BP764">
        <v>4</v>
      </c>
      <c r="BQ764">
        <v>7</v>
      </c>
      <c r="BR764">
        <v>121</v>
      </c>
      <c r="BS764">
        <v>16</v>
      </c>
    </row>
    <row r="765" spans="1:71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8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</row>
    <row r="766" spans="1:71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9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</row>
    <row r="767" spans="1:71" x14ac:dyDescent="0.3">
      <c r="A767">
        <v>6</v>
      </c>
      <c r="B767">
        <v>1</v>
      </c>
      <c r="C767">
        <v>5</v>
      </c>
      <c r="D767">
        <v>0</v>
      </c>
      <c r="E767">
        <v>4</v>
      </c>
      <c r="F767">
        <v>26</v>
      </c>
      <c r="G767">
        <v>0</v>
      </c>
      <c r="H767">
        <v>0</v>
      </c>
      <c r="I767">
        <v>0</v>
      </c>
      <c r="J767">
        <v>0</v>
      </c>
      <c r="K767">
        <v>2</v>
      </c>
      <c r="L767">
        <v>13</v>
      </c>
      <c r="M767">
        <v>35</v>
      </c>
      <c r="N767">
        <v>1</v>
      </c>
      <c r="O767">
        <v>0</v>
      </c>
      <c r="P767">
        <v>45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46</v>
      </c>
      <c r="X767">
        <v>0</v>
      </c>
      <c r="Y767">
        <v>3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6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1</v>
      </c>
      <c r="AO767">
        <v>0</v>
      </c>
      <c r="AP767">
        <v>0</v>
      </c>
      <c r="AQ767">
        <v>3</v>
      </c>
      <c r="AR767">
        <v>0</v>
      </c>
      <c r="AS767">
        <v>9</v>
      </c>
      <c r="AT767">
        <v>2</v>
      </c>
      <c r="AU767">
        <v>0</v>
      </c>
      <c r="AV767">
        <v>0</v>
      </c>
      <c r="AW767">
        <v>51</v>
      </c>
      <c r="AX767">
        <v>1</v>
      </c>
      <c r="AY767">
        <v>2</v>
      </c>
      <c r="AZ767">
        <v>0</v>
      </c>
      <c r="BA767">
        <v>0</v>
      </c>
      <c r="BB767">
        <v>0</v>
      </c>
      <c r="BC767">
        <v>40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13</v>
      </c>
      <c r="BM767">
        <v>0</v>
      </c>
      <c r="BN767">
        <v>0</v>
      </c>
      <c r="BO767">
        <v>2</v>
      </c>
      <c r="BP767">
        <v>0</v>
      </c>
      <c r="BQ767">
        <v>43</v>
      </c>
      <c r="BR767">
        <v>0</v>
      </c>
      <c r="BS767">
        <v>0</v>
      </c>
    </row>
    <row r="768" spans="1:71" x14ac:dyDescent="0.3">
      <c r="A768">
        <v>0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11</v>
      </c>
      <c r="H768">
        <v>1</v>
      </c>
      <c r="I768">
        <v>11</v>
      </c>
      <c r="J768">
        <v>1</v>
      </c>
      <c r="K768">
        <v>0</v>
      </c>
      <c r="L768">
        <v>8</v>
      </c>
      <c r="M768">
        <v>0</v>
      </c>
      <c r="N768">
        <v>0</v>
      </c>
      <c r="O768">
        <v>0</v>
      </c>
      <c r="P768">
        <v>31</v>
      </c>
      <c r="Q768">
        <v>66</v>
      </c>
      <c r="R768">
        <v>10</v>
      </c>
      <c r="S768">
        <v>6</v>
      </c>
      <c r="T768">
        <v>10</v>
      </c>
      <c r="U768">
        <v>15</v>
      </c>
      <c r="V768">
        <v>6</v>
      </c>
      <c r="W768">
        <v>0</v>
      </c>
      <c r="X768">
        <v>4</v>
      </c>
      <c r="Y768">
        <v>0</v>
      </c>
      <c r="Z768">
        <v>0</v>
      </c>
      <c r="AA768">
        <v>14</v>
      </c>
      <c r="AB768">
        <v>0</v>
      </c>
      <c r="AC768">
        <v>5</v>
      </c>
      <c r="AD768">
        <v>4</v>
      </c>
      <c r="AE768">
        <v>8</v>
      </c>
      <c r="AF768">
        <v>1</v>
      </c>
      <c r="AG768">
        <v>19</v>
      </c>
      <c r="AH768">
        <v>0</v>
      </c>
      <c r="AI768">
        <v>4</v>
      </c>
      <c r="AJ768">
        <v>0</v>
      </c>
      <c r="AK768">
        <v>30</v>
      </c>
      <c r="AL768">
        <v>1</v>
      </c>
      <c r="AM768">
        <v>7</v>
      </c>
      <c r="AN768">
        <v>0</v>
      </c>
      <c r="AO768">
        <v>29</v>
      </c>
      <c r="AP768">
        <v>6</v>
      </c>
      <c r="AQ768">
        <v>0</v>
      </c>
      <c r="AR768">
        <v>29</v>
      </c>
      <c r="AS768">
        <v>0</v>
      </c>
      <c r="AT768">
        <v>2</v>
      </c>
      <c r="AU768">
        <v>0</v>
      </c>
      <c r="AV768">
        <v>28</v>
      </c>
      <c r="AW768">
        <v>0</v>
      </c>
      <c r="AX768">
        <v>0</v>
      </c>
      <c r="AY768">
        <v>0</v>
      </c>
      <c r="AZ768">
        <v>5</v>
      </c>
      <c r="BA768">
        <v>1</v>
      </c>
      <c r="BB768">
        <v>91</v>
      </c>
      <c r="BC768">
        <v>0</v>
      </c>
      <c r="BD768">
        <v>31</v>
      </c>
      <c r="BE768">
        <v>0</v>
      </c>
      <c r="BF768">
        <v>20</v>
      </c>
      <c r="BG768">
        <v>1</v>
      </c>
      <c r="BH768">
        <v>47</v>
      </c>
      <c r="BI768">
        <v>68</v>
      </c>
      <c r="BJ768">
        <v>17</v>
      </c>
      <c r="BK768">
        <v>184</v>
      </c>
      <c r="BL768">
        <v>0</v>
      </c>
      <c r="BM768">
        <v>2</v>
      </c>
      <c r="BN768">
        <v>4</v>
      </c>
      <c r="BO768">
        <v>0</v>
      </c>
      <c r="BP768">
        <v>61</v>
      </c>
      <c r="BQ768">
        <v>0</v>
      </c>
      <c r="BR768">
        <v>2</v>
      </c>
      <c r="BS768">
        <v>5</v>
      </c>
    </row>
    <row r="769" spans="1:71" x14ac:dyDescent="0.3">
      <c r="A769">
        <v>0</v>
      </c>
      <c r="B769">
        <v>1</v>
      </c>
      <c r="C769">
        <v>0</v>
      </c>
      <c r="D769">
        <v>0</v>
      </c>
      <c r="E769">
        <v>3</v>
      </c>
      <c r="F769">
        <v>6</v>
      </c>
      <c r="G769">
        <v>9</v>
      </c>
      <c r="H769">
        <v>0</v>
      </c>
      <c r="I769">
        <v>17</v>
      </c>
      <c r="J769">
        <v>3</v>
      </c>
      <c r="K769">
        <v>0</v>
      </c>
      <c r="L769">
        <v>13</v>
      </c>
      <c r="M769">
        <v>11</v>
      </c>
      <c r="N769">
        <v>0</v>
      </c>
      <c r="O769">
        <v>4</v>
      </c>
      <c r="P769">
        <v>20</v>
      </c>
      <c r="Q769">
        <v>6</v>
      </c>
      <c r="R769">
        <v>21</v>
      </c>
      <c r="S769">
        <v>0</v>
      </c>
      <c r="T769">
        <v>13</v>
      </c>
      <c r="U769">
        <v>16</v>
      </c>
      <c r="V769">
        <v>6</v>
      </c>
      <c r="W769">
        <v>2</v>
      </c>
      <c r="X769">
        <v>4</v>
      </c>
      <c r="Y769">
        <v>1</v>
      </c>
      <c r="Z769">
        <v>2</v>
      </c>
      <c r="AA769">
        <v>22</v>
      </c>
      <c r="AB769">
        <v>4</v>
      </c>
      <c r="AC769">
        <v>1</v>
      </c>
      <c r="AD769">
        <v>11</v>
      </c>
      <c r="AE769">
        <v>4</v>
      </c>
      <c r="AF769">
        <v>0</v>
      </c>
      <c r="AG769">
        <v>34</v>
      </c>
      <c r="AH769">
        <v>3</v>
      </c>
      <c r="AI769">
        <v>2</v>
      </c>
      <c r="AJ769">
        <v>0</v>
      </c>
      <c r="AK769">
        <v>35</v>
      </c>
      <c r="AL769">
        <v>2</v>
      </c>
      <c r="AM769">
        <v>11</v>
      </c>
      <c r="AN769">
        <v>1</v>
      </c>
      <c r="AO769">
        <v>21</v>
      </c>
      <c r="AP769">
        <v>13</v>
      </c>
      <c r="AQ769">
        <v>1</v>
      </c>
      <c r="AR769">
        <v>43</v>
      </c>
      <c r="AS769">
        <v>0</v>
      </c>
      <c r="AT769">
        <v>0</v>
      </c>
      <c r="AU769">
        <v>6</v>
      </c>
      <c r="AV769">
        <v>56</v>
      </c>
      <c r="AW769">
        <v>13</v>
      </c>
      <c r="AX769">
        <v>1</v>
      </c>
      <c r="AY769">
        <v>2</v>
      </c>
      <c r="AZ769">
        <v>3</v>
      </c>
      <c r="BA769">
        <v>8</v>
      </c>
      <c r="BB769">
        <v>55</v>
      </c>
      <c r="BC769">
        <v>20</v>
      </c>
      <c r="BD769">
        <v>20</v>
      </c>
      <c r="BE769">
        <v>0</v>
      </c>
      <c r="BF769">
        <v>29</v>
      </c>
      <c r="BG769">
        <v>1</v>
      </c>
      <c r="BH769">
        <v>24</v>
      </c>
      <c r="BI769">
        <v>65</v>
      </c>
      <c r="BJ769">
        <v>8</v>
      </c>
      <c r="BK769">
        <v>80</v>
      </c>
      <c r="BL769">
        <v>3</v>
      </c>
      <c r="BM769">
        <v>26</v>
      </c>
      <c r="BN769">
        <v>2</v>
      </c>
      <c r="BO769">
        <v>0</v>
      </c>
      <c r="BP769">
        <v>29</v>
      </c>
      <c r="BQ769">
        <v>5</v>
      </c>
      <c r="BR769">
        <v>70</v>
      </c>
      <c r="BS769">
        <v>2</v>
      </c>
    </row>
    <row r="770" spans="1:71" x14ac:dyDescent="0.3">
      <c r="A770">
        <v>3</v>
      </c>
      <c r="B770">
        <v>2</v>
      </c>
      <c r="C770">
        <v>3</v>
      </c>
      <c r="D770">
        <v>4</v>
      </c>
      <c r="E770">
        <v>1</v>
      </c>
      <c r="F770">
        <v>36</v>
      </c>
      <c r="G770">
        <v>35</v>
      </c>
      <c r="H770">
        <v>0</v>
      </c>
      <c r="I770">
        <v>10</v>
      </c>
      <c r="J770">
        <v>8</v>
      </c>
      <c r="K770">
        <v>1</v>
      </c>
      <c r="L770">
        <v>25</v>
      </c>
      <c r="M770">
        <v>9</v>
      </c>
      <c r="N770">
        <v>0</v>
      </c>
      <c r="O770">
        <v>2</v>
      </c>
      <c r="P770">
        <v>82</v>
      </c>
      <c r="Q770">
        <v>2</v>
      </c>
      <c r="R770">
        <v>7</v>
      </c>
      <c r="S770">
        <v>6</v>
      </c>
      <c r="T770">
        <v>38</v>
      </c>
      <c r="U770">
        <v>15</v>
      </c>
      <c r="V770">
        <v>2</v>
      </c>
      <c r="W770">
        <v>7</v>
      </c>
      <c r="X770">
        <v>0</v>
      </c>
      <c r="Y770">
        <v>9</v>
      </c>
      <c r="Z770">
        <v>2</v>
      </c>
      <c r="AA770">
        <v>17</v>
      </c>
      <c r="AB770">
        <v>12</v>
      </c>
      <c r="AC770">
        <v>9</v>
      </c>
      <c r="AD770">
        <v>17</v>
      </c>
      <c r="AE770">
        <v>19</v>
      </c>
      <c r="AF770">
        <v>6</v>
      </c>
      <c r="AG770">
        <v>60</v>
      </c>
      <c r="AH770">
        <v>9</v>
      </c>
      <c r="AI770">
        <v>3</v>
      </c>
      <c r="AJ770">
        <v>2</v>
      </c>
      <c r="AK770">
        <v>51</v>
      </c>
      <c r="AL770">
        <v>1</v>
      </c>
      <c r="AM770">
        <v>2</v>
      </c>
      <c r="AN770">
        <v>5</v>
      </c>
      <c r="AO770">
        <v>26</v>
      </c>
      <c r="AP770">
        <v>2</v>
      </c>
      <c r="AQ770">
        <v>4</v>
      </c>
      <c r="AR770">
        <v>74</v>
      </c>
      <c r="AS770">
        <v>6</v>
      </c>
      <c r="AT770">
        <v>6</v>
      </c>
      <c r="AU770">
        <v>2</v>
      </c>
      <c r="AV770">
        <v>29</v>
      </c>
      <c r="AW770">
        <v>44</v>
      </c>
      <c r="AX770">
        <v>1</v>
      </c>
      <c r="AY770">
        <v>1</v>
      </c>
      <c r="AZ770">
        <v>4</v>
      </c>
      <c r="BA770">
        <v>2</v>
      </c>
      <c r="BB770">
        <v>15</v>
      </c>
      <c r="BC770">
        <v>39</v>
      </c>
      <c r="BD770">
        <v>25</v>
      </c>
      <c r="BE770">
        <v>0</v>
      </c>
      <c r="BF770">
        <v>15</v>
      </c>
      <c r="BG770">
        <v>2</v>
      </c>
      <c r="BH770">
        <v>76</v>
      </c>
      <c r="BI770">
        <v>26</v>
      </c>
      <c r="BJ770">
        <v>10</v>
      </c>
      <c r="BK770">
        <v>87</v>
      </c>
      <c r="BL770">
        <v>28</v>
      </c>
      <c r="BM770">
        <v>17</v>
      </c>
      <c r="BN770">
        <v>5</v>
      </c>
      <c r="BO770">
        <v>3</v>
      </c>
      <c r="BP770">
        <v>12</v>
      </c>
      <c r="BQ770">
        <v>19</v>
      </c>
      <c r="BR770">
        <v>45</v>
      </c>
      <c r="BS770">
        <v>14</v>
      </c>
    </row>
    <row r="771" spans="1:71" x14ac:dyDescent="0.3">
      <c r="A771">
        <v>0</v>
      </c>
      <c r="B771">
        <v>0</v>
      </c>
      <c r="C771">
        <v>0</v>
      </c>
      <c r="D771">
        <v>0</v>
      </c>
      <c r="E771">
        <v>2</v>
      </c>
      <c r="F771">
        <v>0</v>
      </c>
      <c r="G771">
        <v>0</v>
      </c>
      <c r="H771">
        <v>0</v>
      </c>
      <c r="I771">
        <v>25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4</v>
      </c>
      <c r="S771">
        <v>0</v>
      </c>
      <c r="T771">
        <v>20</v>
      </c>
      <c r="U771">
        <v>10</v>
      </c>
      <c r="V771">
        <v>0</v>
      </c>
      <c r="W771">
        <v>0</v>
      </c>
      <c r="X771">
        <v>2</v>
      </c>
      <c r="Y771">
        <v>0</v>
      </c>
      <c r="Z771">
        <v>0</v>
      </c>
      <c r="AA771">
        <v>6</v>
      </c>
      <c r="AB771">
        <v>2</v>
      </c>
      <c r="AC771">
        <v>0</v>
      </c>
      <c r="AD771">
        <v>6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2</v>
      </c>
      <c r="AL771">
        <v>1</v>
      </c>
      <c r="AM771">
        <v>4</v>
      </c>
      <c r="AN771">
        <v>0</v>
      </c>
      <c r="AO771">
        <v>1</v>
      </c>
      <c r="AP771">
        <v>6</v>
      </c>
      <c r="AQ771">
        <v>0</v>
      </c>
      <c r="AR771">
        <v>6</v>
      </c>
      <c r="AS771">
        <v>0</v>
      </c>
      <c r="AT771">
        <v>0</v>
      </c>
      <c r="AU771">
        <v>0</v>
      </c>
      <c r="AV771">
        <v>53</v>
      </c>
      <c r="AW771">
        <v>0</v>
      </c>
      <c r="AX771">
        <v>0</v>
      </c>
      <c r="AY771">
        <v>0</v>
      </c>
      <c r="AZ771">
        <v>1</v>
      </c>
      <c r="BA771">
        <v>3</v>
      </c>
      <c r="BB771">
        <v>54</v>
      </c>
      <c r="BC771">
        <v>0</v>
      </c>
      <c r="BD771">
        <v>10</v>
      </c>
      <c r="BE771">
        <v>0</v>
      </c>
      <c r="BF771">
        <v>7</v>
      </c>
      <c r="BG771">
        <v>0</v>
      </c>
      <c r="BH771">
        <v>0</v>
      </c>
      <c r="BI771">
        <v>21</v>
      </c>
      <c r="BJ771">
        <v>3</v>
      </c>
      <c r="BK771">
        <v>23</v>
      </c>
      <c r="BL771">
        <v>0</v>
      </c>
      <c r="BM771">
        <v>12</v>
      </c>
      <c r="BN771">
        <v>1</v>
      </c>
      <c r="BO771">
        <v>0</v>
      </c>
      <c r="BP771">
        <v>42</v>
      </c>
      <c r="BQ771">
        <v>0</v>
      </c>
      <c r="BR771">
        <v>83</v>
      </c>
      <c r="BS771">
        <v>0</v>
      </c>
    </row>
    <row r="772" spans="1:71" x14ac:dyDescent="0.3">
      <c r="A772">
        <v>2</v>
      </c>
      <c r="B772">
        <v>0</v>
      </c>
      <c r="C772">
        <v>0</v>
      </c>
      <c r="D772">
        <v>0</v>
      </c>
      <c r="E772">
        <v>2</v>
      </c>
      <c r="F772">
        <v>0</v>
      </c>
      <c r="G772">
        <v>5</v>
      </c>
      <c r="H772">
        <v>1</v>
      </c>
      <c r="I772">
        <v>3</v>
      </c>
      <c r="J772">
        <v>0</v>
      </c>
      <c r="K772">
        <v>0</v>
      </c>
      <c r="L772">
        <v>12</v>
      </c>
      <c r="M772">
        <v>9</v>
      </c>
      <c r="N772">
        <v>0</v>
      </c>
      <c r="O772">
        <v>2</v>
      </c>
      <c r="P772">
        <v>8</v>
      </c>
      <c r="Q772">
        <v>26</v>
      </c>
      <c r="R772">
        <v>8</v>
      </c>
      <c r="S772">
        <v>0</v>
      </c>
      <c r="T772">
        <v>11</v>
      </c>
      <c r="U772">
        <v>5</v>
      </c>
      <c r="V772">
        <v>3</v>
      </c>
      <c r="W772">
        <v>11</v>
      </c>
      <c r="X772">
        <v>3</v>
      </c>
      <c r="Y772">
        <v>0</v>
      </c>
      <c r="Z772">
        <v>0</v>
      </c>
      <c r="AA772">
        <v>12</v>
      </c>
      <c r="AB772">
        <v>1</v>
      </c>
      <c r="AC772">
        <v>0</v>
      </c>
      <c r="AD772">
        <v>1</v>
      </c>
      <c r="AE772">
        <v>2</v>
      </c>
      <c r="AF772">
        <v>1</v>
      </c>
      <c r="AG772">
        <v>5</v>
      </c>
      <c r="AH772">
        <v>5</v>
      </c>
      <c r="AI772">
        <v>0</v>
      </c>
      <c r="AJ772">
        <v>0</v>
      </c>
      <c r="AK772">
        <v>37</v>
      </c>
      <c r="AL772">
        <v>1</v>
      </c>
      <c r="AM772">
        <v>4</v>
      </c>
      <c r="AN772">
        <v>0</v>
      </c>
      <c r="AO772">
        <v>33</v>
      </c>
      <c r="AP772">
        <v>5</v>
      </c>
      <c r="AQ772">
        <v>1</v>
      </c>
      <c r="AR772">
        <v>7</v>
      </c>
      <c r="AS772">
        <v>3</v>
      </c>
      <c r="AT772">
        <v>0</v>
      </c>
      <c r="AU772">
        <v>3</v>
      </c>
      <c r="AV772">
        <v>29</v>
      </c>
      <c r="AW772">
        <v>1</v>
      </c>
      <c r="AX772">
        <v>0</v>
      </c>
      <c r="AY772">
        <v>1</v>
      </c>
      <c r="AZ772">
        <v>0</v>
      </c>
      <c r="BA772">
        <v>0</v>
      </c>
      <c r="BB772">
        <v>76</v>
      </c>
      <c r="BC772">
        <v>33</v>
      </c>
      <c r="BD772">
        <v>17</v>
      </c>
      <c r="BE772">
        <v>0</v>
      </c>
      <c r="BF772">
        <v>18</v>
      </c>
      <c r="BG772">
        <v>6</v>
      </c>
      <c r="BH772">
        <v>30</v>
      </c>
      <c r="BI772">
        <v>94</v>
      </c>
      <c r="BJ772">
        <v>8</v>
      </c>
      <c r="BK772">
        <v>73</v>
      </c>
      <c r="BL772">
        <v>6</v>
      </c>
      <c r="BM772">
        <v>4</v>
      </c>
      <c r="BN772">
        <v>2</v>
      </c>
      <c r="BO772">
        <v>0</v>
      </c>
      <c r="BP772">
        <v>38</v>
      </c>
      <c r="BQ772">
        <v>11</v>
      </c>
      <c r="BR772">
        <v>15</v>
      </c>
      <c r="BS772">
        <v>0</v>
      </c>
    </row>
    <row r="773" spans="1:71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</row>
    <row r="774" spans="1:71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32</v>
      </c>
      <c r="R774">
        <v>3</v>
      </c>
      <c r="S774">
        <v>0</v>
      </c>
      <c r="T774">
        <v>46</v>
      </c>
      <c r="U774">
        <v>3</v>
      </c>
      <c r="V774">
        <v>2</v>
      </c>
      <c r="W774">
        <v>0</v>
      </c>
      <c r="X774">
        <v>3</v>
      </c>
      <c r="Y774">
        <v>0</v>
      </c>
      <c r="Z774">
        <v>0</v>
      </c>
      <c r="AA774">
        <v>5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0</v>
      </c>
      <c r="AK774">
        <v>0</v>
      </c>
      <c r="AL774">
        <v>1</v>
      </c>
      <c r="AM774">
        <v>7</v>
      </c>
      <c r="AN774">
        <v>0</v>
      </c>
      <c r="AO774">
        <v>1</v>
      </c>
      <c r="AP774">
        <v>8</v>
      </c>
      <c r="AQ774">
        <v>0</v>
      </c>
      <c r="AR774">
        <v>8</v>
      </c>
      <c r="AS774">
        <v>0</v>
      </c>
      <c r="AT774">
        <v>0</v>
      </c>
      <c r="AU774">
        <v>0</v>
      </c>
      <c r="AV774">
        <v>17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128</v>
      </c>
      <c r="BC774">
        <v>0</v>
      </c>
      <c r="BD774">
        <v>10</v>
      </c>
      <c r="BE774">
        <v>0</v>
      </c>
      <c r="BF774">
        <v>18</v>
      </c>
      <c r="BG774">
        <v>3</v>
      </c>
      <c r="BH774">
        <v>4</v>
      </c>
      <c r="BI774">
        <v>29</v>
      </c>
      <c r="BJ774">
        <v>28</v>
      </c>
      <c r="BK774">
        <v>57</v>
      </c>
      <c r="BL774">
        <v>0</v>
      </c>
      <c r="BM774">
        <v>19</v>
      </c>
      <c r="BN774">
        <v>1</v>
      </c>
      <c r="BO774">
        <v>0</v>
      </c>
      <c r="BP774">
        <v>114</v>
      </c>
      <c r="BQ774">
        <v>5</v>
      </c>
      <c r="BR774">
        <v>95</v>
      </c>
      <c r="BS774">
        <v>0</v>
      </c>
    </row>
    <row r="775" spans="1:71" x14ac:dyDescent="0.3">
      <c r="A775">
        <v>0</v>
      </c>
      <c r="B775">
        <v>0</v>
      </c>
      <c r="C775">
        <v>0</v>
      </c>
      <c r="D775">
        <v>0</v>
      </c>
      <c r="E775">
        <v>3</v>
      </c>
      <c r="F775">
        <v>0</v>
      </c>
      <c r="G775">
        <v>4</v>
      </c>
      <c r="H775">
        <v>1</v>
      </c>
      <c r="I775">
        <v>8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28</v>
      </c>
      <c r="R775">
        <v>7</v>
      </c>
      <c r="S775">
        <v>0</v>
      </c>
      <c r="T775">
        <v>21</v>
      </c>
      <c r="U775">
        <v>26</v>
      </c>
      <c r="V775">
        <v>2</v>
      </c>
      <c r="W775">
        <v>0</v>
      </c>
      <c r="X775">
        <v>3</v>
      </c>
      <c r="Y775">
        <v>0</v>
      </c>
      <c r="Z775">
        <v>5</v>
      </c>
      <c r="AA775">
        <v>21</v>
      </c>
      <c r="AB775">
        <v>3</v>
      </c>
      <c r="AC775">
        <v>0</v>
      </c>
      <c r="AD775">
        <v>3</v>
      </c>
      <c r="AE775">
        <v>1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21</v>
      </c>
      <c r="AL775">
        <v>2</v>
      </c>
      <c r="AM775">
        <v>10</v>
      </c>
      <c r="AN775">
        <v>0</v>
      </c>
      <c r="AO775">
        <v>12</v>
      </c>
      <c r="AP775">
        <v>13</v>
      </c>
      <c r="AQ775">
        <v>0</v>
      </c>
      <c r="AR775">
        <v>19</v>
      </c>
      <c r="AS775">
        <v>0</v>
      </c>
      <c r="AT775">
        <v>0</v>
      </c>
      <c r="AU775">
        <v>3</v>
      </c>
      <c r="AV775">
        <v>54</v>
      </c>
      <c r="AW775">
        <v>1</v>
      </c>
      <c r="AX775">
        <v>0</v>
      </c>
      <c r="AY775">
        <v>0</v>
      </c>
      <c r="AZ775">
        <v>1</v>
      </c>
      <c r="BA775">
        <v>2</v>
      </c>
      <c r="BB775">
        <v>80</v>
      </c>
      <c r="BC775">
        <v>0</v>
      </c>
      <c r="BD775">
        <v>26</v>
      </c>
      <c r="BE775">
        <v>0</v>
      </c>
      <c r="BF775">
        <v>26</v>
      </c>
      <c r="BG775">
        <v>2</v>
      </c>
      <c r="BH775">
        <v>18</v>
      </c>
      <c r="BI775">
        <v>81</v>
      </c>
      <c r="BJ775">
        <v>17</v>
      </c>
      <c r="BK775">
        <v>115</v>
      </c>
      <c r="BL775">
        <v>1</v>
      </c>
      <c r="BM775">
        <v>15</v>
      </c>
      <c r="BN775">
        <v>0</v>
      </c>
      <c r="BO775">
        <v>0</v>
      </c>
      <c r="BP775">
        <v>115</v>
      </c>
      <c r="BQ775">
        <v>0</v>
      </c>
      <c r="BR775">
        <v>59</v>
      </c>
      <c r="BS775">
        <v>0</v>
      </c>
    </row>
    <row r="776" spans="1:71" x14ac:dyDescent="0.3">
      <c r="A776">
        <v>0</v>
      </c>
      <c r="B776">
        <v>0</v>
      </c>
      <c r="C776">
        <v>1</v>
      </c>
      <c r="D776">
        <v>3</v>
      </c>
      <c r="E776">
        <v>11</v>
      </c>
      <c r="F776">
        <v>16</v>
      </c>
      <c r="G776">
        <v>8</v>
      </c>
      <c r="H776">
        <v>0</v>
      </c>
      <c r="I776">
        <v>0</v>
      </c>
      <c r="J776">
        <v>0</v>
      </c>
      <c r="K776">
        <v>1</v>
      </c>
      <c r="L776">
        <v>10</v>
      </c>
      <c r="M776">
        <v>12</v>
      </c>
      <c r="N776">
        <v>0</v>
      </c>
      <c r="O776">
        <v>0</v>
      </c>
      <c r="P776">
        <v>11</v>
      </c>
      <c r="Q776">
        <v>16</v>
      </c>
      <c r="R776">
        <v>0</v>
      </c>
      <c r="S776">
        <v>4</v>
      </c>
      <c r="T776">
        <v>0</v>
      </c>
      <c r="U776">
        <v>0</v>
      </c>
      <c r="V776">
        <v>1</v>
      </c>
      <c r="W776">
        <v>9</v>
      </c>
      <c r="X776">
        <v>0</v>
      </c>
      <c r="Y776">
        <v>3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12</v>
      </c>
      <c r="AF776">
        <v>3</v>
      </c>
      <c r="AG776">
        <v>33</v>
      </c>
      <c r="AH776">
        <v>47</v>
      </c>
      <c r="AI776">
        <v>0</v>
      </c>
      <c r="AJ776">
        <v>0</v>
      </c>
      <c r="AK776">
        <v>3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1</v>
      </c>
      <c r="AR776">
        <v>10</v>
      </c>
      <c r="AS776">
        <v>1</v>
      </c>
      <c r="AT776">
        <v>0</v>
      </c>
      <c r="AU776">
        <v>0</v>
      </c>
      <c r="AV776">
        <v>0</v>
      </c>
      <c r="AW776">
        <v>18</v>
      </c>
      <c r="AX776">
        <v>0</v>
      </c>
      <c r="AY776">
        <v>1</v>
      </c>
      <c r="AZ776">
        <v>0</v>
      </c>
      <c r="BA776">
        <v>0</v>
      </c>
      <c r="BB776">
        <v>10</v>
      </c>
      <c r="BC776">
        <v>11</v>
      </c>
      <c r="BD776">
        <v>0</v>
      </c>
      <c r="BE776">
        <v>1</v>
      </c>
      <c r="BF776">
        <v>16</v>
      </c>
      <c r="BG776">
        <v>0</v>
      </c>
      <c r="BH776">
        <v>35</v>
      </c>
      <c r="BI776">
        <v>3</v>
      </c>
      <c r="BJ776">
        <v>5</v>
      </c>
      <c r="BK776">
        <v>77</v>
      </c>
      <c r="BL776">
        <v>7</v>
      </c>
      <c r="BM776">
        <v>0</v>
      </c>
      <c r="BN776">
        <v>0</v>
      </c>
      <c r="BO776">
        <v>1</v>
      </c>
      <c r="BP776">
        <v>0</v>
      </c>
      <c r="BQ776">
        <v>2</v>
      </c>
      <c r="BR776">
        <v>5</v>
      </c>
      <c r="BS776">
        <v>0</v>
      </c>
    </row>
    <row r="777" spans="1:71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</row>
    <row r="778" spans="1:71" x14ac:dyDescent="0.3">
      <c r="A778">
        <v>2</v>
      </c>
      <c r="B778">
        <v>2</v>
      </c>
      <c r="C778">
        <v>0</v>
      </c>
      <c r="D778">
        <v>1</v>
      </c>
      <c r="E778">
        <v>10</v>
      </c>
      <c r="F778">
        <v>17</v>
      </c>
      <c r="G778">
        <v>11</v>
      </c>
      <c r="H778">
        <v>0</v>
      </c>
      <c r="I778">
        <v>0</v>
      </c>
      <c r="J778">
        <v>0</v>
      </c>
      <c r="K778">
        <v>3</v>
      </c>
      <c r="L778">
        <v>11</v>
      </c>
      <c r="M778">
        <v>23</v>
      </c>
      <c r="N778">
        <v>1</v>
      </c>
      <c r="O778">
        <v>0</v>
      </c>
      <c r="P778">
        <v>16</v>
      </c>
      <c r="Q778">
        <v>25</v>
      </c>
      <c r="R778">
        <v>0</v>
      </c>
      <c r="S778">
        <v>4</v>
      </c>
      <c r="T778">
        <v>16</v>
      </c>
      <c r="U778">
        <v>2</v>
      </c>
      <c r="V778">
        <v>11</v>
      </c>
      <c r="W778">
        <v>27</v>
      </c>
      <c r="X778">
        <v>0</v>
      </c>
      <c r="Y778">
        <v>7</v>
      </c>
      <c r="Z778">
        <v>0</v>
      </c>
      <c r="AA778">
        <v>2</v>
      </c>
      <c r="AB778">
        <v>0</v>
      </c>
      <c r="AC778">
        <v>6</v>
      </c>
      <c r="AD778">
        <v>1</v>
      </c>
      <c r="AE778">
        <v>9</v>
      </c>
      <c r="AF778">
        <v>3</v>
      </c>
      <c r="AG778">
        <v>23</v>
      </c>
      <c r="AH778">
        <v>24</v>
      </c>
      <c r="AI778">
        <v>1</v>
      </c>
      <c r="AJ778">
        <v>1</v>
      </c>
      <c r="AK778">
        <v>12</v>
      </c>
      <c r="AL778">
        <v>0</v>
      </c>
      <c r="AM778">
        <v>0</v>
      </c>
      <c r="AN778">
        <v>2</v>
      </c>
      <c r="AO778">
        <v>1</v>
      </c>
      <c r="AP778">
        <v>0</v>
      </c>
      <c r="AQ778">
        <v>2</v>
      </c>
      <c r="AR778">
        <v>11</v>
      </c>
      <c r="AS778">
        <v>2</v>
      </c>
      <c r="AT778">
        <v>0</v>
      </c>
      <c r="AU778">
        <v>0</v>
      </c>
      <c r="AV778">
        <v>0</v>
      </c>
      <c r="AW778">
        <v>31</v>
      </c>
      <c r="AX778">
        <v>1</v>
      </c>
      <c r="AY778">
        <v>1</v>
      </c>
      <c r="AZ778">
        <v>0</v>
      </c>
      <c r="BA778">
        <v>0</v>
      </c>
      <c r="BB778">
        <v>8</v>
      </c>
      <c r="BC778">
        <v>28</v>
      </c>
      <c r="BD778">
        <v>29</v>
      </c>
      <c r="BE778">
        <v>2</v>
      </c>
      <c r="BF778">
        <v>0</v>
      </c>
      <c r="BG778">
        <v>2</v>
      </c>
      <c r="BH778">
        <v>42</v>
      </c>
      <c r="BI778">
        <v>35</v>
      </c>
      <c r="BJ778">
        <v>8</v>
      </c>
      <c r="BK778">
        <v>16</v>
      </c>
      <c r="BL778">
        <v>17</v>
      </c>
      <c r="BM778">
        <v>0</v>
      </c>
      <c r="BN778">
        <v>1</v>
      </c>
      <c r="BO778">
        <v>0</v>
      </c>
      <c r="BP778">
        <v>0</v>
      </c>
      <c r="BQ778">
        <v>8</v>
      </c>
      <c r="BR778">
        <v>3</v>
      </c>
      <c r="BS778">
        <v>2</v>
      </c>
    </row>
    <row r="779" spans="1:71" x14ac:dyDescent="0.3">
      <c r="A779">
        <v>12</v>
      </c>
      <c r="B779">
        <v>2</v>
      </c>
      <c r="C779">
        <v>3</v>
      </c>
      <c r="D779">
        <v>2</v>
      </c>
      <c r="E779">
        <v>1</v>
      </c>
      <c r="F779">
        <v>35</v>
      </c>
      <c r="G779">
        <v>22</v>
      </c>
      <c r="H779">
        <v>0</v>
      </c>
      <c r="I779">
        <v>2</v>
      </c>
      <c r="J779">
        <v>0</v>
      </c>
      <c r="K779">
        <v>2</v>
      </c>
      <c r="L779">
        <v>32</v>
      </c>
      <c r="M779">
        <v>11</v>
      </c>
      <c r="N779">
        <v>2</v>
      </c>
      <c r="O779">
        <v>0</v>
      </c>
      <c r="P779">
        <v>168</v>
      </c>
      <c r="Q779">
        <v>3</v>
      </c>
      <c r="R779">
        <v>1</v>
      </c>
      <c r="S779">
        <v>11</v>
      </c>
      <c r="T779">
        <v>8</v>
      </c>
      <c r="U779">
        <v>27</v>
      </c>
      <c r="V779">
        <v>1</v>
      </c>
      <c r="W779">
        <v>21</v>
      </c>
      <c r="X779">
        <v>0</v>
      </c>
      <c r="Y779">
        <v>6</v>
      </c>
      <c r="Z779">
        <v>4</v>
      </c>
      <c r="AA779">
        <v>102</v>
      </c>
      <c r="AB779">
        <v>2</v>
      </c>
      <c r="AC779">
        <v>16</v>
      </c>
      <c r="AD779">
        <v>3</v>
      </c>
      <c r="AE779">
        <v>18</v>
      </c>
      <c r="AF779">
        <v>5</v>
      </c>
      <c r="AG779">
        <v>70</v>
      </c>
      <c r="AH779">
        <v>3</v>
      </c>
      <c r="AI779">
        <v>0</v>
      </c>
      <c r="AJ779">
        <v>0</v>
      </c>
      <c r="AK779">
        <v>45</v>
      </c>
      <c r="AL779">
        <v>0</v>
      </c>
      <c r="AM779">
        <v>1</v>
      </c>
      <c r="AN779">
        <v>3</v>
      </c>
      <c r="AO779">
        <v>21</v>
      </c>
      <c r="AP779">
        <v>1</v>
      </c>
      <c r="AQ779">
        <v>6</v>
      </c>
      <c r="AR779">
        <v>30</v>
      </c>
      <c r="AS779">
        <v>6</v>
      </c>
      <c r="AT779">
        <v>4</v>
      </c>
      <c r="AU779">
        <v>0</v>
      </c>
      <c r="AV779">
        <v>17</v>
      </c>
      <c r="AW779">
        <v>47</v>
      </c>
      <c r="AX779">
        <v>1</v>
      </c>
      <c r="AY779">
        <v>1</v>
      </c>
      <c r="AZ779">
        <v>3</v>
      </c>
      <c r="BA779">
        <v>2</v>
      </c>
      <c r="BB779">
        <v>44</v>
      </c>
      <c r="BC779">
        <v>86</v>
      </c>
      <c r="BD779">
        <v>22</v>
      </c>
      <c r="BE779">
        <v>0</v>
      </c>
      <c r="BF779">
        <v>42</v>
      </c>
      <c r="BG779">
        <v>0</v>
      </c>
      <c r="BH779">
        <v>95</v>
      </c>
      <c r="BI779">
        <v>3</v>
      </c>
      <c r="BJ779">
        <v>11</v>
      </c>
      <c r="BK779">
        <v>330</v>
      </c>
      <c r="BL779">
        <v>15</v>
      </c>
      <c r="BM779">
        <v>0</v>
      </c>
      <c r="BN779">
        <v>3</v>
      </c>
      <c r="BO779">
        <v>6</v>
      </c>
      <c r="BP779">
        <v>2</v>
      </c>
      <c r="BQ779">
        <v>5</v>
      </c>
      <c r="BR779">
        <v>15</v>
      </c>
      <c r="BS779">
        <v>22</v>
      </c>
    </row>
    <row r="780" spans="1:71" x14ac:dyDescent="0.3">
      <c r="A780">
        <v>4</v>
      </c>
      <c r="B780">
        <v>2</v>
      </c>
      <c r="C780">
        <v>1</v>
      </c>
      <c r="D780">
        <v>2</v>
      </c>
      <c r="E780">
        <v>1</v>
      </c>
      <c r="F780">
        <v>33</v>
      </c>
      <c r="G780">
        <v>33</v>
      </c>
      <c r="H780">
        <v>2</v>
      </c>
      <c r="I780">
        <v>25</v>
      </c>
      <c r="J780">
        <v>7</v>
      </c>
      <c r="K780">
        <v>2</v>
      </c>
      <c r="L780">
        <v>26</v>
      </c>
      <c r="M780">
        <v>26</v>
      </c>
      <c r="N780">
        <v>0</v>
      </c>
      <c r="O780">
        <v>4</v>
      </c>
      <c r="P780">
        <v>105</v>
      </c>
      <c r="Q780">
        <v>218</v>
      </c>
      <c r="R780">
        <v>24</v>
      </c>
      <c r="S780">
        <v>10</v>
      </c>
      <c r="T780">
        <v>28</v>
      </c>
      <c r="U780">
        <v>33</v>
      </c>
      <c r="V780">
        <v>25</v>
      </c>
      <c r="W780">
        <v>14</v>
      </c>
      <c r="X780">
        <v>4</v>
      </c>
      <c r="Y780">
        <v>8</v>
      </c>
      <c r="Z780">
        <v>6</v>
      </c>
      <c r="AA780">
        <v>117</v>
      </c>
      <c r="AB780">
        <v>6</v>
      </c>
      <c r="AC780">
        <v>10</v>
      </c>
      <c r="AD780">
        <v>12</v>
      </c>
      <c r="AE780">
        <v>12</v>
      </c>
      <c r="AF780">
        <v>5</v>
      </c>
      <c r="AG780">
        <v>60</v>
      </c>
      <c r="AH780">
        <v>18</v>
      </c>
      <c r="AI780">
        <v>1</v>
      </c>
      <c r="AJ780">
        <v>0</v>
      </c>
      <c r="AK780">
        <v>62</v>
      </c>
      <c r="AL780">
        <v>3</v>
      </c>
      <c r="AM780">
        <v>11</v>
      </c>
      <c r="AN780">
        <v>5</v>
      </c>
      <c r="AO780">
        <v>52</v>
      </c>
      <c r="AP780">
        <v>7</v>
      </c>
      <c r="AQ780">
        <v>3</v>
      </c>
      <c r="AR780">
        <v>51</v>
      </c>
      <c r="AS780">
        <v>11</v>
      </c>
      <c r="AT780">
        <v>6</v>
      </c>
      <c r="AU780">
        <v>5</v>
      </c>
      <c r="AV780">
        <v>28</v>
      </c>
      <c r="AW780">
        <v>37</v>
      </c>
      <c r="AX780">
        <v>1</v>
      </c>
      <c r="AY780">
        <v>2</v>
      </c>
      <c r="AZ780">
        <v>1</v>
      </c>
      <c r="BA780">
        <v>10</v>
      </c>
      <c r="BB780">
        <v>82</v>
      </c>
      <c r="BC780">
        <v>42</v>
      </c>
      <c r="BD780">
        <v>64</v>
      </c>
      <c r="BE780">
        <v>1</v>
      </c>
      <c r="BF780">
        <v>33</v>
      </c>
      <c r="BG780">
        <v>9</v>
      </c>
      <c r="BH780">
        <v>72</v>
      </c>
      <c r="BI780">
        <v>106</v>
      </c>
      <c r="BJ780">
        <v>16</v>
      </c>
      <c r="BK780">
        <v>266</v>
      </c>
      <c r="BL780">
        <v>30</v>
      </c>
      <c r="BM780">
        <v>30</v>
      </c>
      <c r="BN780">
        <v>4</v>
      </c>
      <c r="BO780">
        <v>3</v>
      </c>
      <c r="BP780">
        <v>92</v>
      </c>
      <c r="BQ780">
        <v>7</v>
      </c>
      <c r="BR780">
        <v>54</v>
      </c>
      <c r="BS780">
        <v>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9AAC-4097-443E-A743-27F0E4C2CB6C}">
  <dimension ref="A1:AT780"/>
  <sheetViews>
    <sheetView topLeftCell="A770" workbookViewId="0">
      <selection activeCell="A782" sqref="A782:AT782"/>
    </sheetView>
  </sheetViews>
  <sheetFormatPr defaultRowHeight="14.4" x14ac:dyDescent="0.3"/>
  <sheetData>
    <row r="1" spans="1:46" x14ac:dyDescent="0.3">
      <c r="A1" t="s">
        <v>6</v>
      </c>
      <c r="B1" t="s">
        <v>9</v>
      </c>
      <c r="C1" t="s">
        <v>11</v>
      </c>
      <c r="D1" t="s">
        <v>12</v>
      </c>
      <c r="E1" t="s">
        <v>19</v>
      </c>
      <c r="F1" t="s">
        <v>25</v>
      </c>
      <c r="G1" t="s">
        <v>29</v>
      </c>
      <c r="H1" t="s">
        <v>30</v>
      </c>
      <c r="I1" t="s">
        <v>32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48</v>
      </c>
      <c r="P1" t="s">
        <v>50</v>
      </c>
      <c r="Q1" t="s">
        <v>58</v>
      </c>
      <c r="R1" t="s">
        <v>61</v>
      </c>
      <c r="S1" t="s">
        <v>65</v>
      </c>
      <c r="T1" t="s">
        <v>67</v>
      </c>
      <c r="U1" t="s">
        <v>71</v>
      </c>
      <c r="V1" t="s">
        <v>73</v>
      </c>
      <c r="W1" t="s">
        <v>74</v>
      </c>
      <c r="X1" t="s">
        <v>80</v>
      </c>
      <c r="Y1" t="s">
        <v>83</v>
      </c>
      <c r="Z1" t="s">
        <v>87</v>
      </c>
      <c r="AA1" t="s">
        <v>88</v>
      </c>
      <c r="AB1" t="s">
        <v>89</v>
      </c>
      <c r="AC1" t="s">
        <v>90</v>
      </c>
      <c r="AD1" t="s">
        <v>100</v>
      </c>
      <c r="AE1" t="s">
        <v>111</v>
      </c>
      <c r="AF1" t="s">
        <v>117</v>
      </c>
      <c r="AG1" t="s">
        <v>125</v>
      </c>
      <c r="AH1" t="s">
        <v>130</v>
      </c>
      <c r="AI1" t="s">
        <v>133</v>
      </c>
      <c r="AJ1" t="s">
        <v>137</v>
      </c>
      <c r="AK1" t="s">
        <v>139</v>
      </c>
      <c r="AL1" t="s">
        <v>149</v>
      </c>
      <c r="AM1" t="s">
        <v>150</v>
      </c>
      <c r="AN1" t="s">
        <v>153</v>
      </c>
      <c r="AO1" t="s">
        <v>154</v>
      </c>
      <c r="AP1" t="s">
        <v>155</v>
      </c>
      <c r="AQ1" t="s">
        <v>160</v>
      </c>
      <c r="AR1" t="s">
        <v>167</v>
      </c>
      <c r="AS1" t="s">
        <v>169</v>
      </c>
      <c r="AT1" t="s">
        <v>171</v>
      </c>
    </row>
    <row r="2" spans="1:46" x14ac:dyDescent="0.3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  <c r="N2">
        <v>15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19</v>
      </c>
      <c r="AG2">
        <v>0</v>
      </c>
      <c r="AH2">
        <v>0</v>
      </c>
      <c r="AI2">
        <v>286</v>
      </c>
      <c r="AJ2">
        <v>0</v>
      </c>
      <c r="AK2">
        <v>0</v>
      </c>
      <c r="AL2">
        <v>0</v>
      </c>
      <c r="AM2">
        <v>3</v>
      </c>
      <c r="AN2">
        <v>0</v>
      </c>
      <c r="AO2">
        <v>0</v>
      </c>
      <c r="AP2">
        <v>0</v>
      </c>
      <c r="AQ2">
        <v>12</v>
      </c>
      <c r="AR2">
        <v>0</v>
      </c>
      <c r="AS2">
        <v>8</v>
      </c>
      <c r="AT2">
        <v>0</v>
      </c>
    </row>
    <row r="3" spans="1:46" x14ac:dyDescent="0.3">
      <c r="A3">
        <v>0</v>
      </c>
      <c r="B3">
        <v>0</v>
      </c>
      <c r="C3">
        <v>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7</v>
      </c>
      <c r="L3">
        <v>7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29</v>
      </c>
      <c r="AG3">
        <v>0</v>
      </c>
      <c r="AH3">
        <v>0</v>
      </c>
      <c r="AI3">
        <v>45</v>
      </c>
      <c r="AJ3">
        <v>1</v>
      </c>
      <c r="AK3">
        <v>0</v>
      </c>
      <c r="AL3">
        <v>0</v>
      </c>
      <c r="AM3">
        <v>3</v>
      </c>
      <c r="AN3">
        <v>0</v>
      </c>
      <c r="AO3">
        <v>0</v>
      </c>
      <c r="AP3">
        <v>8</v>
      </c>
      <c r="AQ3">
        <v>3</v>
      </c>
      <c r="AR3">
        <v>0</v>
      </c>
      <c r="AS3">
        <v>30</v>
      </c>
      <c r="AT3">
        <v>0</v>
      </c>
    </row>
    <row r="4" spans="1:4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</v>
      </c>
      <c r="AC4">
        <v>0</v>
      </c>
      <c r="AD4">
        <v>0</v>
      </c>
      <c r="AE4">
        <v>0</v>
      </c>
      <c r="AF4">
        <v>7</v>
      </c>
      <c r="AG4">
        <v>0</v>
      </c>
      <c r="AH4">
        <v>0</v>
      </c>
      <c r="AI4">
        <v>115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0</v>
      </c>
      <c r="AT4">
        <v>0</v>
      </c>
    </row>
    <row r="5" spans="1:46" x14ac:dyDescent="0.3">
      <c r="A5">
        <v>0</v>
      </c>
      <c r="B5">
        <v>0</v>
      </c>
      <c r="C5">
        <v>1</v>
      </c>
      <c r="D5">
        <v>0</v>
      </c>
      <c r="E5">
        <v>4</v>
      </c>
      <c r="F5">
        <v>0</v>
      </c>
      <c r="G5">
        <v>0</v>
      </c>
      <c r="H5">
        <v>1</v>
      </c>
      <c r="I5">
        <v>2</v>
      </c>
      <c r="J5">
        <v>23</v>
      </c>
      <c r="K5">
        <v>25</v>
      </c>
      <c r="L5">
        <v>1</v>
      </c>
      <c r="M5">
        <v>0</v>
      </c>
      <c r="N5">
        <v>2</v>
      </c>
      <c r="O5">
        <v>3</v>
      </c>
      <c r="P5">
        <v>1</v>
      </c>
      <c r="Q5">
        <v>0</v>
      </c>
      <c r="R5">
        <v>0</v>
      </c>
      <c r="S5">
        <v>3</v>
      </c>
      <c r="T5">
        <v>0</v>
      </c>
      <c r="U5">
        <v>0</v>
      </c>
      <c r="V5">
        <v>1</v>
      </c>
      <c r="W5">
        <v>0</v>
      </c>
      <c r="X5">
        <v>9</v>
      </c>
      <c r="Y5">
        <v>1</v>
      </c>
      <c r="Z5">
        <v>12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25</v>
      </c>
      <c r="AJ5">
        <v>6</v>
      </c>
      <c r="AK5">
        <v>60</v>
      </c>
      <c r="AL5">
        <v>16</v>
      </c>
      <c r="AM5">
        <v>34</v>
      </c>
      <c r="AN5">
        <v>256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</row>
    <row r="6" spans="1:46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3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10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2</v>
      </c>
      <c r="AR6">
        <v>0</v>
      </c>
      <c r="AS6">
        <v>12</v>
      </c>
      <c r="AT6">
        <v>0</v>
      </c>
    </row>
    <row r="7" spans="1:46" x14ac:dyDescent="0.3">
      <c r="A7">
        <v>0</v>
      </c>
      <c r="B7">
        <v>0</v>
      </c>
      <c r="C7">
        <v>0</v>
      </c>
      <c r="D7">
        <v>0</v>
      </c>
      <c r="E7">
        <v>0</v>
      </c>
      <c r="F7">
        <v>47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2</v>
      </c>
      <c r="N7">
        <v>26</v>
      </c>
      <c r="O7">
        <v>0</v>
      </c>
      <c r="P7">
        <v>0</v>
      </c>
      <c r="Q7">
        <v>0</v>
      </c>
      <c r="R7">
        <v>2</v>
      </c>
      <c r="S7">
        <v>2</v>
      </c>
      <c r="T7">
        <v>9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87</v>
      </c>
      <c r="AG7">
        <v>0</v>
      </c>
      <c r="AH7">
        <v>0</v>
      </c>
      <c r="AI7">
        <v>2</v>
      </c>
      <c r="AJ7">
        <v>6</v>
      </c>
      <c r="AK7">
        <v>3</v>
      </c>
      <c r="AL7">
        <v>3</v>
      </c>
      <c r="AM7">
        <v>0</v>
      </c>
      <c r="AN7">
        <v>12</v>
      </c>
      <c r="AO7">
        <v>0</v>
      </c>
      <c r="AP7">
        <v>20</v>
      </c>
      <c r="AQ7">
        <v>0</v>
      </c>
      <c r="AR7">
        <v>0</v>
      </c>
      <c r="AS7">
        <v>163</v>
      </c>
      <c r="AT7">
        <v>0</v>
      </c>
    </row>
    <row r="8" spans="1:4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14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47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</v>
      </c>
      <c r="AG9">
        <v>0</v>
      </c>
      <c r="AH9">
        <v>0</v>
      </c>
      <c r="AI9">
        <v>5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5</v>
      </c>
      <c r="AS9">
        <v>1</v>
      </c>
      <c r="AT9">
        <v>26</v>
      </c>
    </row>
    <row r="10" spans="1:46" x14ac:dyDescent="0.3">
      <c r="A10">
        <v>0</v>
      </c>
      <c r="B10">
        <v>1</v>
      </c>
      <c r="C10">
        <v>2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39</v>
      </c>
      <c r="K10">
        <v>0</v>
      </c>
      <c r="L10">
        <v>0</v>
      </c>
      <c r="M10">
        <v>0</v>
      </c>
      <c r="N10">
        <v>7</v>
      </c>
      <c r="O10">
        <v>1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</v>
      </c>
      <c r="AG10">
        <v>1</v>
      </c>
      <c r="AH10">
        <v>0</v>
      </c>
      <c r="AI10">
        <v>7</v>
      </c>
      <c r="AJ10">
        <v>2</v>
      </c>
      <c r="AK10">
        <v>7</v>
      </c>
      <c r="AL10">
        <v>3</v>
      </c>
      <c r="AM10">
        <v>0</v>
      </c>
      <c r="AN10">
        <v>49</v>
      </c>
      <c r="AO10">
        <v>3</v>
      </c>
      <c r="AP10">
        <v>0</v>
      </c>
      <c r="AQ10">
        <v>0</v>
      </c>
      <c r="AR10">
        <v>0</v>
      </c>
      <c r="AS10">
        <v>49</v>
      </c>
      <c r="AT10">
        <v>0</v>
      </c>
    </row>
    <row r="11" spans="1:4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3</v>
      </c>
      <c r="AM13">
        <v>15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</row>
    <row r="14" spans="1:4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14</v>
      </c>
      <c r="G14">
        <v>0</v>
      </c>
      <c r="H14">
        <v>0</v>
      </c>
      <c r="I14">
        <v>0</v>
      </c>
      <c r="J14">
        <v>1</v>
      </c>
      <c r="K14">
        <v>0</v>
      </c>
      <c r="L14">
        <v>16</v>
      </c>
      <c r="M14">
        <v>0</v>
      </c>
      <c r="N14">
        <v>18</v>
      </c>
      <c r="O14">
        <v>4</v>
      </c>
      <c r="P14">
        <v>0</v>
      </c>
      <c r="Q14">
        <v>0</v>
      </c>
      <c r="R14">
        <v>2</v>
      </c>
      <c r="S14">
        <v>1</v>
      </c>
      <c r="T14">
        <v>1</v>
      </c>
      <c r="U14">
        <v>0</v>
      </c>
      <c r="V14">
        <v>9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94</v>
      </c>
      <c r="AG14">
        <v>0</v>
      </c>
      <c r="AH14">
        <v>0</v>
      </c>
      <c r="AI14">
        <v>14</v>
      </c>
      <c r="AJ14">
        <v>0</v>
      </c>
      <c r="AK14">
        <v>5</v>
      </c>
      <c r="AL14">
        <v>2</v>
      </c>
      <c r="AM14">
        <v>7</v>
      </c>
      <c r="AN14">
        <v>9</v>
      </c>
      <c r="AO14">
        <v>0</v>
      </c>
      <c r="AP14">
        <v>12</v>
      </c>
      <c r="AQ14">
        <v>1</v>
      </c>
      <c r="AR14">
        <v>0</v>
      </c>
      <c r="AS14">
        <v>74</v>
      </c>
      <c r="AT14">
        <v>0</v>
      </c>
    </row>
    <row r="15" spans="1:4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22</v>
      </c>
      <c r="AT15">
        <v>0</v>
      </c>
    </row>
    <row r="16" spans="1:4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25</v>
      </c>
      <c r="AK16">
        <v>0</v>
      </c>
      <c r="AL16">
        <v>2</v>
      </c>
      <c r="AM16">
        <v>69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3">
      <c r="A17">
        <v>2</v>
      </c>
      <c r="B17">
        <v>2</v>
      </c>
      <c r="C17">
        <v>0</v>
      </c>
      <c r="D17">
        <v>0</v>
      </c>
      <c r="E17">
        <v>0</v>
      </c>
      <c r="F17">
        <v>77</v>
      </c>
      <c r="G17">
        <v>2</v>
      </c>
      <c r="H17">
        <v>0</v>
      </c>
      <c r="I17">
        <v>4</v>
      </c>
      <c r="J17">
        <v>0</v>
      </c>
      <c r="K17">
        <v>0</v>
      </c>
      <c r="L17">
        <v>26</v>
      </c>
      <c r="M17">
        <v>1</v>
      </c>
      <c r="N17">
        <v>40</v>
      </c>
      <c r="O17">
        <v>1</v>
      </c>
      <c r="P17">
        <v>0</v>
      </c>
      <c r="Q17">
        <v>0</v>
      </c>
      <c r="R17">
        <v>10</v>
      </c>
      <c r="S17">
        <v>0</v>
      </c>
      <c r="T17">
        <v>5</v>
      </c>
      <c r="U17">
        <v>0</v>
      </c>
      <c r="V17">
        <v>39</v>
      </c>
      <c r="W17">
        <v>0</v>
      </c>
      <c r="X17">
        <v>0</v>
      </c>
      <c r="Y17">
        <v>3</v>
      </c>
      <c r="Z17">
        <v>0</v>
      </c>
      <c r="AA17">
        <v>2</v>
      </c>
      <c r="AB17">
        <v>3</v>
      </c>
      <c r="AC17">
        <v>0</v>
      </c>
      <c r="AD17">
        <v>0</v>
      </c>
      <c r="AE17">
        <v>2</v>
      </c>
      <c r="AF17">
        <v>117</v>
      </c>
      <c r="AG17">
        <v>0</v>
      </c>
      <c r="AH17">
        <v>10</v>
      </c>
      <c r="AI17">
        <v>1</v>
      </c>
      <c r="AJ17">
        <v>1</v>
      </c>
      <c r="AK17">
        <v>6</v>
      </c>
      <c r="AL17">
        <v>0</v>
      </c>
      <c r="AM17">
        <v>0</v>
      </c>
      <c r="AN17">
        <v>7</v>
      </c>
      <c r="AO17">
        <v>3</v>
      </c>
      <c r="AP17">
        <v>55</v>
      </c>
      <c r="AQ17">
        <v>2</v>
      </c>
      <c r="AR17">
        <v>1</v>
      </c>
      <c r="AS17">
        <v>379</v>
      </c>
      <c r="AT17">
        <v>0</v>
      </c>
    </row>
    <row r="18" spans="1:46" x14ac:dyDescent="0.3">
      <c r="A18">
        <v>9</v>
      </c>
      <c r="B18">
        <v>1</v>
      </c>
      <c r="C18">
        <v>2</v>
      </c>
      <c r="D18">
        <v>2</v>
      </c>
      <c r="E18">
        <v>20</v>
      </c>
      <c r="F18">
        <v>1</v>
      </c>
      <c r="G18">
        <v>3</v>
      </c>
      <c r="H18">
        <v>35</v>
      </c>
      <c r="I18">
        <v>27</v>
      </c>
      <c r="J18">
        <v>45</v>
      </c>
      <c r="K18">
        <v>6</v>
      </c>
      <c r="L18">
        <v>0</v>
      </c>
      <c r="M18">
        <v>6</v>
      </c>
      <c r="N18">
        <v>0</v>
      </c>
      <c r="O18">
        <v>5</v>
      </c>
      <c r="P18">
        <v>7</v>
      </c>
      <c r="Q18">
        <v>2</v>
      </c>
      <c r="R18">
        <v>1</v>
      </c>
      <c r="S18">
        <v>6</v>
      </c>
      <c r="T18">
        <v>0</v>
      </c>
      <c r="U18">
        <v>10</v>
      </c>
      <c r="V18">
        <v>1</v>
      </c>
      <c r="W18">
        <v>17</v>
      </c>
      <c r="X18">
        <v>28</v>
      </c>
      <c r="Y18">
        <v>0</v>
      </c>
      <c r="Z18">
        <v>22</v>
      </c>
      <c r="AA18">
        <v>0</v>
      </c>
      <c r="AB18">
        <v>13</v>
      </c>
      <c r="AC18">
        <v>3</v>
      </c>
      <c r="AD18">
        <v>10</v>
      </c>
      <c r="AE18">
        <v>0</v>
      </c>
      <c r="AF18">
        <v>1</v>
      </c>
      <c r="AG18">
        <v>0</v>
      </c>
      <c r="AH18">
        <v>0</v>
      </c>
      <c r="AI18">
        <v>36</v>
      </c>
      <c r="AJ18">
        <v>35</v>
      </c>
      <c r="AK18">
        <v>14</v>
      </c>
      <c r="AL18">
        <v>70</v>
      </c>
      <c r="AM18">
        <v>24</v>
      </c>
      <c r="AN18">
        <v>177</v>
      </c>
      <c r="AO18">
        <v>25</v>
      </c>
      <c r="AP18">
        <v>1</v>
      </c>
      <c r="AQ18">
        <v>1</v>
      </c>
      <c r="AR18">
        <v>0</v>
      </c>
      <c r="AS18">
        <v>0</v>
      </c>
      <c r="AT18">
        <v>2</v>
      </c>
    </row>
    <row r="19" spans="1:46" x14ac:dyDescent="0.3">
      <c r="A19">
        <v>0</v>
      </c>
      <c r="B19">
        <v>0</v>
      </c>
      <c r="C19">
        <v>0</v>
      </c>
      <c r="D19">
        <v>3</v>
      </c>
      <c r="E19">
        <v>0</v>
      </c>
      <c r="F19">
        <v>12</v>
      </c>
      <c r="G19">
        <v>0</v>
      </c>
      <c r="H19">
        <v>10</v>
      </c>
      <c r="I19">
        <v>14</v>
      </c>
      <c r="J19">
        <v>1</v>
      </c>
      <c r="K19">
        <v>20</v>
      </c>
      <c r="L19">
        <v>10</v>
      </c>
      <c r="M19">
        <v>2</v>
      </c>
      <c r="N19">
        <v>33</v>
      </c>
      <c r="O19">
        <v>7</v>
      </c>
      <c r="P19">
        <v>2</v>
      </c>
      <c r="Q19">
        <v>0</v>
      </c>
      <c r="R19">
        <v>1</v>
      </c>
      <c r="S19">
        <v>18</v>
      </c>
      <c r="T19">
        <v>0</v>
      </c>
      <c r="U19">
        <v>2</v>
      </c>
      <c r="V19">
        <v>14</v>
      </c>
      <c r="W19">
        <v>0</v>
      </c>
      <c r="X19">
        <v>1</v>
      </c>
      <c r="Y19">
        <v>0</v>
      </c>
      <c r="Z19">
        <v>4</v>
      </c>
      <c r="AA19">
        <v>1</v>
      </c>
      <c r="AB19">
        <v>16</v>
      </c>
      <c r="AC19">
        <v>0</v>
      </c>
      <c r="AD19">
        <v>1</v>
      </c>
      <c r="AE19">
        <v>1</v>
      </c>
      <c r="AF19">
        <v>20</v>
      </c>
      <c r="AG19">
        <v>0</v>
      </c>
      <c r="AH19">
        <v>0</v>
      </c>
      <c r="AI19">
        <v>63</v>
      </c>
      <c r="AJ19">
        <v>19</v>
      </c>
      <c r="AK19">
        <v>32</v>
      </c>
      <c r="AL19">
        <v>4</v>
      </c>
      <c r="AM19">
        <v>253</v>
      </c>
      <c r="AN19">
        <v>42</v>
      </c>
      <c r="AO19">
        <v>2</v>
      </c>
      <c r="AP19">
        <v>27</v>
      </c>
      <c r="AQ19">
        <v>0</v>
      </c>
      <c r="AR19">
        <v>2</v>
      </c>
      <c r="AS19">
        <v>442</v>
      </c>
      <c r="AT19">
        <v>1</v>
      </c>
    </row>
    <row r="20" spans="1:46" x14ac:dyDescent="0.3">
      <c r="A20">
        <v>0</v>
      </c>
      <c r="B20">
        <v>2</v>
      </c>
      <c r="C20">
        <v>2</v>
      </c>
      <c r="D20">
        <v>9</v>
      </c>
      <c r="E20">
        <v>6</v>
      </c>
      <c r="F20">
        <v>0</v>
      </c>
      <c r="G20">
        <v>0</v>
      </c>
      <c r="H20">
        <v>7</v>
      </c>
      <c r="I20">
        <v>26</v>
      </c>
      <c r="J20">
        <v>26</v>
      </c>
      <c r="K20">
        <v>3</v>
      </c>
      <c r="L20">
        <v>0</v>
      </c>
      <c r="M20">
        <v>1</v>
      </c>
      <c r="N20">
        <v>22</v>
      </c>
      <c r="O20">
        <v>22</v>
      </c>
      <c r="P20">
        <v>0</v>
      </c>
      <c r="Q20">
        <v>1</v>
      </c>
      <c r="R20">
        <v>2</v>
      </c>
      <c r="S20">
        <v>1</v>
      </c>
      <c r="T20">
        <v>0</v>
      </c>
      <c r="U20">
        <v>11</v>
      </c>
      <c r="V20">
        <v>3</v>
      </c>
      <c r="W20">
        <v>7</v>
      </c>
      <c r="X20">
        <v>10</v>
      </c>
      <c r="Y20">
        <v>0</v>
      </c>
      <c r="Z20">
        <v>19</v>
      </c>
      <c r="AA20">
        <v>0</v>
      </c>
      <c r="AB20">
        <v>0</v>
      </c>
      <c r="AC20">
        <v>0</v>
      </c>
      <c r="AD20">
        <v>6</v>
      </c>
      <c r="AE20">
        <v>0</v>
      </c>
      <c r="AF20">
        <v>13</v>
      </c>
      <c r="AG20">
        <v>0</v>
      </c>
      <c r="AH20">
        <v>0</v>
      </c>
      <c r="AI20">
        <v>0</v>
      </c>
      <c r="AJ20">
        <v>0</v>
      </c>
      <c r="AK20">
        <v>24</v>
      </c>
      <c r="AL20">
        <v>80</v>
      </c>
      <c r="AM20">
        <v>17</v>
      </c>
      <c r="AN20">
        <v>436</v>
      </c>
      <c r="AO20">
        <v>0</v>
      </c>
      <c r="AP20">
        <v>1</v>
      </c>
      <c r="AQ20">
        <v>0</v>
      </c>
      <c r="AR20">
        <v>55</v>
      </c>
      <c r="AS20">
        <v>2</v>
      </c>
      <c r="AT20">
        <v>6</v>
      </c>
    </row>
    <row r="21" spans="1:46" x14ac:dyDescent="0.3">
      <c r="A21">
        <v>0</v>
      </c>
      <c r="B21">
        <v>2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3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4</v>
      </c>
    </row>
    <row r="22" spans="1:4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374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109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22</v>
      </c>
      <c r="AQ23">
        <v>0</v>
      </c>
      <c r="AR23">
        <v>0</v>
      </c>
      <c r="AS23">
        <v>5</v>
      </c>
      <c r="AT23">
        <v>0</v>
      </c>
    </row>
    <row r="24" spans="1:4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397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>
        <v>2</v>
      </c>
      <c r="B25">
        <v>1</v>
      </c>
      <c r="C25">
        <v>1</v>
      </c>
      <c r="D25">
        <v>1</v>
      </c>
      <c r="E25">
        <v>17</v>
      </c>
      <c r="F25">
        <v>19</v>
      </c>
      <c r="G25">
        <v>2</v>
      </c>
      <c r="H25">
        <v>9</v>
      </c>
      <c r="I25">
        <v>4</v>
      </c>
      <c r="J25">
        <v>75</v>
      </c>
      <c r="K25">
        <v>2</v>
      </c>
      <c r="L25">
        <v>3</v>
      </c>
      <c r="M25">
        <v>2</v>
      </c>
      <c r="N25">
        <v>37</v>
      </c>
      <c r="O25">
        <v>16</v>
      </c>
      <c r="P25">
        <v>1</v>
      </c>
      <c r="Q25">
        <v>6</v>
      </c>
      <c r="R25">
        <v>6</v>
      </c>
      <c r="S25">
        <v>8</v>
      </c>
      <c r="T25">
        <v>2</v>
      </c>
      <c r="U25">
        <v>4</v>
      </c>
      <c r="V25">
        <v>3</v>
      </c>
      <c r="W25">
        <v>4</v>
      </c>
      <c r="X25">
        <v>101</v>
      </c>
      <c r="Y25">
        <v>1</v>
      </c>
      <c r="Z25">
        <v>44</v>
      </c>
      <c r="AA25">
        <v>1</v>
      </c>
      <c r="AB25">
        <v>8</v>
      </c>
      <c r="AC25">
        <v>3</v>
      </c>
      <c r="AD25">
        <v>2</v>
      </c>
      <c r="AE25">
        <v>2</v>
      </c>
      <c r="AF25">
        <v>26</v>
      </c>
      <c r="AG25">
        <v>0</v>
      </c>
      <c r="AH25">
        <v>1</v>
      </c>
      <c r="AI25">
        <v>3</v>
      </c>
      <c r="AJ25">
        <v>26</v>
      </c>
      <c r="AK25">
        <v>96</v>
      </c>
      <c r="AL25">
        <v>103</v>
      </c>
      <c r="AM25">
        <v>14</v>
      </c>
      <c r="AN25">
        <v>517</v>
      </c>
      <c r="AO25">
        <v>7</v>
      </c>
      <c r="AP25">
        <v>2</v>
      </c>
      <c r="AQ25">
        <v>0</v>
      </c>
      <c r="AR25">
        <v>12</v>
      </c>
      <c r="AS25">
        <v>26</v>
      </c>
      <c r="AT25">
        <v>2</v>
      </c>
    </row>
    <row r="26" spans="1:46" x14ac:dyDescent="0.3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</row>
    <row r="27" spans="1:46" x14ac:dyDescent="0.3">
      <c r="A27">
        <v>1</v>
      </c>
      <c r="B27">
        <v>1</v>
      </c>
      <c r="C27">
        <v>2</v>
      </c>
      <c r="D27">
        <v>11</v>
      </c>
      <c r="E27">
        <v>11</v>
      </c>
      <c r="F27">
        <v>1</v>
      </c>
      <c r="G27">
        <v>1</v>
      </c>
      <c r="H27">
        <v>17</v>
      </c>
      <c r="I27">
        <v>9</v>
      </c>
      <c r="J27">
        <v>46</v>
      </c>
      <c r="K27">
        <v>2</v>
      </c>
      <c r="L27">
        <v>0</v>
      </c>
      <c r="M27">
        <v>3</v>
      </c>
      <c r="N27">
        <v>10</v>
      </c>
      <c r="O27">
        <v>1</v>
      </c>
      <c r="P27">
        <v>3</v>
      </c>
      <c r="Q27">
        <v>8</v>
      </c>
      <c r="R27">
        <v>0</v>
      </c>
      <c r="S27">
        <v>1</v>
      </c>
      <c r="T27">
        <v>0</v>
      </c>
      <c r="U27">
        <v>6</v>
      </c>
      <c r="V27">
        <v>0</v>
      </c>
      <c r="W27">
        <v>5</v>
      </c>
      <c r="X27">
        <v>43</v>
      </c>
      <c r="Y27">
        <v>0</v>
      </c>
      <c r="Z27">
        <v>25</v>
      </c>
      <c r="AA27">
        <v>0</v>
      </c>
      <c r="AB27">
        <v>0</v>
      </c>
      <c r="AC27">
        <v>5</v>
      </c>
      <c r="AD27">
        <v>5</v>
      </c>
      <c r="AE27">
        <v>0</v>
      </c>
      <c r="AF27">
        <v>1</v>
      </c>
      <c r="AG27">
        <v>1</v>
      </c>
      <c r="AH27">
        <v>0</v>
      </c>
      <c r="AI27">
        <v>4</v>
      </c>
      <c r="AJ27">
        <v>17</v>
      </c>
      <c r="AK27">
        <v>4</v>
      </c>
      <c r="AL27">
        <v>50</v>
      </c>
      <c r="AM27">
        <v>5</v>
      </c>
      <c r="AN27">
        <v>13</v>
      </c>
      <c r="AO27">
        <v>8</v>
      </c>
      <c r="AP27">
        <v>0</v>
      </c>
      <c r="AQ27">
        <v>0</v>
      </c>
      <c r="AR27">
        <v>13</v>
      </c>
      <c r="AS27">
        <v>3</v>
      </c>
      <c r="AT27">
        <v>1</v>
      </c>
    </row>
    <row r="28" spans="1:4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0</v>
      </c>
      <c r="M28">
        <v>0</v>
      </c>
      <c r="N28">
        <v>0</v>
      </c>
      <c r="O28">
        <v>3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91</v>
      </c>
      <c r="AJ28">
        <v>0</v>
      </c>
      <c r="AK28">
        <v>10</v>
      </c>
      <c r="AL28">
        <v>0</v>
      </c>
      <c r="AM28">
        <v>48</v>
      </c>
      <c r="AN28">
        <v>17</v>
      </c>
      <c r="AO28">
        <v>0</v>
      </c>
      <c r="AP28">
        <v>0</v>
      </c>
      <c r="AQ28">
        <v>0</v>
      </c>
      <c r="AR28">
        <v>0</v>
      </c>
      <c r="AS28">
        <v>5</v>
      </c>
      <c r="AT28">
        <v>0</v>
      </c>
    </row>
    <row r="29" spans="1:46" x14ac:dyDescent="0.3">
      <c r="A29">
        <v>0</v>
      </c>
      <c r="B29">
        <v>0</v>
      </c>
      <c r="C29">
        <v>0</v>
      </c>
      <c r="D29">
        <v>4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26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79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8</v>
      </c>
      <c r="AQ29">
        <v>4</v>
      </c>
      <c r="AR29">
        <v>2</v>
      </c>
      <c r="AS29">
        <v>52</v>
      </c>
      <c r="AT29">
        <v>0</v>
      </c>
    </row>
    <row r="30" spans="1:4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3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2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169</v>
      </c>
      <c r="AJ30">
        <v>13</v>
      </c>
      <c r="AK30">
        <v>0</v>
      </c>
      <c r="AL30">
        <v>22</v>
      </c>
      <c r="AM30">
        <v>43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6</v>
      </c>
      <c r="AT30">
        <v>0</v>
      </c>
    </row>
    <row r="31" spans="1:46" x14ac:dyDescent="0.3">
      <c r="A31">
        <v>0</v>
      </c>
      <c r="B31">
        <v>0</v>
      </c>
      <c r="C31">
        <v>0</v>
      </c>
      <c r="D31">
        <v>1</v>
      </c>
      <c r="E31">
        <v>0</v>
      </c>
      <c r="F31">
        <v>12</v>
      </c>
      <c r="G31">
        <v>0</v>
      </c>
      <c r="H31">
        <v>0</v>
      </c>
      <c r="I31">
        <v>0</v>
      </c>
      <c r="J31">
        <v>19</v>
      </c>
      <c r="K31">
        <v>0</v>
      </c>
      <c r="L31">
        <v>0</v>
      </c>
      <c r="M31">
        <v>0</v>
      </c>
      <c r="N31">
        <v>6</v>
      </c>
      <c r="O31">
        <v>1</v>
      </c>
      <c r="P31">
        <v>0</v>
      </c>
      <c r="Q31">
        <v>0</v>
      </c>
      <c r="R31">
        <v>5</v>
      </c>
      <c r="S31">
        <v>0</v>
      </c>
      <c r="T31">
        <v>8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8</v>
      </c>
      <c r="AM31">
        <v>0</v>
      </c>
      <c r="AN31">
        <v>305</v>
      </c>
      <c r="AO31">
        <v>5</v>
      </c>
      <c r="AP31">
        <v>2</v>
      </c>
      <c r="AQ31">
        <v>0</v>
      </c>
      <c r="AR31">
        <v>0</v>
      </c>
      <c r="AS31">
        <v>2</v>
      </c>
      <c r="AT31">
        <v>0</v>
      </c>
    </row>
    <row r="32" spans="1:4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246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3">
      <c r="A37">
        <v>0</v>
      </c>
      <c r="B37">
        <v>0</v>
      </c>
      <c r="C37">
        <v>0</v>
      </c>
      <c r="D37">
        <v>2</v>
      </c>
      <c r="E37">
        <v>0</v>
      </c>
      <c r="F37">
        <v>2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10</v>
      </c>
      <c r="AK37">
        <v>0</v>
      </c>
      <c r="AL37">
        <v>0</v>
      </c>
      <c r="AM37">
        <v>0</v>
      </c>
      <c r="AN37">
        <v>267</v>
      </c>
      <c r="AO37">
        <v>17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3">
      <c r="A38">
        <v>0</v>
      </c>
      <c r="B38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15</v>
      </c>
      <c r="I38">
        <v>1</v>
      </c>
      <c r="J38">
        <v>103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2</v>
      </c>
      <c r="AH38">
        <v>0</v>
      </c>
      <c r="AI38">
        <v>16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1</v>
      </c>
      <c r="AP38">
        <v>1</v>
      </c>
      <c r="AQ38">
        <v>0</v>
      </c>
      <c r="AR38">
        <v>9</v>
      </c>
      <c r="AS38">
        <v>0</v>
      </c>
      <c r="AT38">
        <v>0</v>
      </c>
    </row>
    <row r="39" spans="1:46" x14ac:dyDescent="0.3">
      <c r="A39">
        <v>5</v>
      </c>
      <c r="B39">
        <v>0</v>
      </c>
      <c r="C39">
        <v>1</v>
      </c>
      <c r="D39">
        <v>0</v>
      </c>
      <c r="E39">
        <v>7</v>
      </c>
      <c r="F39">
        <v>0</v>
      </c>
      <c r="G39">
        <v>1</v>
      </c>
      <c r="H39">
        <v>2</v>
      </c>
      <c r="I39">
        <v>2</v>
      </c>
      <c r="J39">
        <v>249</v>
      </c>
      <c r="K39">
        <v>0</v>
      </c>
      <c r="L39">
        <v>0</v>
      </c>
      <c r="M39">
        <v>0</v>
      </c>
      <c r="N39">
        <v>2</v>
      </c>
      <c r="O39">
        <v>2</v>
      </c>
      <c r="P39">
        <v>1</v>
      </c>
      <c r="Q39">
        <v>1</v>
      </c>
      <c r="R39">
        <v>1</v>
      </c>
      <c r="S39">
        <v>2</v>
      </c>
      <c r="T39">
        <v>0</v>
      </c>
      <c r="U39">
        <v>5</v>
      </c>
      <c r="V39">
        <v>0</v>
      </c>
      <c r="W39">
        <v>0</v>
      </c>
      <c r="X39">
        <v>18</v>
      </c>
      <c r="Y39">
        <v>0</v>
      </c>
      <c r="Z39">
        <v>42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</v>
      </c>
      <c r="AJ39">
        <v>9</v>
      </c>
      <c r="AK39">
        <v>16</v>
      </c>
      <c r="AL39">
        <v>151</v>
      </c>
      <c r="AM39">
        <v>0</v>
      </c>
      <c r="AN39">
        <v>376</v>
      </c>
      <c r="AO39">
        <v>13</v>
      </c>
      <c r="AP39">
        <v>0</v>
      </c>
      <c r="AQ39">
        <v>0</v>
      </c>
      <c r="AR39">
        <v>2</v>
      </c>
      <c r="AS39">
        <v>10</v>
      </c>
      <c r="AT39">
        <v>6</v>
      </c>
    </row>
    <row r="40" spans="1:4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</row>
    <row r="41" spans="1:46" x14ac:dyDescent="0.3">
      <c r="A41">
        <v>2</v>
      </c>
      <c r="B41">
        <v>0</v>
      </c>
      <c r="C41">
        <v>2</v>
      </c>
      <c r="D41">
        <v>0</v>
      </c>
      <c r="E41">
        <v>3</v>
      </c>
      <c r="F41">
        <v>6</v>
      </c>
      <c r="G41">
        <v>1</v>
      </c>
      <c r="H41">
        <v>15</v>
      </c>
      <c r="I41">
        <v>6</v>
      </c>
      <c r="J41">
        <v>9</v>
      </c>
      <c r="K41">
        <v>0</v>
      </c>
      <c r="L41">
        <v>34</v>
      </c>
      <c r="M41">
        <v>7</v>
      </c>
      <c r="N41">
        <v>31</v>
      </c>
      <c r="O41">
        <v>0</v>
      </c>
      <c r="P41">
        <v>1</v>
      </c>
      <c r="Q41">
        <v>0</v>
      </c>
      <c r="R41">
        <v>0</v>
      </c>
      <c r="S41">
        <v>7</v>
      </c>
      <c r="T41">
        <v>17</v>
      </c>
      <c r="U41">
        <v>5</v>
      </c>
      <c r="V41">
        <v>13</v>
      </c>
      <c r="W41">
        <v>9</v>
      </c>
      <c r="X41">
        <v>5</v>
      </c>
      <c r="Y41">
        <v>5</v>
      </c>
      <c r="Z41">
        <v>5</v>
      </c>
      <c r="AA41">
        <v>0</v>
      </c>
      <c r="AB41">
        <v>20</v>
      </c>
      <c r="AC41">
        <v>1</v>
      </c>
      <c r="AD41">
        <v>0</v>
      </c>
      <c r="AE41">
        <v>3</v>
      </c>
      <c r="AF41">
        <v>26</v>
      </c>
      <c r="AG41">
        <v>0</v>
      </c>
      <c r="AH41">
        <v>1</v>
      </c>
      <c r="AI41">
        <v>25</v>
      </c>
      <c r="AJ41">
        <v>25</v>
      </c>
      <c r="AK41">
        <v>0</v>
      </c>
      <c r="AL41">
        <v>25</v>
      </c>
      <c r="AM41">
        <v>16</v>
      </c>
      <c r="AN41">
        <v>9</v>
      </c>
      <c r="AO41">
        <v>4</v>
      </c>
      <c r="AP41">
        <v>9</v>
      </c>
      <c r="AQ41">
        <v>3</v>
      </c>
      <c r="AR41">
        <v>5</v>
      </c>
      <c r="AS41">
        <v>210</v>
      </c>
      <c r="AT41">
        <v>0</v>
      </c>
    </row>
    <row r="42" spans="1:4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140</v>
      </c>
      <c r="L42">
        <v>0</v>
      </c>
      <c r="M42">
        <v>0</v>
      </c>
      <c r="N42">
        <v>0</v>
      </c>
      <c r="O42">
        <v>0</v>
      </c>
      <c r="P42">
        <v>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3">
      <c r="A43">
        <v>1</v>
      </c>
      <c r="B43">
        <v>0</v>
      </c>
      <c r="C43">
        <v>1</v>
      </c>
      <c r="D43">
        <v>15</v>
      </c>
      <c r="E43">
        <v>2</v>
      </c>
      <c r="F43">
        <v>14</v>
      </c>
      <c r="G43">
        <v>1</v>
      </c>
      <c r="H43">
        <v>9</v>
      </c>
      <c r="I43">
        <v>0</v>
      </c>
      <c r="J43">
        <v>17</v>
      </c>
      <c r="K43">
        <v>0</v>
      </c>
      <c r="L43">
        <v>1</v>
      </c>
      <c r="M43">
        <v>0</v>
      </c>
      <c r="N43">
        <v>45</v>
      </c>
      <c r="O43">
        <v>0</v>
      </c>
      <c r="P43">
        <v>0</v>
      </c>
      <c r="Q43">
        <v>2</v>
      </c>
      <c r="R43">
        <v>10</v>
      </c>
      <c r="S43">
        <v>0</v>
      </c>
      <c r="T43">
        <v>2</v>
      </c>
      <c r="U43">
        <v>0</v>
      </c>
      <c r="V43">
        <v>21</v>
      </c>
      <c r="W43">
        <v>2</v>
      </c>
      <c r="X43">
        <v>1</v>
      </c>
      <c r="Y43">
        <v>1</v>
      </c>
      <c r="Z43">
        <v>34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61</v>
      </c>
      <c r="AG43">
        <v>2</v>
      </c>
      <c r="AH43">
        <v>4</v>
      </c>
      <c r="AI43">
        <v>2</v>
      </c>
      <c r="AJ43">
        <v>23</v>
      </c>
      <c r="AK43">
        <v>0</v>
      </c>
      <c r="AL43">
        <v>20</v>
      </c>
      <c r="AM43">
        <v>0</v>
      </c>
      <c r="AN43">
        <v>171</v>
      </c>
      <c r="AO43">
        <v>9</v>
      </c>
      <c r="AP43">
        <v>2</v>
      </c>
      <c r="AQ43">
        <v>2</v>
      </c>
      <c r="AR43">
        <v>0</v>
      </c>
      <c r="AS43">
        <v>15</v>
      </c>
      <c r="AT43">
        <v>1</v>
      </c>
    </row>
    <row r="44" spans="1:46" x14ac:dyDescent="0.3">
      <c r="A44">
        <v>32</v>
      </c>
      <c r="B44">
        <v>4</v>
      </c>
      <c r="C44">
        <v>0</v>
      </c>
      <c r="D44">
        <v>8</v>
      </c>
      <c r="E44">
        <v>0</v>
      </c>
      <c r="F44">
        <v>0</v>
      </c>
      <c r="G44">
        <v>0</v>
      </c>
      <c r="H44">
        <v>17</v>
      </c>
      <c r="I44">
        <v>78</v>
      </c>
      <c r="J44">
        <v>13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5</v>
      </c>
      <c r="AP44">
        <v>0</v>
      </c>
      <c r="AQ44">
        <v>0</v>
      </c>
      <c r="AR44">
        <v>10</v>
      </c>
      <c r="AS44">
        <v>0</v>
      </c>
      <c r="AT44">
        <v>0</v>
      </c>
    </row>
    <row r="45" spans="1:4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9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</v>
      </c>
      <c r="AS45">
        <v>9</v>
      </c>
      <c r="AT45">
        <v>0</v>
      </c>
    </row>
    <row r="46" spans="1:4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3">
      <c r="A47">
        <v>0</v>
      </c>
      <c r="B47">
        <v>0</v>
      </c>
      <c r="C47">
        <v>3</v>
      </c>
      <c r="D47">
        <v>0</v>
      </c>
      <c r="E47">
        <v>0</v>
      </c>
      <c r="F47">
        <v>0</v>
      </c>
      <c r="G47">
        <v>0</v>
      </c>
      <c r="H47">
        <v>4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23</v>
      </c>
      <c r="AM47">
        <v>47</v>
      </c>
      <c r="AN47">
        <v>2</v>
      </c>
      <c r="AO47">
        <v>6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3">
      <c r="A48">
        <v>6</v>
      </c>
      <c r="B48">
        <v>0</v>
      </c>
      <c r="C48">
        <v>0</v>
      </c>
      <c r="D48">
        <v>0</v>
      </c>
      <c r="E48">
        <v>3</v>
      </c>
      <c r="F48">
        <v>25</v>
      </c>
      <c r="G48">
        <v>0</v>
      </c>
      <c r="H48">
        <v>0</v>
      </c>
      <c r="I48">
        <v>9</v>
      </c>
      <c r="J48">
        <v>0</v>
      </c>
      <c r="K48">
        <v>0</v>
      </c>
      <c r="L48">
        <v>26</v>
      </c>
      <c r="M48">
        <v>0</v>
      </c>
      <c r="N48">
        <v>32</v>
      </c>
      <c r="O48">
        <v>0</v>
      </c>
      <c r="P48">
        <v>0</v>
      </c>
      <c r="Q48">
        <v>0</v>
      </c>
      <c r="R48">
        <v>2</v>
      </c>
      <c r="S48">
        <v>0</v>
      </c>
      <c r="T48">
        <v>19</v>
      </c>
      <c r="U48">
        <v>0</v>
      </c>
      <c r="V48">
        <v>25</v>
      </c>
      <c r="W48">
        <v>0</v>
      </c>
      <c r="X48">
        <v>1</v>
      </c>
      <c r="Y48">
        <v>1</v>
      </c>
      <c r="Z48">
        <v>0</v>
      </c>
      <c r="AA48">
        <v>1</v>
      </c>
      <c r="AB48">
        <v>13</v>
      </c>
      <c r="AC48">
        <v>0</v>
      </c>
      <c r="AD48">
        <v>0</v>
      </c>
      <c r="AE48">
        <v>2</v>
      </c>
      <c r="AF48">
        <v>174</v>
      </c>
      <c r="AG48">
        <v>0</v>
      </c>
      <c r="AH48">
        <v>10</v>
      </c>
      <c r="AI48">
        <v>7</v>
      </c>
      <c r="AJ48">
        <v>5</v>
      </c>
      <c r="AK48">
        <v>6</v>
      </c>
      <c r="AL48">
        <v>1</v>
      </c>
      <c r="AM48">
        <v>9</v>
      </c>
      <c r="AN48">
        <v>4</v>
      </c>
      <c r="AO48">
        <v>12</v>
      </c>
      <c r="AP48">
        <v>32</v>
      </c>
      <c r="AQ48">
        <v>0</v>
      </c>
      <c r="AR48">
        <v>0</v>
      </c>
      <c r="AS48">
        <v>419</v>
      </c>
      <c r="AT48">
        <v>0</v>
      </c>
    </row>
    <row r="49" spans="1:46" x14ac:dyDescent="0.3">
      <c r="A49">
        <v>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10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51</v>
      </c>
      <c r="AS49">
        <v>0</v>
      </c>
      <c r="AT49">
        <v>0</v>
      </c>
    </row>
    <row r="50" spans="1:4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86</v>
      </c>
      <c r="AS50">
        <v>0</v>
      </c>
      <c r="AT50">
        <v>0</v>
      </c>
    </row>
    <row r="51" spans="1:46" x14ac:dyDescent="0.3">
      <c r="A51">
        <v>7</v>
      </c>
      <c r="B51">
        <v>2</v>
      </c>
      <c r="C51">
        <v>0</v>
      </c>
      <c r="D51">
        <v>1</v>
      </c>
      <c r="E51">
        <v>0</v>
      </c>
      <c r="F51">
        <v>2</v>
      </c>
      <c r="G51">
        <v>1</v>
      </c>
      <c r="H51">
        <v>2</v>
      </c>
      <c r="I51">
        <v>7</v>
      </c>
      <c r="J51">
        <v>120</v>
      </c>
      <c r="K51">
        <v>0</v>
      </c>
      <c r="L51">
        <v>26</v>
      </c>
      <c r="M51">
        <v>0</v>
      </c>
      <c r="N51">
        <v>4</v>
      </c>
      <c r="O51">
        <v>0</v>
      </c>
      <c r="P51">
        <v>0</v>
      </c>
      <c r="Q51">
        <v>0</v>
      </c>
      <c r="R51">
        <v>8</v>
      </c>
      <c r="S51">
        <v>4</v>
      </c>
      <c r="T51">
        <v>5</v>
      </c>
      <c r="U51">
        <v>0</v>
      </c>
      <c r="V51">
        <v>3</v>
      </c>
      <c r="W51">
        <v>0</v>
      </c>
      <c r="X51">
        <v>0</v>
      </c>
      <c r="Y51">
        <v>0</v>
      </c>
      <c r="Z51">
        <v>3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26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4</v>
      </c>
      <c r="AO51">
        <v>4</v>
      </c>
      <c r="AP51">
        <v>5</v>
      </c>
      <c r="AQ51">
        <v>0</v>
      </c>
      <c r="AR51">
        <v>3</v>
      </c>
      <c r="AS51">
        <v>93</v>
      </c>
      <c r="AT51">
        <v>0</v>
      </c>
    </row>
    <row r="52" spans="1:4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37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9</v>
      </c>
      <c r="AG52">
        <v>0</v>
      </c>
      <c r="AH52">
        <v>0</v>
      </c>
      <c r="AI52">
        <v>0</v>
      </c>
      <c r="AJ52">
        <v>0</v>
      </c>
      <c r="AK52">
        <v>18</v>
      </c>
      <c r="AL52">
        <v>0</v>
      </c>
      <c r="AM52">
        <v>0</v>
      </c>
      <c r="AN52">
        <v>6</v>
      </c>
      <c r="AO52">
        <v>0</v>
      </c>
      <c r="AP52">
        <v>2</v>
      </c>
      <c r="AQ52">
        <v>1</v>
      </c>
      <c r="AR52">
        <v>0</v>
      </c>
      <c r="AS52">
        <v>14</v>
      </c>
      <c r="AT52">
        <v>0</v>
      </c>
    </row>
    <row r="53" spans="1:46" x14ac:dyDescent="0.3">
      <c r="A53">
        <v>0</v>
      </c>
      <c r="B53">
        <v>0</v>
      </c>
      <c r="C53">
        <v>1</v>
      </c>
      <c r="D53">
        <v>0</v>
      </c>
      <c r="E53">
        <v>14</v>
      </c>
      <c r="F53">
        <v>5</v>
      </c>
      <c r="G53">
        <v>0</v>
      </c>
      <c r="H53">
        <v>10</v>
      </c>
      <c r="I53">
        <v>1</v>
      </c>
      <c r="J53">
        <v>19</v>
      </c>
      <c r="K53">
        <v>134</v>
      </c>
      <c r="L53">
        <v>2</v>
      </c>
      <c r="M53">
        <v>2</v>
      </c>
      <c r="N53">
        <v>11</v>
      </c>
      <c r="O53">
        <v>2</v>
      </c>
      <c r="P53">
        <v>11</v>
      </c>
      <c r="Q53">
        <v>0</v>
      </c>
      <c r="R53">
        <v>0</v>
      </c>
      <c r="S53">
        <v>9</v>
      </c>
      <c r="T53">
        <v>2</v>
      </c>
      <c r="U53">
        <v>1</v>
      </c>
      <c r="V53">
        <v>4</v>
      </c>
      <c r="W53">
        <v>6</v>
      </c>
      <c r="X53">
        <v>24</v>
      </c>
      <c r="Y53">
        <v>0</v>
      </c>
      <c r="Z53">
        <v>58</v>
      </c>
      <c r="AA53">
        <v>2</v>
      </c>
      <c r="AB53">
        <v>9</v>
      </c>
      <c r="AC53">
        <v>0</v>
      </c>
      <c r="AD53">
        <v>2</v>
      </c>
      <c r="AE53">
        <v>2</v>
      </c>
      <c r="AF53">
        <v>48</v>
      </c>
      <c r="AG53">
        <v>0</v>
      </c>
      <c r="AH53">
        <v>0</v>
      </c>
      <c r="AI53">
        <v>89</v>
      </c>
      <c r="AJ53">
        <v>17</v>
      </c>
      <c r="AK53">
        <v>36</v>
      </c>
      <c r="AL53">
        <v>17</v>
      </c>
      <c r="AM53">
        <v>42</v>
      </c>
      <c r="AN53">
        <v>302</v>
      </c>
      <c r="AO53">
        <v>0</v>
      </c>
      <c r="AP53">
        <v>6</v>
      </c>
      <c r="AQ53">
        <v>0</v>
      </c>
      <c r="AR53">
        <v>0</v>
      </c>
      <c r="AS53">
        <v>49</v>
      </c>
      <c r="AT53">
        <v>10</v>
      </c>
    </row>
    <row r="54" spans="1:46" x14ac:dyDescent="0.3">
      <c r="A54">
        <v>0</v>
      </c>
      <c r="B54">
        <v>12</v>
      </c>
      <c r="C54">
        <v>0</v>
      </c>
      <c r="D54">
        <v>1</v>
      </c>
      <c r="E54">
        <v>8</v>
      </c>
      <c r="F54">
        <v>17</v>
      </c>
      <c r="G54">
        <v>1</v>
      </c>
      <c r="H54">
        <v>3</v>
      </c>
      <c r="I54">
        <v>1</v>
      </c>
      <c r="J54">
        <v>77</v>
      </c>
      <c r="K54">
        <v>0</v>
      </c>
      <c r="L54">
        <v>4</v>
      </c>
      <c r="M54">
        <v>1</v>
      </c>
      <c r="N54">
        <v>34</v>
      </c>
      <c r="O54">
        <v>3</v>
      </c>
      <c r="P54">
        <v>0</v>
      </c>
      <c r="Q54">
        <v>0</v>
      </c>
      <c r="R54">
        <v>0</v>
      </c>
      <c r="S54">
        <v>6</v>
      </c>
      <c r="T54">
        <v>8</v>
      </c>
      <c r="U54">
        <v>11</v>
      </c>
      <c r="V54">
        <v>18</v>
      </c>
      <c r="W54">
        <v>2</v>
      </c>
      <c r="X54">
        <v>4</v>
      </c>
      <c r="Y54">
        <v>1</v>
      </c>
      <c r="Z54">
        <v>24</v>
      </c>
      <c r="AA54">
        <v>0</v>
      </c>
      <c r="AB54">
        <v>0</v>
      </c>
      <c r="AC54">
        <v>0</v>
      </c>
      <c r="AD54">
        <v>6</v>
      </c>
      <c r="AE54">
        <v>0</v>
      </c>
      <c r="AF54">
        <v>19</v>
      </c>
      <c r="AG54">
        <v>2</v>
      </c>
      <c r="AH54">
        <v>2</v>
      </c>
      <c r="AI54">
        <v>0</v>
      </c>
      <c r="AJ54">
        <v>12</v>
      </c>
      <c r="AK54">
        <v>1</v>
      </c>
      <c r="AL54">
        <v>25</v>
      </c>
      <c r="AM54">
        <v>0</v>
      </c>
      <c r="AN54">
        <v>252</v>
      </c>
      <c r="AO54">
        <v>6</v>
      </c>
      <c r="AP54">
        <v>8</v>
      </c>
      <c r="AQ54">
        <v>0</v>
      </c>
      <c r="AR54">
        <v>15</v>
      </c>
      <c r="AS54">
        <v>38</v>
      </c>
      <c r="AT54">
        <v>11</v>
      </c>
    </row>
    <row r="55" spans="1:4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8</v>
      </c>
      <c r="AL55">
        <v>0</v>
      </c>
      <c r="AM55">
        <v>0</v>
      </c>
      <c r="AN55">
        <v>8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3">
      <c r="A57">
        <v>3</v>
      </c>
      <c r="B57">
        <v>5</v>
      </c>
      <c r="C57">
        <v>0</v>
      </c>
      <c r="D57">
        <v>3</v>
      </c>
      <c r="E57">
        <v>24</v>
      </c>
      <c r="F57">
        <v>35</v>
      </c>
      <c r="G57">
        <v>2</v>
      </c>
      <c r="H57">
        <v>25</v>
      </c>
      <c r="I57">
        <v>7</v>
      </c>
      <c r="J57">
        <v>147</v>
      </c>
      <c r="K57">
        <v>2</v>
      </c>
      <c r="L57">
        <v>36</v>
      </c>
      <c r="M57">
        <v>3</v>
      </c>
      <c r="N57">
        <v>52</v>
      </c>
      <c r="O57">
        <v>11</v>
      </c>
      <c r="P57">
        <v>2</v>
      </c>
      <c r="Q57">
        <v>5</v>
      </c>
      <c r="R57">
        <v>30</v>
      </c>
      <c r="S57">
        <v>3</v>
      </c>
      <c r="T57">
        <v>11</v>
      </c>
      <c r="U57">
        <v>10</v>
      </c>
      <c r="V57">
        <v>10</v>
      </c>
      <c r="W57">
        <v>8</v>
      </c>
      <c r="X57">
        <v>36</v>
      </c>
      <c r="Y57">
        <v>1</v>
      </c>
      <c r="Z57">
        <v>40</v>
      </c>
      <c r="AA57">
        <v>0</v>
      </c>
      <c r="AB57">
        <v>7</v>
      </c>
      <c r="AC57">
        <v>5</v>
      </c>
      <c r="AD57">
        <v>5</v>
      </c>
      <c r="AE57">
        <v>3</v>
      </c>
      <c r="AF57">
        <v>30</v>
      </c>
      <c r="AG57">
        <v>1</v>
      </c>
      <c r="AH57">
        <v>2</v>
      </c>
      <c r="AI57">
        <v>5</v>
      </c>
      <c r="AJ57">
        <v>38</v>
      </c>
      <c r="AK57">
        <v>91</v>
      </c>
      <c r="AL57">
        <v>102</v>
      </c>
      <c r="AM57">
        <v>8</v>
      </c>
      <c r="AN57">
        <v>571</v>
      </c>
      <c r="AO57">
        <v>14</v>
      </c>
      <c r="AP57">
        <v>31</v>
      </c>
      <c r="AQ57">
        <v>1</v>
      </c>
      <c r="AR57">
        <v>9</v>
      </c>
      <c r="AS57">
        <v>93</v>
      </c>
      <c r="AT57">
        <v>23</v>
      </c>
    </row>
    <row r="58" spans="1:46" x14ac:dyDescent="0.3">
      <c r="A58">
        <v>8</v>
      </c>
      <c r="B58">
        <v>2</v>
      </c>
      <c r="C58">
        <v>0</v>
      </c>
      <c r="D58">
        <v>4</v>
      </c>
      <c r="E58">
        <v>3</v>
      </c>
      <c r="F58">
        <v>7</v>
      </c>
      <c r="G58">
        <v>1</v>
      </c>
      <c r="H58">
        <v>7</v>
      </c>
      <c r="I58">
        <v>4</v>
      </c>
      <c r="J58">
        <v>143</v>
      </c>
      <c r="K58">
        <v>0</v>
      </c>
      <c r="L58">
        <v>30</v>
      </c>
      <c r="M58">
        <v>3</v>
      </c>
      <c r="N58">
        <v>30</v>
      </c>
      <c r="O58">
        <v>3</v>
      </c>
      <c r="P58">
        <v>0</v>
      </c>
      <c r="Q58">
        <v>2</v>
      </c>
      <c r="R58">
        <v>8</v>
      </c>
      <c r="S58">
        <v>3</v>
      </c>
      <c r="T58">
        <v>24</v>
      </c>
      <c r="U58">
        <v>2</v>
      </c>
      <c r="V58">
        <v>8</v>
      </c>
      <c r="W58">
        <v>1</v>
      </c>
      <c r="X58">
        <v>7</v>
      </c>
      <c r="Y58">
        <v>1</v>
      </c>
      <c r="Z58">
        <v>13</v>
      </c>
      <c r="AA58">
        <v>0</v>
      </c>
      <c r="AB58">
        <v>5</v>
      </c>
      <c r="AC58">
        <v>0</v>
      </c>
      <c r="AD58">
        <v>1</v>
      </c>
      <c r="AE58">
        <v>2</v>
      </c>
      <c r="AF58">
        <v>46</v>
      </c>
      <c r="AG58">
        <v>1</v>
      </c>
      <c r="AH58">
        <v>2</v>
      </c>
      <c r="AI58">
        <v>4</v>
      </c>
      <c r="AJ58">
        <v>35</v>
      </c>
      <c r="AK58">
        <v>48</v>
      </c>
      <c r="AL58">
        <v>39</v>
      </c>
      <c r="AM58">
        <v>1</v>
      </c>
      <c r="AN58">
        <v>555</v>
      </c>
      <c r="AO58">
        <v>16</v>
      </c>
      <c r="AP58">
        <v>11</v>
      </c>
      <c r="AQ58">
        <v>0</v>
      </c>
      <c r="AR58">
        <v>7</v>
      </c>
      <c r="AS58">
        <v>57</v>
      </c>
      <c r="AT58">
        <v>5</v>
      </c>
    </row>
    <row r="59" spans="1:4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3">
      <c r="A60">
        <v>6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3</v>
      </c>
      <c r="I60">
        <v>67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20</v>
      </c>
      <c r="AP60">
        <v>0</v>
      </c>
      <c r="AQ60">
        <v>0</v>
      </c>
      <c r="AR60">
        <v>22</v>
      </c>
      <c r="AS60">
        <v>0</v>
      </c>
      <c r="AT60">
        <v>0</v>
      </c>
    </row>
    <row r="61" spans="1:4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2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16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29</v>
      </c>
      <c r="AJ61">
        <v>5</v>
      </c>
      <c r="AK61">
        <v>1</v>
      </c>
      <c r="AL61">
        <v>22</v>
      </c>
      <c r="AM61">
        <v>27</v>
      </c>
      <c r="AN61">
        <v>3</v>
      </c>
      <c r="AO61">
        <v>0</v>
      </c>
      <c r="AP61">
        <v>0</v>
      </c>
      <c r="AQ61">
        <v>2</v>
      </c>
      <c r="AR61">
        <v>0</v>
      </c>
      <c r="AS61">
        <v>2</v>
      </c>
      <c r="AT61">
        <v>0</v>
      </c>
    </row>
    <row r="62" spans="1:46" x14ac:dyDescent="0.3">
      <c r="A62">
        <v>20</v>
      </c>
      <c r="B62">
        <v>6</v>
      </c>
      <c r="C62">
        <v>4</v>
      </c>
      <c r="D62">
        <v>0</v>
      </c>
      <c r="E62">
        <v>11</v>
      </c>
      <c r="F62">
        <v>27</v>
      </c>
      <c r="G62">
        <v>2</v>
      </c>
      <c r="H62">
        <v>12</v>
      </c>
      <c r="I62">
        <v>10</v>
      </c>
      <c r="J62">
        <v>48</v>
      </c>
      <c r="K62">
        <v>0</v>
      </c>
      <c r="L62">
        <v>5</v>
      </c>
      <c r="M62">
        <v>4</v>
      </c>
      <c r="N62">
        <v>41</v>
      </c>
      <c r="O62">
        <v>0</v>
      </c>
      <c r="P62">
        <v>0</v>
      </c>
      <c r="Q62">
        <v>6</v>
      </c>
      <c r="R62">
        <v>17</v>
      </c>
      <c r="S62">
        <v>1</v>
      </c>
      <c r="T62">
        <v>9</v>
      </c>
      <c r="U62">
        <v>4</v>
      </c>
      <c r="V62">
        <v>36</v>
      </c>
      <c r="W62">
        <v>20</v>
      </c>
      <c r="X62">
        <v>221</v>
      </c>
      <c r="Y62">
        <v>2</v>
      </c>
      <c r="Z62">
        <v>34</v>
      </c>
      <c r="AA62">
        <v>1</v>
      </c>
      <c r="AB62">
        <v>0</v>
      </c>
      <c r="AC62">
        <v>5</v>
      </c>
      <c r="AD62">
        <v>7</v>
      </c>
      <c r="AE62">
        <v>3</v>
      </c>
      <c r="AF62">
        <v>47</v>
      </c>
      <c r="AG62">
        <v>4</v>
      </c>
      <c r="AH62">
        <v>3</v>
      </c>
      <c r="AI62">
        <v>4</v>
      </c>
      <c r="AJ62">
        <v>22</v>
      </c>
      <c r="AK62">
        <v>0</v>
      </c>
      <c r="AL62">
        <v>39</v>
      </c>
      <c r="AM62">
        <v>2</v>
      </c>
      <c r="AN62">
        <v>98</v>
      </c>
      <c r="AO62">
        <v>8</v>
      </c>
      <c r="AP62">
        <v>2</v>
      </c>
      <c r="AQ62">
        <v>2</v>
      </c>
      <c r="AR62">
        <v>29</v>
      </c>
      <c r="AS62">
        <v>9</v>
      </c>
      <c r="AT62">
        <v>1</v>
      </c>
    </row>
    <row r="63" spans="1:46" x14ac:dyDescent="0.3">
      <c r="A63">
        <v>0</v>
      </c>
      <c r="B63">
        <v>0</v>
      </c>
      <c r="C63">
        <v>0</v>
      </c>
      <c r="D63">
        <v>0</v>
      </c>
      <c r="E63">
        <v>6</v>
      </c>
      <c r="F63">
        <v>0</v>
      </c>
      <c r="G63">
        <v>0</v>
      </c>
      <c r="H63">
        <v>2</v>
      </c>
      <c r="I63">
        <v>0</v>
      </c>
      <c r="J63">
        <v>9</v>
      </c>
      <c r="K63">
        <v>20</v>
      </c>
      <c r="L63">
        <v>0</v>
      </c>
      <c r="M63">
        <v>0</v>
      </c>
      <c r="N63">
        <v>4</v>
      </c>
      <c r="O63">
        <v>1</v>
      </c>
      <c r="P63">
        <v>1</v>
      </c>
      <c r="Q63">
        <v>2</v>
      </c>
      <c r="R63">
        <v>0</v>
      </c>
      <c r="S63">
        <v>2</v>
      </c>
      <c r="T63">
        <v>0</v>
      </c>
      <c r="U63">
        <v>1</v>
      </c>
      <c r="V63">
        <v>3</v>
      </c>
      <c r="W63">
        <v>0</v>
      </c>
      <c r="X63">
        <v>3</v>
      </c>
      <c r="Y63">
        <v>0</v>
      </c>
      <c r="Z63">
        <v>7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24</v>
      </c>
      <c r="AG63">
        <v>0</v>
      </c>
      <c r="AH63">
        <v>0</v>
      </c>
      <c r="AI63">
        <v>8</v>
      </c>
      <c r="AJ63">
        <v>8</v>
      </c>
      <c r="AK63">
        <v>36</v>
      </c>
      <c r="AL63">
        <v>8</v>
      </c>
      <c r="AM63">
        <v>10</v>
      </c>
      <c r="AN63">
        <v>135</v>
      </c>
      <c r="AO63">
        <v>1</v>
      </c>
      <c r="AP63">
        <v>0</v>
      </c>
      <c r="AQ63">
        <v>0</v>
      </c>
      <c r="AR63">
        <v>1</v>
      </c>
      <c r="AS63">
        <v>23</v>
      </c>
      <c r="AT63">
        <v>0</v>
      </c>
    </row>
    <row r="64" spans="1:46" x14ac:dyDescent="0.3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47</v>
      </c>
      <c r="K64">
        <v>8</v>
      </c>
      <c r="L64">
        <v>0</v>
      </c>
      <c r="M64">
        <v>2</v>
      </c>
      <c r="N64">
        <v>0</v>
      </c>
      <c r="O64">
        <v>0</v>
      </c>
      <c r="P64">
        <v>0</v>
      </c>
      <c r="Q64">
        <v>7</v>
      </c>
      <c r="R64">
        <v>0</v>
      </c>
      <c r="S64">
        <v>0</v>
      </c>
      <c r="T64">
        <v>0</v>
      </c>
      <c r="U64">
        <v>4</v>
      </c>
      <c r="V64">
        <v>0</v>
      </c>
      <c r="W64">
        <v>2</v>
      </c>
      <c r="X64">
        <v>0</v>
      </c>
      <c r="Y64">
        <v>0</v>
      </c>
      <c r="Z64">
        <v>2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</row>
    <row r="65" spans="1:46" x14ac:dyDescent="0.3">
      <c r="A65">
        <v>0</v>
      </c>
      <c r="B65">
        <v>0</v>
      </c>
      <c r="C65">
        <v>0</v>
      </c>
      <c r="D65">
        <v>0</v>
      </c>
      <c r="E65">
        <v>15</v>
      </c>
      <c r="F65">
        <v>1</v>
      </c>
      <c r="G65">
        <v>0</v>
      </c>
      <c r="H65">
        <v>0</v>
      </c>
      <c r="I65">
        <v>0</v>
      </c>
      <c r="J65">
        <v>11</v>
      </c>
      <c r="K65">
        <v>23</v>
      </c>
      <c r="L65">
        <v>3</v>
      </c>
      <c r="M65">
        <v>0</v>
      </c>
      <c r="N65">
        <v>2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36</v>
      </c>
      <c r="AG65">
        <v>0</v>
      </c>
      <c r="AH65">
        <v>0</v>
      </c>
      <c r="AI65">
        <v>93</v>
      </c>
      <c r="AJ65">
        <v>0</v>
      </c>
      <c r="AK65">
        <v>3</v>
      </c>
      <c r="AL65">
        <v>30</v>
      </c>
      <c r="AM65">
        <v>0</v>
      </c>
      <c r="AN65">
        <v>122</v>
      </c>
      <c r="AO65">
        <v>0</v>
      </c>
      <c r="AP65">
        <v>3</v>
      </c>
      <c r="AQ65">
        <v>0</v>
      </c>
      <c r="AR65">
        <v>0</v>
      </c>
      <c r="AS65">
        <v>66</v>
      </c>
      <c r="AT65">
        <v>0</v>
      </c>
    </row>
    <row r="66" spans="1:4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3">
      <c r="A67">
        <v>6</v>
      </c>
      <c r="B67">
        <v>4</v>
      </c>
      <c r="C67">
        <v>1</v>
      </c>
      <c r="D67">
        <v>7</v>
      </c>
      <c r="E67">
        <v>35</v>
      </c>
      <c r="F67">
        <v>58</v>
      </c>
      <c r="G67">
        <v>1</v>
      </c>
      <c r="H67">
        <v>44</v>
      </c>
      <c r="I67">
        <v>20</v>
      </c>
      <c r="J67">
        <v>154</v>
      </c>
      <c r="K67">
        <v>4</v>
      </c>
      <c r="L67">
        <v>28</v>
      </c>
      <c r="M67">
        <v>13</v>
      </c>
      <c r="N67">
        <v>111</v>
      </c>
      <c r="O67">
        <v>6</v>
      </c>
      <c r="P67">
        <v>3</v>
      </c>
      <c r="Q67">
        <v>4</v>
      </c>
      <c r="R67">
        <v>27</v>
      </c>
      <c r="S67">
        <v>19</v>
      </c>
      <c r="T67">
        <v>7</v>
      </c>
      <c r="U67">
        <v>16</v>
      </c>
      <c r="V67">
        <v>48</v>
      </c>
      <c r="W67">
        <v>19</v>
      </c>
      <c r="X67">
        <v>28</v>
      </c>
      <c r="Y67">
        <v>1</v>
      </c>
      <c r="Z67">
        <v>86</v>
      </c>
      <c r="AA67">
        <v>2</v>
      </c>
      <c r="AB67">
        <v>0</v>
      </c>
      <c r="AC67">
        <v>6</v>
      </c>
      <c r="AD67">
        <v>8</v>
      </c>
      <c r="AE67">
        <v>2</v>
      </c>
      <c r="AF67">
        <v>116</v>
      </c>
      <c r="AG67">
        <v>1</v>
      </c>
      <c r="AH67">
        <v>10</v>
      </c>
      <c r="AI67">
        <v>13</v>
      </c>
      <c r="AJ67">
        <v>18</v>
      </c>
      <c r="AK67">
        <v>65</v>
      </c>
      <c r="AL67">
        <v>113</v>
      </c>
      <c r="AM67">
        <v>5</v>
      </c>
      <c r="AN67">
        <v>185</v>
      </c>
      <c r="AO67">
        <v>28</v>
      </c>
      <c r="AP67">
        <v>41</v>
      </c>
      <c r="AQ67">
        <v>1</v>
      </c>
      <c r="AR67">
        <v>10</v>
      </c>
      <c r="AS67">
        <v>60</v>
      </c>
      <c r="AT67">
        <v>8</v>
      </c>
    </row>
    <row r="68" spans="1:4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</v>
      </c>
      <c r="AQ68">
        <v>0</v>
      </c>
      <c r="AR68">
        <v>0</v>
      </c>
      <c r="AS68">
        <v>60</v>
      </c>
      <c r="AT68">
        <v>0</v>
      </c>
    </row>
    <row r="69" spans="1:4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2</v>
      </c>
      <c r="O69">
        <v>12</v>
      </c>
      <c r="P69">
        <v>5</v>
      </c>
      <c r="Q69">
        <v>0</v>
      </c>
      <c r="R69">
        <v>0</v>
      </c>
      <c r="S69">
        <v>15</v>
      </c>
      <c r="T69">
        <v>0</v>
      </c>
      <c r="U69">
        <v>1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107</v>
      </c>
      <c r="AJ69">
        <v>16</v>
      </c>
      <c r="AK69">
        <v>18</v>
      </c>
      <c r="AL69">
        <v>5</v>
      </c>
      <c r="AM69">
        <v>80</v>
      </c>
      <c r="AN69">
        <v>4</v>
      </c>
      <c r="AO69">
        <v>0</v>
      </c>
      <c r="AP69">
        <v>4</v>
      </c>
      <c r="AQ69">
        <v>3</v>
      </c>
      <c r="AR69">
        <v>0</v>
      </c>
      <c r="AS69">
        <v>6</v>
      </c>
      <c r="AT69">
        <v>0</v>
      </c>
    </row>
    <row r="70" spans="1:4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18</v>
      </c>
      <c r="G70">
        <v>0</v>
      </c>
      <c r="H70">
        <v>0</v>
      </c>
      <c r="I70">
        <v>0</v>
      </c>
      <c r="J70">
        <v>0</v>
      </c>
      <c r="K70">
        <v>0</v>
      </c>
      <c r="L70">
        <v>12</v>
      </c>
      <c r="M70">
        <v>1</v>
      </c>
      <c r="N70">
        <v>68</v>
      </c>
      <c r="O70">
        <v>20</v>
      </c>
      <c r="P70">
        <v>5</v>
      </c>
      <c r="Q70">
        <v>0</v>
      </c>
      <c r="R70">
        <v>8</v>
      </c>
      <c r="S70">
        <v>35</v>
      </c>
      <c r="T70">
        <v>6</v>
      </c>
      <c r="U70">
        <v>0</v>
      </c>
      <c r="V70">
        <v>11</v>
      </c>
      <c r="W70">
        <v>1</v>
      </c>
      <c r="X70">
        <v>0</v>
      </c>
      <c r="Y70">
        <v>1</v>
      </c>
      <c r="Z70">
        <v>2</v>
      </c>
      <c r="AA70">
        <v>4</v>
      </c>
      <c r="AB70">
        <v>21</v>
      </c>
      <c r="AC70">
        <v>0</v>
      </c>
      <c r="AD70">
        <v>0</v>
      </c>
      <c r="AE70">
        <v>7</v>
      </c>
      <c r="AF70">
        <v>109</v>
      </c>
      <c r="AG70">
        <v>0</v>
      </c>
      <c r="AH70">
        <v>12</v>
      </c>
      <c r="AI70">
        <v>122</v>
      </c>
      <c r="AJ70">
        <v>21</v>
      </c>
      <c r="AK70">
        <v>45</v>
      </c>
      <c r="AL70">
        <v>23</v>
      </c>
      <c r="AM70">
        <v>157</v>
      </c>
      <c r="AN70">
        <v>29</v>
      </c>
      <c r="AO70">
        <v>0</v>
      </c>
      <c r="AP70">
        <v>35</v>
      </c>
      <c r="AQ70">
        <v>0</v>
      </c>
      <c r="AR70">
        <v>0</v>
      </c>
      <c r="AS70">
        <v>75</v>
      </c>
      <c r="AT70">
        <v>0</v>
      </c>
    </row>
    <row r="71" spans="1:46" x14ac:dyDescent="0.3">
      <c r="A71">
        <v>6</v>
      </c>
      <c r="B71">
        <v>0</v>
      </c>
      <c r="C71">
        <v>2</v>
      </c>
      <c r="D71">
        <v>1</v>
      </c>
      <c r="E71">
        <v>6</v>
      </c>
      <c r="F71">
        <v>3</v>
      </c>
      <c r="G71">
        <v>0</v>
      </c>
      <c r="H71">
        <v>3</v>
      </c>
      <c r="I71">
        <v>19</v>
      </c>
      <c r="J71">
        <v>6</v>
      </c>
      <c r="K71">
        <v>0</v>
      </c>
      <c r="L71">
        <v>2</v>
      </c>
      <c r="M71">
        <v>1</v>
      </c>
      <c r="N71">
        <v>14</v>
      </c>
      <c r="O71">
        <v>12</v>
      </c>
      <c r="P71">
        <v>0</v>
      </c>
      <c r="Q71">
        <v>0</v>
      </c>
      <c r="R71">
        <v>0</v>
      </c>
      <c r="S71">
        <v>13</v>
      </c>
      <c r="T71">
        <v>0</v>
      </c>
      <c r="U71">
        <v>0</v>
      </c>
      <c r="V71">
        <v>1</v>
      </c>
      <c r="W71">
        <v>3</v>
      </c>
      <c r="X71">
        <v>11</v>
      </c>
      <c r="Y71">
        <v>1</v>
      </c>
      <c r="Z71">
        <v>22</v>
      </c>
      <c r="AA71">
        <v>1</v>
      </c>
      <c r="AB71">
        <v>4</v>
      </c>
      <c r="AC71">
        <v>0</v>
      </c>
      <c r="AD71">
        <v>0</v>
      </c>
      <c r="AE71">
        <v>0</v>
      </c>
      <c r="AF71">
        <v>8</v>
      </c>
      <c r="AG71">
        <v>0</v>
      </c>
      <c r="AH71">
        <v>0</v>
      </c>
      <c r="AI71">
        <v>61</v>
      </c>
      <c r="AJ71">
        <v>15</v>
      </c>
      <c r="AK71">
        <v>18</v>
      </c>
      <c r="AL71">
        <v>5</v>
      </c>
      <c r="AM71">
        <v>1</v>
      </c>
      <c r="AN71">
        <v>51</v>
      </c>
      <c r="AO71">
        <v>0</v>
      </c>
      <c r="AP71">
        <v>8</v>
      </c>
      <c r="AQ71">
        <v>1</v>
      </c>
      <c r="AR71">
        <v>5</v>
      </c>
      <c r="AS71">
        <v>54</v>
      </c>
      <c r="AT71">
        <v>3</v>
      </c>
    </row>
    <row r="72" spans="1:4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7</v>
      </c>
      <c r="AT72">
        <v>0</v>
      </c>
    </row>
    <row r="73" spans="1:46" x14ac:dyDescent="0.3">
      <c r="A73">
        <v>0</v>
      </c>
      <c r="B73">
        <v>0</v>
      </c>
      <c r="C73">
        <v>0</v>
      </c>
      <c r="D73">
        <v>12</v>
      </c>
      <c r="E73">
        <v>0</v>
      </c>
      <c r="F73">
        <v>0</v>
      </c>
      <c r="G73">
        <v>0</v>
      </c>
      <c r="H73">
        <v>0</v>
      </c>
      <c r="I73">
        <v>5</v>
      </c>
      <c r="J73">
        <v>0</v>
      </c>
      <c r="K73">
        <v>16</v>
      </c>
      <c r="L73">
        <v>2</v>
      </c>
      <c r="M73">
        <v>0</v>
      </c>
      <c r="N73">
        <v>40</v>
      </c>
      <c r="O73">
        <v>27</v>
      </c>
      <c r="P73">
        <v>0</v>
      </c>
      <c r="Q73">
        <v>0</v>
      </c>
      <c r="R73">
        <v>8</v>
      </c>
      <c r="S73">
        <v>21</v>
      </c>
      <c r="T73">
        <v>1</v>
      </c>
      <c r="U73">
        <v>0</v>
      </c>
      <c r="V73">
        <v>2</v>
      </c>
      <c r="W73">
        <v>2</v>
      </c>
      <c r="X73">
        <v>0</v>
      </c>
      <c r="Y73">
        <v>1</v>
      </c>
      <c r="Z73">
        <v>0</v>
      </c>
      <c r="AA73">
        <v>1</v>
      </c>
      <c r="AB73">
        <v>4</v>
      </c>
      <c r="AC73">
        <v>0</v>
      </c>
      <c r="AD73">
        <v>4</v>
      </c>
      <c r="AE73">
        <v>0</v>
      </c>
      <c r="AF73">
        <v>23</v>
      </c>
      <c r="AG73">
        <v>0</v>
      </c>
      <c r="AH73">
        <v>0</v>
      </c>
      <c r="AI73">
        <v>122</v>
      </c>
      <c r="AJ73">
        <v>4</v>
      </c>
      <c r="AK73">
        <v>4</v>
      </c>
      <c r="AL73">
        <v>10</v>
      </c>
      <c r="AM73">
        <v>1</v>
      </c>
      <c r="AN73">
        <v>0</v>
      </c>
      <c r="AO73">
        <v>0</v>
      </c>
      <c r="AP73">
        <v>24</v>
      </c>
      <c r="AQ73">
        <v>1</v>
      </c>
      <c r="AR73">
        <v>20</v>
      </c>
      <c r="AS73">
        <v>39</v>
      </c>
      <c r="AT73">
        <v>0</v>
      </c>
    </row>
    <row r="74" spans="1:46" x14ac:dyDescent="0.3">
      <c r="A74">
        <v>5</v>
      </c>
      <c r="B74">
        <v>0</v>
      </c>
      <c r="C74">
        <v>1</v>
      </c>
      <c r="D74">
        <v>2</v>
      </c>
      <c r="E74">
        <v>26</v>
      </c>
      <c r="F74">
        <v>0</v>
      </c>
      <c r="G74">
        <v>0</v>
      </c>
      <c r="H74">
        <v>23</v>
      </c>
      <c r="I74">
        <v>20</v>
      </c>
      <c r="J74">
        <v>55</v>
      </c>
      <c r="K74">
        <v>68</v>
      </c>
      <c r="L74">
        <v>5</v>
      </c>
      <c r="M74">
        <v>3</v>
      </c>
      <c r="N74">
        <v>13</v>
      </c>
      <c r="O74">
        <v>31</v>
      </c>
      <c r="P74">
        <v>7</v>
      </c>
      <c r="Q74">
        <v>2</v>
      </c>
      <c r="R74">
        <v>0</v>
      </c>
      <c r="S74">
        <v>18</v>
      </c>
      <c r="T74">
        <v>4</v>
      </c>
      <c r="U74">
        <v>0</v>
      </c>
      <c r="V74">
        <v>1</v>
      </c>
      <c r="W74">
        <v>9</v>
      </c>
      <c r="X74">
        <v>28</v>
      </c>
      <c r="Y74">
        <v>2</v>
      </c>
      <c r="Z74">
        <v>60</v>
      </c>
      <c r="AA74">
        <v>2</v>
      </c>
      <c r="AB74">
        <v>13</v>
      </c>
      <c r="AC74">
        <v>2</v>
      </c>
      <c r="AD74">
        <v>3</v>
      </c>
      <c r="AE74">
        <v>0</v>
      </c>
      <c r="AF74">
        <v>43</v>
      </c>
      <c r="AG74">
        <v>0</v>
      </c>
      <c r="AH74">
        <v>4</v>
      </c>
      <c r="AI74">
        <v>61</v>
      </c>
      <c r="AJ74">
        <v>28</v>
      </c>
      <c r="AK74">
        <v>30</v>
      </c>
      <c r="AL74">
        <v>41</v>
      </c>
      <c r="AM74">
        <v>107</v>
      </c>
      <c r="AN74">
        <v>244</v>
      </c>
      <c r="AO74">
        <v>15</v>
      </c>
      <c r="AP74">
        <v>10</v>
      </c>
      <c r="AQ74">
        <v>2</v>
      </c>
      <c r="AR74">
        <v>13</v>
      </c>
      <c r="AS74">
        <v>19</v>
      </c>
      <c r="AT74">
        <v>22</v>
      </c>
    </row>
    <row r="75" spans="1:4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24</v>
      </c>
      <c r="L75">
        <v>0</v>
      </c>
      <c r="M75">
        <v>1</v>
      </c>
      <c r="N75">
        <v>5</v>
      </c>
      <c r="O75">
        <v>4</v>
      </c>
      <c r="P75">
        <v>2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221</v>
      </c>
      <c r="AJ75">
        <v>4</v>
      </c>
      <c r="AK75">
        <v>27</v>
      </c>
      <c r="AL75">
        <v>5</v>
      </c>
      <c r="AM75">
        <v>30</v>
      </c>
      <c r="AN75">
        <v>4</v>
      </c>
      <c r="AO75">
        <v>0</v>
      </c>
      <c r="AP75">
        <v>0</v>
      </c>
      <c r="AQ75">
        <v>0</v>
      </c>
      <c r="AR75">
        <v>0</v>
      </c>
      <c r="AS75">
        <v>3</v>
      </c>
      <c r="AT75">
        <v>0</v>
      </c>
    </row>
    <row r="76" spans="1:4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197</v>
      </c>
      <c r="AJ76">
        <v>0</v>
      </c>
      <c r="AK76">
        <v>0</v>
      </c>
      <c r="AL76">
        <v>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4</v>
      </c>
      <c r="AT76">
        <v>0</v>
      </c>
    </row>
    <row r="77" spans="1:4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3">
      <c r="A79">
        <v>22</v>
      </c>
      <c r="B79">
        <v>1</v>
      </c>
      <c r="C79">
        <v>0</v>
      </c>
      <c r="D79">
        <v>8</v>
      </c>
      <c r="E79">
        <v>14</v>
      </c>
      <c r="F79">
        <v>0</v>
      </c>
      <c r="G79">
        <v>3</v>
      </c>
      <c r="H79">
        <v>43</v>
      </c>
      <c r="I79">
        <v>43</v>
      </c>
      <c r="J79">
        <v>75</v>
      </c>
      <c r="K79">
        <v>6</v>
      </c>
      <c r="L79">
        <v>0</v>
      </c>
      <c r="M79">
        <v>0</v>
      </c>
      <c r="N79">
        <v>0</v>
      </c>
      <c r="O79">
        <v>0</v>
      </c>
      <c r="P79">
        <v>1</v>
      </c>
      <c r="Q79">
        <v>5</v>
      </c>
      <c r="R79">
        <v>0</v>
      </c>
      <c r="S79">
        <v>1</v>
      </c>
      <c r="T79">
        <v>0</v>
      </c>
      <c r="U79">
        <v>0</v>
      </c>
      <c r="V79">
        <v>0</v>
      </c>
      <c r="W79">
        <v>1</v>
      </c>
      <c r="X79">
        <v>17</v>
      </c>
      <c r="Y79">
        <v>0</v>
      </c>
      <c r="Z79">
        <v>1</v>
      </c>
      <c r="AA79">
        <v>0</v>
      </c>
      <c r="AB79">
        <v>0</v>
      </c>
      <c r="AC79">
        <v>6</v>
      </c>
      <c r="AD79">
        <v>11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2</v>
      </c>
      <c r="AK79">
        <v>0</v>
      </c>
      <c r="AL79">
        <v>12</v>
      </c>
      <c r="AM79">
        <v>0</v>
      </c>
      <c r="AN79">
        <v>29</v>
      </c>
      <c r="AO79">
        <v>19</v>
      </c>
      <c r="AP79">
        <v>0</v>
      </c>
      <c r="AQ79">
        <v>0</v>
      </c>
      <c r="AR79">
        <v>35</v>
      </c>
      <c r="AS79">
        <v>0</v>
      </c>
      <c r="AT79">
        <v>2</v>
      </c>
    </row>
    <row r="80" spans="1:46" x14ac:dyDescent="0.3">
      <c r="A80">
        <v>0</v>
      </c>
      <c r="B80">
        <v>0</v>
      </c>
      <c r="C80">
        <v>0</v>
      </c>
      <c r="D80">
        <v>0</v>
      </c>
      <c r="E80">
        <v>14</v>
      </c>
      <c r="F80">
        <v>48</v>
      </c>
      <c r="G80">
        <v>0</v>
      </c>
      <c r="H80">
        <v>0</v>
      </c>
      <c r="I80">
        <v>0</v>
      </c>
      <c r="J80">
        <v>25</v>
      </c>
      <c r="K80">
        <v>0</v>
      </c>
      <c r="L80">
        <v>20</v>
      </c>
      <c r="M80">
        <v>0</v>
      </c>
      <c r="N80">
        <v>56</v>
      </c>
      <c r="O80">
        <v>23</v>
      </c>
      <c r="P80">
        <v>2</v>
      </c>
      <c r="Q80">
        <v>0</v>
      </c>
      <c r="R80">
        <v>12</v>
      </c>
      <c r="S80">
        <v>4</v>
      </c>
      <c r="T80">
        <v>14</v>
      </c>
      <c r="U80">
        <v>2</v>
      </c>
      <c r="V80">
        <v>16</v>
      </c>
      <c r="W80">
        <v>0</v>
      </c>
      <c r="X80">
        <v>1</v>
      </c>
      <c r="Y80">
        <v>4</v>
      </c>
      <c r="Z80">
        <v>29</v>
      </c>
      <c r="AA80">
        <v>2</v>
      </c>
      <c r="AB80">
        <v>20</v>
      </c>
      <c r="AC80">
        <v>0</v>
      </c>
      <c r="AD80">
        <v>0</v>
      </c>
      <c r="AE80">
        <v>4</v>
      </c>
      <c r="AF80">
        <v>95</v>
      </c>
      <c r="AG80">
        <v>0</v>
      </c>
      <c r="AH80">
        <v>8</v>
      </c>
      <c r="AI80">
        <v>72</v>
      </c>
      <c r="AJ80">
        <v>26</v>
      </c>
      <c r="AK80">
        <v>75</v>
      </c>
      <c r="AL80">
        <v>47</v>
      </c>
      <c r="AM80">
        <v>274</v>
      </c>
      <c r="AN80">
        <v>1021</v>
      </c>
      <c r="AO80">
        <v>0</v>
      </c>
      <c r="AP80">
        <v>47</v>
      </c>
      <c r="AQ80">
        <v>3</v>
      </c>
      <c r="AR80">
        <v>1</v>
      </c>
      <c r="AS80">
        <v>178</v>
      </c>
      <c r="AT80">
        <v>0</v>
      </c>
    </row>
    <row r="81" spans="1:46" x14ac:dyDescent="0.3">
      <c r="A81">
        <v>0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9</v>
      </c>
      <c r="I81">
        <v>3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3</v>
      </c>
      <c r="R81">
        <v>0</v>
      </c>
      <c r="S81">
        <v>1</v>
      </c>
      <c r="T81">
        <v>0</v>
      </c>
      <c r="U81">
        <v>0</v>
      </c>
      <c r="V81">
        <v>0</v>
      </c>
      <c r="W81">
        <v>1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2</v>
      </c>
      <c r="AM81">
        <v>4</v>
      </c>
      <c r="AN81">
        <v>0</v>
      </c>
      <c r="AO81">
        <v>1</v>
      </c>
      <c r="AP81">
        <v>0</v>
      </c>
      <c r="AQ81">
        <v>0</v>
      </c>
      <c r="AR81">
        <v>8</v>
      </c>
      <c r="AS81">
        <v>0</v>
      </c>
      <c r="AT81">
        <v>0</v>
      </c>
    </row>
    <row r="82" spans="1:46" x14ac:dyDescent="0.3">
      <c r="A82">
        <v>5</v>
      </c>
      <c r="B82">
        <v>0</v>
      </c>
      <c r="C82">
        <v>1</v>
      </c>
      <c r="D82">
        <v>4</v>
      </c>
      <c r="E82">
        <v>17</v>
      </c>
      <c r="F82">
        <v>6</v>
      </c>
      <c r="G82">
        <v>1</v>
      </c>
      <c r="H82">
        <v>11</v>
      </c>
      <c r="I82">
        <v>8</v>
      </c>
      <c r="J82">
        <v>102</v>
      </c>
      <c r="K82">
        <v>2</v>
      </c>
      <c r="L82">
        <v>7</v>
      </c>
      <c r="M82">
        <v>0</v>
      </c>
      <c r="N82">
        <v>11</v>
      </c>
      <c r="O82">
        <v>9</v>
      </c>
      <c r="P82">
        <v>4</v>
      </c>
      <c r="Q82">
        <v>3</v>
      </c>
      <c r="R82">
        <v>11</v>
      </c>
      <c r="S82">
        <v>12</v>
      </c>
      <c r="T82">
        <v>2</v>
      </c>
      <c r="U82">
        <v>2</v>
      </c>
      <c r="V82">
        <v>8</v>
      </c>
      <c r="W82">
        <v>7</v>
      </c>
      <c r="X82">
        <v>56</v>
      </c>
      <c r="Y82">
        <v>3</v>
      </c>
      <c r="Z82">
        <v>17</v>
      </c>
      <c r="AA82">
        <v>0</v>
      </c>
      <c r="AB82">
        <v>2</v>
      </c>
      <c r="AC82">
        <v>1</v>
      </c>
      <c r="AD82">
        <v>2</v>
      </c>
      <c r="AE82">
        <v>1</v>
      </c>
      <c r="AF82">
        <v>26</v>
      </c>
      <c r="AG82">
        <v>0</v>
      </c>
      <c r="AH82">
        <v>2</v>
      </c>
      <c r="AI82">
        <v>8</v>
      </c>
      <c r="AJ82">
        <v>15</v>
      </c>
      <c r="AK82">
        <v>3</v>
      </c>
      <c r="AL82">
        <v>44</v>
      </c>
      <c r="AM82">
        <v>3</v>
      </c>
      <c r="AN82">
        <v>78</v>
      </c>
      <c r="AO82">
        <v>17</v>
      </c>
      <c r="AP82">
        <v>3</v>
      </c>
      <c r="AQ82">
        <v>1</v>
      </c>
      <c r="AR82">
        <v>7</v>
      </c>
      <c r="AS82">
        <v>27</v>
      </c>
      <c r="AT82">
        <v>6</v>
      </c>
    </row>
    <row r="83" spans="1:46" x14ac:dyDescent="0.3">
      <c r="A83">
        <v>13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11</v>
      </c>
      <c r="AO83">
        <v>0</v>
      </c>
      <c r="AP83">
        <v>0</v>
      </c>
      <c r="AQ83">
        <v>0</v>
      </c>
      <c r="AR83">
        <v>2</v>
      </c>
      <c r="AS83">
        <v>0</v>
      </c>
      <c r="AT83">
        <v>0</v>
      </c>
    </row>
    <row r="84" spans="1:4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</row>
    <row r="85" spans="1:46" x14ac:dyDescent="0.3">
      <c r="A85">
        <v>5</v>
      </c>
      <c r="B85">
        <v>1</v>
      </c>
      <c r="C85">
        <v>1</v>
      </c>
      <c r="D85">
        <v>0</v>
      </c>
      <c r="E85">
        <v>13</v>
      </c>
      <c r="F85">
        <v>9</v>
      </c>
      <c r="G85">
        <v>1</v>
      </c>
      <c r="H85">
        <v>6</v>
      </c>
      <c r="I85">
        <v>10</v>
      </c>
      <c r="J85">
        <v>38</v>
      </c>
      <c r="K85">
        <v>16</v>
      </c>
      <c r="L85">
        <v>5</v>
      </c>
      <c r="M85">
        <v>0</v>
      </c>
      <c r="N85">
        <v>8</v>
      </c>
      <c r="O85">
        <v>11</v>
      </c>
      <c r="P85">
        <v>3</v>
      </c>
      <c r="Q85">
        <v>1</v>
      </c>
      <c r="R85">
        <v>11</v>
      </c>
      <c r="S85">
        <v>4</v>
      </c>
      <c r="T85">
        <v>1</v>
      </c>
      <c r="U85">
        <v>7</v>
      </c>
      <c r="V85">
        <v>3</v>
      </c>
      <c r="W85">
        <v>2</v>
      </c>
      <c r="X85">
        <v>8</v>
      </c>
      <c r="Y85">
        <v>1</v>
      </c>
      <c r="Z85">
        <v>13</v>
      </c>
      <c r="AA85">
        <v>0</v>
      </c>
      <c r="AB85">
        <v>4</v>
      </c>
      <c r="AC85">
        <v>0</v>
      </c>
      <c r="AD85">
        <v>4</v>
      </c>
      <c r="AE85">
        <v>0</v>
      </c>
      <c r="AF85">
        <v>32</v>
      </c>
      <c r="AG85">
        <v>0</v>
      </c>
      <c r="AH85">
        <v>1</v>
      </c>
      <c r="AI85">
        <v>16</v>
      </c>
      <c r="AJ85">
        <v>9</v>
      </c>
      <c r="AK85">
        <v>20</v>
      </c>
      <c r="AL85">
        <v>21</v>
      </c>
      <c r="AM85">
        <v>12</v>
      </c>
      <c r="AN85">
        <v>113</v>
      </c>
      <c r="AO85">
        <v>4</v>
      </c>
      <c r="AP85">
        <v>7</v>
      </c>
      <c r="AQ85">
        <v>0</v>
      </c>
      <c r="AR85">
        <v>1</v>
      </c>
      <c r="AS85">
        <v>25</v>
      </c>
      <c r="AT85">
        <v>4</v>
      </c>
    </row>
    <row r="86" spans="1:4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3</v>
      </c>
      <c r="AS88">
        <v>2</v>
      </c>
      <c r="AT88">
        <v>0</v>
      </c>
    </row>
    <row r="89" spans="1:46" x14ac:dyDescent="0.3">
      <c r="A89">
        <v>2</v>
      </c>
      <c r="B89">
        <v>3</v>
      </c>
      <c r="C89">
        <v>0</v>
      </c>
      <c r="D89">
        <v>3</v>
      </c>
      <c r="E89">
        <v>35</v>
      </c>
      <c r="F89">
        <v>12</v>
      </c>
      <c r="G89">
        <v>0</v>
      </c>
      <c r="H89">
        <v>7</v>
      </c>
      <c r="I89">
        <v>8</v>
      </c>
      <c r="J89">
        <v>156</v>
      </c>
      <c r="K89">
        <v>10</v>
      </c>
      <c r="L89">
        <v>5</v>
      </c>
      <c r="M89">
        <v>4</v>
      </c>
      <c r="N89">
        <v>24</v>
      </c>
      <c r="O89">
        <v>7</v>
      </c>
      <c r="P89">
        <v>2</v>
      </c>
      <c r="Q89">
        <v>19</v>
      </c>
      <c r="R89">
        <v>6</v>
      </c>
      <c r="S89">
        <v>4</v>
      </c>
      <c r="T89">
        <v>1</v>
      </c>
      <c r="U89">
        <v>1</v>
      </c>
      <c r="V89">
        <v>7</v>
      </c>
      <c r="W89">
        <v>2</v>
      </c>
      <c r="X89">
        <v>66</v>
      </c>
      <c r="Y89">
        <v>1</v>
      </c>
      <c r="Z89">
        <v>55</v>
      </c>
      <c r="AA89">
        <v>0</v>
      </c>
      <c r="AB89">
        <v>3</v>
      </c>
      <c r="AC89">
        <v>0</v>
      </c>
      <c r="AD89">
        <v>4</v>
      </c>
      <c r="AE89">
        <v>4</v>
      </c>
      <c r="AF89">
        <v>20</v>
      </c>
      <c r="AG89">
        <v>0</v>
      </c>
      <c r="AH89">
        <v>1</v>
      </c>
      <c r="AI89">
        <v>9</v>
      </c>
      <c r="AJ89">
        <v>19</v>
      </c>
      <c r="AK89">
        <v>104</v>
      </c>
      <c r="AL89">
        <v>117</v>
      </c>
      <c r="AM89">
        <v>7</v>
      </c>
      <c r="AN89">
        <v>424</v>
      </c>
      <c r="AO89">
        <v>14</v>
      </c>
      <c r="AP89">
        <v>19</v>
      </c>
      <c r="AQ89">
        <v>0</v>
      </c>
      <c r="AR89">
        <v>8</v>
      </c>
      <c r="AS89">
        <v>46</v>
      </c>
      <c r="AT89">
        <v>14</v>
      </c>
    </row>
    <row r="90" spans="1:4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</row>
    <row r="91" spans="1:4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128</v>
      </c>
      <c r="L91">
        <v>0</v>
      </c>
      <c r="M91">
        <v>1</v>
      </c>
      <c r="N91">
        <v>2</v>
      </c>
      <c r="O91">
        <v>1</v>
      </c>
      <c r="P91">
        <v>9</v>
      </c>
      <c r="Q91">
        <v>0</v>
      </c>
      <c r="R91">
        <v>0</v>
      </c>
      <c r="S91">
        <v>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221</v>
      </c>
      <c r="AJ91">
        <v>17</v>
      </c>
      <c r="AK91">
        <v>16</v>
      </c>
      <c r="AL91">
        <v>6</v>
      </c>
      <c r="AM91">
        <v>308</v>
      </c>
      <c r="AN91">
        <v>13</v>
      </c>
      <c r="AO91">
        <v>0</v>
      </c>
      <c r="AP91">
        <v>2</v>
      </c>
      <c r="AQ91">
        <v>1</v>
      </c>
      <c r="AR91">
        <v>0</v>
      </c>
      <c r="AS91">
        <v>7</v>
      </c>
      <c r="AT91">
        <v>0</v>
      </c>
    </row>
    <row r="92" spans="1:46" x14ac:dyDescent="0.3">
      <c r="A92">
        <v>0</v>
      </c>
      <c r="B92">
        <v>0</v>
      </c>
      <c r="C92">
        <v>0</v>
      </c>
      <c r="D92">
        <v>1</v>
      </c>
      <c r="E92">
        <v>0</v>
      </c>
      <c r="F92">
        <v>48</v>
      </c>
      <c r="G92">
        <v>0</v>
      </c>
      <c r="H92">
        <v>5</v>
      </c>
      <c r="I92">
        <v>6</v>
      </c>
      <c r="J92">
        <v>0</v>
      </c>
      <c r="K92">
        <v>0</v>
      </c>
      <c r="L92">
        <v>24</v>
      </c>
      <c r="M92">
        <v>0</v>
      </c>
      <c r="N92">
        <v>15</v>
      </c>
      <c r="O92">
        <v>0</v>
      </c>
      <c r="P92">
        <v>0</v>
      </c>
      <c r="Q92">
        <v>0</v>
      </c>
      <c r="R92">
        <v>15</v>
      </c>
      <c r="S92">
        <v>6</v>
      </c>
      <c r="T92">
        <v>14</v>
      </c>
      <c r="U92">
        <v>0</v>
      </c>
      <c r="V92">
        <v>23</v>
      </c>
      <c r="W92">
        <v>2</v>
      </c>
      <c r="X92">
        <v>0</v>
      </c>
      <c r="Y92">
        <v>3</v>
      </c>
      <c r="Z92">
        <v>0</v>
      </c>
      <c r="AA92">
        <v>6</v>
      </c>
      <c r="AB92">
        <v>5</v>
      </c>
      <c r="AC92">
        <v>0</v>
      </c>
      <c r="AD92">
        <v>8</v>
      </c>
      <c r="AE92">
        <v>3</v>
      </c>
      <c r="AF92">
        <v>127</v>
      </c>
      <c r="AG92">
        <v>0</v>
      </c>
      <c r="AH92">
        <v>6</v>
      </c>
      <c r="AI92">
        <v>38</v>
      </c>
      <c r="AJ92">
        <v>0</v>
      </c>
      <c r="AK92">
        <v>0</v>
      </c>
      <c r="AL92">
        <v>0</v>
      </c>
      <c r="AM92">
        <v>1</v>
      </c>
      <c r="AN92">
        <v>90</v>
      </c>
      <c r="AO92">
        <v>0</v>
      </c>
      <c r="AP92">
        <v>28</v>
      </c>
      <c r="AQ92">
        <v>8</v>
      </c>
      <c r="AR92">
        <v>39</v>
      </c>
      <c r="AS92">
        <v>186</v>
      </c>
      <c r="AT92">
        <v>0</v>
      </c>
    </row>
    <row r="93" spans="1:46" x14ac:dyDescent="0.3">
      <c r="A93">
        <v>24</v>
      </c>
      <c r="B93">
        <v>7</v>
      </c>
      <c r="C93">
        <v>2</v>
      </c>
      <c r="D93">
        <v>6</v>
      </c>
      <c r="E93">
        <v>2</v>
      </c>
      <c r="F93">
        <v>36</v>
      </c>
      <c r="G93">
        <v>2</v>
      </c>
      <c r="H93">
        <v>10</v>
      </c>
      <c r="I93">
        <v>8</v>
      </c>
      <c r="J93">
        <v>73</v>
      </c>
      <c r="K93">
        <v>2</v>
      </c>
      <c r="L93">
        <v>19</v>
      </c>
      <c r="M93">
        <v>5</v>
      </c>
      <c r="N93">
        <v>14</v>
      </c>
      <c r="O93">
        <v>3</v>
      </c>
      <c r="P93">
        <v>1</v>
      </c>
      <c r="Q93">
        <v>0</v>
      </c>
      <c r="R93">
        <v>2</v>
      </c>
      <c r="S93">
        <v>0</v>
      </c>
      <c r="T93">
        <v>4</v>
      </c>
      <c r="U93">
        <v>14</v>
      </c>
      <c r="V93">
        <v>2</v>
      </c>
      <c r="W93">
        <v>4</v>
      </c>
      <c r="X93">
        <v>8</v>
      </c>
      <c r="Y93">
        <v>1</v>
      </c>
      <c r="Z93">
        <v>8</v>
      </c>
      <c r="AA93">
        <v>0</v>
      </c>
      <c r="AB93">
        <v>1</v>
      </c>
      <c r="AC93">
        <v>2</v>
      </c>
      <c r="AD93">
        <v>6</v>
      </c>
      <c r="AE93">
        <v>1</v>
      </c>
      <c r="AF93">
        <v>9</v>
      </c>
      <c r="AG93">
        <v>1</v>
      </c>
      <c r="AH93">
        <v>0</v>
      </c>
      <c r="AI93">
        <v>3</v>
      </c>
      <c r="AJ93">
        <v>1</v>
      </c>
      <c r="AK93">
        <v>9</v>
      </c>
      <c r="AL93">
        <v>4</v>
      </c>
      <c r="AM93">
        <v>0</v>
      </c>
      <c r="AN93">
        <v>54</v>
      </c>
      <c r="AO93">
        <v>8</v>
      </c>
      <c r="AP93">
        <v>0</v>
      </c>
      <c r="AQ93">
        <v>1</v>
      </c>
      <c r="AR93">
        <v>37</v>
      </c>
      <c r="AS93">
        <v>17</v>
      </c>
      <c r="AT93">
        <v>5</v>
      </c>
    </row>
    <row r="94" spans="1:4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15</v>
      </c>
      <c r="G94">
        <v>0</v>
      </c>
      <c r="H94">
        <v>0</v>
      </c>
      <c r="I94">
        <v>0</v>
      </c>
      <c r="J94">
        <v>0</v>
      </c>
      <c r="K94">
        <v>0</v>
      </c>
      <c r="L94">
        <v>6</v>
      </c>
      <c r="M94">
        <v>0</v>
      </c>
      <c r="N94">
        <v>12</v>
      </c>
      <c r="O94">
        <v>0</v>
      </c>
      <c r="P94">
        <v>0</v>
      </c>
      <c r="Q94">
        <v>0</v>
      </c>
      <c r="R94">
        <v>2</v>
      </c>
      <c r="S94">
        <v>0</v>
      </c>
      <c r="T94">
        <v>2</v>
      </c>
      <c r="U94">
        <v>0</v>
      </c>
      <c r="V94">
        <v>10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46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4</v>
      </c>
      <c r="AO94">
        <v>0</v>
      </c>
      <c r="AP94">
        <v>2</v>
      </c>
      <c r="AQ94">
        <v>0</v>
      </c>
      <c r="AR94">
        <v>0</v>
      </c>
      <c r="AS94">
        <v>19</v>
      </c>
      <c r="AT94">
        <v>0</v>
      </c>
    </row>
    <row r="95" spans="1:4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2</v>
      </c>
      <c r="AT96">
        <v>0</v>
      </c>
    </row>
    <row r="97" spans="1:4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16</v>
      </c>
      <c r="G97">
        <v>0</v>
      </c>
      <c r="H97">
        <v>0</v>
      </c>
      <c r="I97">
        <v>0</v>
      </c>
      <c r="J97">
        <v>0</v>
      </c>
      <c r="K97">
        <v>0</v>
      </c>
      <c r="L97">
        <v>7</v>
      </c>
      <c r="M97">
        <v>0</v>
      </c>
      <c r="N97">
        <v>16</v>
      </c>
      <c r="O97">
        <v>0</v>
      </c>
      <c r="P97">
        <v>0</v>
      </c>
      <c r="Q97">
        <v>0</v>
      </c>
      <c r="R97">
        <v>2</v>
      </c>
      <c r="S97">
        <v>0</v>
      </c>
      <c r="T97">
        <v>7</v>
      </c>
      <c r="U97">
        <v>0</v>
      </c>
      <c r="V97">
        <v>16</v>
      </c>
      <c r="W97">
        <v>0</v>
      </c>
      <c r="X97">
        <v>0</v>
      </c>
      <c r="Y97">
        <v>0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38</v>
      </c>
      <c r="AG97">
        <v>0</v>
      </c>
      <c r="AH97">
        <v>0</v>
      </c>
      <c r="AI97">
        <v>0</v>
      </c>
      <c r="AJ97">
        <v>2</v>
      </c>
      <c r="AK97">
        <v>0</v>
      </c>
      <c r="AL97">
        <v>0</v>
      </c>
      <c r="AM97">
        <v>0</v>
      </c>
      <c r="AN97">
        <v>3</v>
      </c>
      <c r="AO97">
        <v>0</v>
      </c>
      <c r="AP97">
        <v>0</v>
      </c>
      <c r="AQ97">
        <v>0</v>
      </c>
      <c r="AR97">
        <v>0</v>
      </c>
      <c r="AS97">
        <v>38</v>
      </c>
      <c r="AT97">
        <v>0</v>
      </c>
    </row>
    <row r="98" spans="1:4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3">
      <c r="A99">
        <v>0</v>
      </c>
      <c r="B99">
        <v>0</v>
      </c>
      <c r="C99">
        <v>0</v>
      </c>
      <c r="D99">
        <v>3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5</v>
      </c>
      <c r="O99">
        <v>0</v>
      </c>
      <c r="P99">
        <v>0</v>
      </c>
      <c r="Q99">
        <v>0</v>
      </c>
      <c r="R99">
        <v>0</v>
      </c>
      <c r="S99">
        <v>1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16</v>
      </c>
      <c r="AG99">
        <v>0</v>
      </c>
      <c r="AH99">
        <v>0</v>
      </c>
      <c r="AI99">
        <v>0</v>
      </c>
      <c r="AJ99">
        <v>14</v>
      </c>
      <c r="AK99">
        <v>0</v>
      </c>
      <c r="AL99">
        <v>0</v>
      </c>
      <c r="AM99">
        <v>0</v>
      </c>
      <c r="AN99">
        <v>24</v>
      </c>
      <c r="AO99">
        <v>3</v>
      </c>
      <c r="AP99">
        <v>0</v>
      </c>
      <c r="AQ99">
        <v>0</v>
      </c>
      <c r="AR99">
        <v>0</v>
      </c>
      <c r="AS99">
        <v>3</v>
      </c>
      <c r="AT99">
        <v>0</v>
      </c>
    </row>
    <row r="100" spans="1:46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5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0</v>
      </c>
    </row>
    <row r="103" spans="1:4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7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9</v>
      </c>
      <c r="AT103">
        <v>0</v>
      </c>
    </row>
    <row r="104" spans="1:46" x14ac:dyDescent="0.3">
      <c r="A104">
        <v>0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2</v>
      </c>
      <c r="I104">
        <v>3</v>
      </c>
      <c r="J104">
        <v>8</v>
      </c>
      <c r="K104">
        <v>10</v>
      </c>
      <c r="L104">
        <v>0</v>
      </c>
      <c r="M104">
        <v>6</v>
      </c>
      <c r="N104">
        <v>10</v>
      </c>
      <c r="O104">
        <v>1</v>
      </c>
      <c r="P104">
        <v>5</v>
      </c>
      <c r="Q104">
        <v>0</v>
      </c>
      <c r="R104">
        <v>0</v>
      </c>
      <c r="S104">
        <v>7</v>
      </c>
      <c r="T104">
        <v>0</v>
      </c>
      <c r="U104">
        <v>1</v>
      </c>
      <c r="V104">
        <v>1</v>
      </c>
      <c r="W104">
        <v>0</v>
      </c>
      <c r="X104">
        <v>7</v>
      </c>
      <c r="Y104">
        <v>0</v>
      </c>
      <c r="Z104">
        <v>7</v>
      </c>
      <c r="AA104">
        <v>0</v>
      </c>
      <c r="AB104">
        <v>10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77</v>
      </c>
      <c r="AJ104">
        <v>11</v>
      </c>
      <c r="AK104">
        <v>3</v>
      </c>
      <c r="AL104">
        <v>16</v>
      </c>
      <c r="AM104">
        <v>362</v>
      </c>
      <c r="AN104">
        <v>21</v>
      </c>
      <c r="AO104">
        <v>1</v>
      </c>
      <c r="AP104">
        <v>0</v>
      </c>
      <c r="AQ104">
        <v>1</v>
      </c>
      <c r="AR104">
        <v>0</v>
      </c>
      <c r="AS104">
        <v>70</v>
      </c>
      <c r="AT104">
        <v>2</v>
      </c>
    </row>
    <row r="105" spans="1:46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7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30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3">
      <c r="A108">
        <v>0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</row>
    <row r="109" spans="1:46" x14ac:dyDescent="0.3">
      <c r="A109">
        <v>5</v>
      </c>
      <c r="B109">
        <v>0</v>
      </c>
      <c r="C109">
        <v>2</v>
      </c>
      <c r="D109">
        <v>3</v>
      </c>
      <c r="E109">
        <v>0</v>
      </c>
      <c r="F109">
        <v>0</v>
      </c>
      <c r="G109">
        <v>0</v>
      </c>
      <c r="H109">
        <v>11</v>
      </c>
      <c r="I109">
        <v>4</v>
      </c>
      <c r="J109">
        <v>4</v>
      </c>
      <c r="K109">
        <v>160</v>
      </c>
      <c r="L109">
        <v>13</v>
      </c>
      <c r="M109">
        <v>4</v>
      </c>
      <c r="N109">
        <v>7</v>
      </c>
      <c r="O109">
        <v>11</v>
      </c>
      <c r="P109">
        <v>3</v>
      </c>
      <c r="Q109">
        <v>0</v>
      </c>
      <c r="R109">
        <v>0</v>
      </c>
      <c r="S109">
        <v>5</v>
      </c>
      <c r="T109">
        <v>4</v>
      </c>
      <c r="U109">
        <v>0</v>
      </c>
      <c r="V109">
        <v>28</v>
      </c>
      <c r="W109">
        <v>2</v>
      </c>
      <c r="X109">
        <v>2</v>
      </c>
      <c r="Y109">
        <v>2</v>
      </c>
      <c r="Z109">
        <v>4</v>
      </c>
      <c r="AA109">
        <v>0</v>
      </c>
      <c r="AB109">
        <v>11</v>
      </c>
      <c r="AC109">
        <v>0</v>
      </c>
      <c r="AD109">
        <v>0</v>
      </c>
      <c r="AE109">
        <v>2</v>
      </c>
      <c r="AF109">
        <v>84</v>
      </c>
      <c r="AG109">
        <v>0</v>
      </c>
      <c r="AH109">
        <v>0</v>
      </c>
      <c r="AI109">
        <v>46</v>
      </c>
      <c r="AJ109">
        <v>0</v>
      </c>
      <c r="AK109">
        <v>0</v>
      </c>
      <c r="AL109">
        <v>4</v>
      </c>
      <c r="AM109">
        <v>2</v>
      </c>
      <c r="AN109">
        <v>0</v>
      </c>
      <c r="AO109">
        <v>1</v>
      </c>
      <c r="AP109">
        <v>1</v>
      </c>
      <c r="AQ109">
        <v>2</v>
      </c>
      <c r="AR109">
        <v>0</v>
      </c>
      <c r="AS109">
        <v>56</v>
      </c>
      <c r="AT109">
        <v>0</v>
      </c>
    </row>
    <row r="110" spans="1:46" x14ac:dyDescent="0.3">
      <c r="A110">
        <v>1</v>
      </c>
      <c r="B110">
        <v>0</v>
      </c>
      <c r="C110">
        <v>1</v>
      </c>
      <c r="D110">
        <v>1</v>
      </c>
      <c r="E110">
        <v>7</v>
      </c>
      <c r="F110">
        <v>6</v>
      </c>
      <c r="G110">
        <v>1</v>
      </c>
      <c r="H110">
        <v>16</v>
      </c>
      <c r="I110">
        <v>12</v>
      </c>
      <c r="J110">
        <v>73</v>
      </c>
      <c r="K110">
        <v>35</v>
      </c>
      <c r="L110">
        <v>1</v>
      </c>
      <c r="M110">
        <v>3</v>
      </c>
      <c r="N110">
        <v>14</v>
      </c>
      <c r="O110">
        <v>11</v>
      </c>
      <c r="P110">
        <v>3</v>
      </c>
      <c r="Q110">
        <v>2</v>
      </c>
      <c r="R110">
        <v>2</v>
      </c>
      <c r="S110">
        <v>17</v>
      </c>
      <c r="T110">
        <v>3</v>
      </c>
      <c r="U110">
        <v>7</v>
      </c>
      <c r="V110">
        <v>15</v>
      </c>
      <c r="W110">
        <v>4</v>
      </c>
      <c r="X110">
        <v>36</v>
      </c>
      <c r="Y110">
        <v>0</v>
      </c>
      <c r="Z110">
        <v>44</v>
      </c>
      <c r="AA110">
        <v>2</v>
      </c>
      <c r="AB110">
        <v>5</v>
      </c>
      <c r="AC110">
        <v>1</v>
      </c>
      <c r="AD110">
        <v>7</v>
      </c>
      <c r="AE110">
        <v>0</v>
      </c>
      <c r="AF110">
        <v>35</v>
      </c>
      <c r="AG110">
        <v>1</v>
      </c>
      <c r="AH110">
        <v>0</v>
      </c>
      <c r="AI110">
        <v>30</v>
      </c>
      <c r="AJ110">
        <v>19</v>
      </c>
      <c r="AK110">
        <v>22</v>
      </c>
      <c r="AL110">
        <v>42</v>
      </c>
      <c r="AM110">
        <v>17</v>
      </c>
      <c r="AN110">
        <v>117</v>
      </c>
      <c r="AO110">
        <v>8</v>
      </c>
      <c r="AP110">
        <v>12</v>
      </c>
      <c r="AQ110">
        <v>0</v>
      </c>
      <c r="AR110">
        <v>16</v>
      </c>
      <c r="AS110">
        <v>27</v>
      </c>
      <c r="AT110">
        <v>16</v>
      </c>
    </row>
    <row r="111" spans="1:46" x14ac:dyDescent="0.3">
      <c r="A111">
        <v>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6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37</v>
      </c>
      <c r="AJ111">
        <v>2</v>
      </c>
      <c r="AK111">
        <v>0</v>
      </c>
      <c r="AL111">
        <v>31</v>
      </c>
      <c r="AM111">
        <v>10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1</v>
      </c>
      <c r="AT111">
        <v>0</v>
      </c>
    </row>
    <row r="112" spans="1:46" x14ac:dyDescent="0.3">
      <c r="A112">
        <v>0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69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33</v>
      </c>
      <c r="M113">
        <v>0</v>
      </c>
      <c r="N113">
        <v>45</v>
      </c>
      <c r="O113">
        <v>0</v>
      </c>
      <c r="P113">
        <v>0</v>
      </c>
      <c r="Q113">
        <v>0</v>
      </c>
      <c r="R113">
        <v>13</v>
      </c>
      <c r="S113">
        <v>0</v>
      </c>
      <c r="T113">
        <v>17</v>
      </c>
      <c r="U113">
        <v>0</v>
      </c>
      <c r="V113">
        <v>50</v>
      </c>
      <c r="W113">
        <v>0</v>
      </c>
      <c r="X113">
        <v>0</v>
      </c>
      <c r="Y113">
        <v>1</v>
      </c>
      <c r="Z113">
        <v>0</v>
      </c>
      <c r="AA113">
        <v>5</v>
      </c>
      <c r="AB113">
        <v>0</v>
      </c>
      <c r="AC113">
        <v>0</v>
      </c>
      <c r="AD113">
        <v>0</v>
      </c>
      <c r="AE113">
        <v>2</v>
      </c>
      <c r="AF113">
        <v>179</v>
      </c>
      <c r="AG113">
        <v>0</v>
      </c>
      <c r="AH113">
        <v>12</v>
      </c>
      <c r="AI113">
        <v>0</v>
      </c>
      <c r="AJ113">
        <v>0</v>
      </c>
      <c r="AK113">
        <v>14</v>
      </c>
      <c r="AL113">
        <v>0</v>
      </c>
      <c r="AM113">
        <v>0</v>
      </c>
      <c r="AN113">
        <v>0</v>
      </c>
      <c r="AO113">
        <v>0</v>
      </c>
      <c r="AP113">
        <v>37</v>
      </c>
      <c r="AQ113">
        <v>9</v>
      </c>
      <c r="AR113">
        <v>0</v>
      </c>
      <c r="AS113">
        <v>153</v>
      </c>
      <c r="AT113">
        <v>0</v>
      </c>
    </row>
    <row r="114" spans="1:46" x14ac:dyDescent="0.3">
      <c r="A114">
        <v>10</v>
      </c>
      <c r="B114">
        <v>0</v>
      </c>
      <c r="C114">
        <v>0</v>
      </c>
      <c r="D114">
        <v>7</v>
      </c>
      <c r="E114">
        <v>0</v>
      </c>
      <c r="F114">
        <v>0</v>
      </c>
      <c r="G114">
        <v>0</v>
      </c>
      <c r="H114">
        <v>4</v>
      </c>
      <c r="I114">
        <v>0</v>
      </c>
      <c r="J114">
        <v>0</v>
      </c>
      <c r="K114">
        <v>2</v>
      </c>
      <c r="L114">
        <v>0</v>
      </c>
      <c r="M114">
        <v>0</v>
      </c>
      <c r="N114">
        <v>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3</v>
      </c>
      <c r="AI114">
        <v>0</v>
      </c>
      <c r="AJ114">
        <v>71</v>
      </c>
      <c r="AK114">
        <v>1</v>
      </c>
      <c r="AL114">
        <v>20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</v>
      </c>
      <c r="AS114">
        <v>64</v>
      </c>
      <c r="AT114">
        <v>0</v>
      </c>
    </row>
    <row r="115" spans="1:46" x14ac:dyDescent="0.3">
      <c r="A115">
        <v>11</v>
      </c>
      <c r="B115">
        <v>2</v>
      </c>
      <c r="C115">
        <v>5</v>
      </c>
      <c r="D115">
        <v>3</v>
      </c>
      <c r="E115">
        <v>20</v>
      </c>
      <c r="F115">
        <v>35</v>
      </c>
      <c r="G115">
        <v>2</v>
      </c>
      <c r="H115">
        <v>26</v>
      </c>
      <c r="I115">
        <v>12</v>
      </c>
      <c r="J115">
        <v>154</v>
      </c>
      <c r="K115">
        <v>63</v>
      </c>
      <c r="L115">
        <v>17</v>
      </c>
      <c r="M115">
        <v>6</v>
      </c>
      <c r="N115">
        <v>90</v>
      </c>
      <c r="O115">
        <v>14</v>
      </c>
      <c r="P115">
        <v>8</v>
      </c>
      <c r="Q115">
        <v>2</v>
      </c>
      <c r="R115">
        <v>32</v>
      </c>
      <c r="S115">
        <v>9</v>
      </c>
      <c r="T115">
        <v>9</v>
      </c>
      <c r="U115">
        <v>11</v>
      </c>
      <c r="V115">
        <v>24</v>
      </c>
      <c r="W115">
        <v>16</v>
      </c>
      <c r="X115">
        <v>33</v>
      </c>
      <c r="Y115">
        <v>1</v>
      </c>
      <c r="Z115">
        <v>53</v>
      </c>
      <c r="AA115">
        <v>1</v>
      </c>
      <c r="AB115">
        <v>5</v>
      </c>
      <c r="AC115">
        <v>3</v>
      </c>
      <c r="AD115">
        <v>8</v>
      </c>
      <c r="AE115">
        <v>1</v>
      </c>
      <c r="AF115">
        <v>79</v>
      </c>
      <c r="AG115">
        <v>2</v>
      </c>
      <c r="AH115">
        <v>4</v>
      </c>
      <c r="AI115">
        <v>19</v>
      </c>
      <c r="AJ115">
        <v>41</v>
      </c>
      <c r="AK115">
        <v>24</v>
      </c>
      <c r="AL115">
        <v>95</v>
      </c>
      <c r="AM115">
        <v>29</v>
      </c>
      <c r="AN115">
        <v>347</v>
      </c>
      <c r="AO115">
        <v>22</v>
      </c>
      <c r="AP115">
        <v>38</v>
      </c>
      <c r="AQ115">
        <v>0</v>
      </c>
      <c r="AR115">
        <v>17</v>
      </c>
      <c r="AS115">
        <v>72</v>
      </c>
      <c r="AT115">
        <v>7</v>
      </c>
    </row>
    <row r="116" spans="1:46" x14ac:dyDescent="0.3">
      <c r="A116">
        <v>4</v>
      </c>
      <c r="B116">
        <v>0</v>
      </c>
      <c r="C116">
        <v>4</v>
      </c>
      <c r="D116">
        <v>5</v>
      </c>
      <c r="E116">
        <v>12</v>
      </c>
      <c r="F116">
        <v>0</v>
      </c>
      <c r="G116">
        <v>2</v>
      </c>
      <c r="H116">
        <v>27</v>
      </c>
      <c r="I116">
        <v>44</v>
      </c>
      <c r="J116">
        <v>67</v>
      </c>
      <c r="K116">
        <v>23</v>
      </c>
      <c r="L116">
        <v>0</v>
      </c>
      <c r="M116">
        <v>5</v>
      </c>
      <c r="N116">
        <v>0</v>
      </c>
      <c r="O116">
        <v>0</v>
      </c>
      <c r="P116">
        <v>15</v>
      </c>
      <c r="Q116">
        <v>3</v>
      </c>
      <c r="R116">
        <v>0</v>
      </c>
      <c r="S116">
        <v>0</v>
      </c>
      <c r="T116">
        <v>0</v>
      </c>
      <c r="U116">
        <v>4</v>
      </c>
      <c r="V116">
        <v>0</v>
      </c>
      <c r="W116">
        <v>8</v>
      </c>
      <c r="X116">
        <v>29</v>
      </c>
      <c r="Y116">
        <v>0</v>
      </c>
      <c r="Z116">
        <v>23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0</v>
      </c>
      <c r="AI116">
        <v>10</v>
      </c>
      <c r="AJ116">
        <v>20</v>
      </c>
      <c r="AK116">
        <v>0</v>
      </c>
      <c r="AL116">
        <v>31</v>
      </c>
      <c r="AM116">
        <v>32</v>
      </c>
      <c r="AN116">
        <v>1</v>
      </c>
      <c r="AO116">
        <v>14</v>
      </c>
      <c r="AP116">
        <v>0</v>
      </c>
      <c r="AQ116">
        <v>2</v>
      </c>
      <c r="AR116">
        <v>12</v>
      </c>
      <c r="AS116">
        <v>7</v>
      </c>
      <c r="AT116">
        <v>8</v>
      </c>
    </row>
    <row r="117" spans="1:46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11</v>
      </c>
      <c r="O117">
        <v>47</v>
      </c>
      <c r="P117">
        <v>14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234</v>
      </c>
      <c r="AJ117">
        <v>15</v>
      </c>
      <c r="AK117">
        <v>29</v>
      </c>
      <c r="AL117">
        <v>0</v>
      </c>
      <c r="AM117">
        <v>182</v>
      </c>
      <c r="AN117">
        <v>15</v>
      </c>
      <c r="AO117">
        <v>0</v>
      </c>
      <c r="AP117">
        <v>2</v>
      </c>
      <c r="AQ117">
        <v>3</v>
      </c>
      <c r="AR117">
        <v>0</v>
      </c>
      <c r="AS117">
        <v>18</v>
      </c>
      <c r="AT117">
        <v>0</v>
      </c>
    </row>
    <row r="118" spans="1:46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0</v>
      </c>
      <c r="S118">
        <v>21</v>
      </c>
      <c r="T118">
        <v>1</v>
      </c>
      <c r="U118">
        <v>0</v>
      </c>
      <c r="V118">
        <v>7</v>
      </c>
      <c r="W118">
        <v>0</v>
      </c>
      <c r="X118">
        <v>0</v>
      </c>
      <c r="Y118">
        <v>2</v>
      </c>
      <c r="Z118">
        <v>0</v>
      </c>
      <c r="AA118">
        <v>2</v>
      </c>
      <c r="AB118">
        <v>3</v>
      </c>
      <c r="AC118">
        <v>0</v>
      </c>
      <c r="AD118">
        <v>0</v>
      </c>
      <c r="AE118">
        <v>0</v>
      </c>
      <c r="AF118">
        <v>3</v>
      </c>
      <c r="AG118">
        <v>0</v>
      </c>
      <c r="AH118">
        <v>23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14</v>
      </c>
      <c r="AR118">
        <v>0</v>
      </c>
      <c r="AS118">
        <v>0</v>
      </c>
      <c r="AT118">
        <v>0</v>
      </c>
    </row>
    <row r="119" spans="1:46" x14ac:dyDescent="0.3">
      <c r="A119">
        <v>0</v>
      </c>
      <c r="B119">
        <v>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15</v>
      </c>
      <c r="AS119">
        <v>0</v>
      </c>
      <c r="AT119">
        <v>0</v>
      </c>
    </row>
    <row r="120" spans="1:46" x14ac:dyDescent="0.3">
      <c r="A120">
        <v>2</v>
      </c>
      <c r="B120">
        <v>1</v>
      </c>
      <c r="C120">
        <v>2</v>
      </c>
      <c r="D120">
        <v>4</v>
      </c>
      <c r="E120">
        <v>14</v>
      </c>
      <c r="F120">
        <v>19</v>
      </c>
      <c r="G120">
        <v>0</v>
      </c>
      <c r="H120">
        <v>6</v>
      </c>
      <c r="I120">
        <v>6</v>
      </c>
      <c r="J120">
        <v>31</v>
      </c>
      <c r="K120">
        <v>5</v>
      </c>
      <c r="L120">
        <v>36</v>
      </c>
      <c r="M120">
        <v>0</v>
      </c>
      <c r="N120">
        <v>9</v>
      </c>
      <c r="O120">
        <v>2</v>
      </c>
      <c r="P120">
        <v>14</v>
      </c>
      <c r="Q120">
        <v>1</v>
      </c>
      <c r="R120">
        <v>5</v>
      </c>
      <c r="S120">
        <v>3</v>
      </c>
      <c r="T120">
        <v>5</v>
      </c>
      <c r="U120">
        <v>18</v>
      </c>
      <c r="V120">
        <v>10</v>
      </c>
      <c r="W120">
        <v>4</v>
      </c>
      <c r="X120">
        <v>6</v>
      </c>
      <c r="Y120">
        <v>1</v>
      </c>
      <c r="Z120">
        <v>17</v>
      </c>
      <c r="AA120">
        <v>0</v>
      </c>
      <c r="AB120">
        <v>0</v>
      </c>
      <c r="AC120">
        <v>4</v>
      </c>
      <c r="AD120">
        <v>3</v>
      </c>
      <c r="AE120">
        <v>4</v>
      </c>
      <c r="AF120">
        <v>109</v>
      </c>
      <c r="AG120">
        <v>0</v>
      </c>
      <c r="AH120">
        <v>0</v>
      </c>
      <c r="AI120">
        <v>15</v>
      </c>
      <c r="AJ120">
        <v>23</v>
      </c>
      <c r="AK120">
        <v>4</v>
      </c>
      <c r="AL120">
        <v>29</v>
      </c>
      <c r="AM120">
        <v>35</v>
      </c>
      <c r="AN120">
        <v>11</v>
      </c>
      <c r="AO120">
        <v>4</v>
      </c>
      <c r="AP120">
        <v>6</v>
      </c>
      <c r="AQ120">
        <v>0</v>
      </c>
      <c r="AR120">
        <v>41</v>
      </c>
      <c r="AS120">
        <v>39</v>
      </c>
      <c r="AT120">
        <v>1</v>
      </c>
    </row>
    <row r="121" spans="1:46" x14ac:dyDescent="0.3">
      <c r="A121">
        <v>0</v>
      </c>
      <c r="B121">
        <v>0</v>
      </c>
      <c r="C121">
        <v>0</v>
      </c>
      <c r="D121">
        <v>1</v>
      </c>
      <c r="E121">
        <v>2</v>
      </c>
      <c r="F121">
        <v>3</v>
      </c>
      <c r="G121">
        <v>0</v>
      </c>
      <c r="H121">
        <v>0</v>
      </c>
      <c r="I121">
        <v>0</v>
      </c>
      <c r="J121">
        <v>23</v>
      </c>
      <c r="K121">
        <v>0</v>
      </c>
      <c r="L121">
        <v>0</v>
      </c>
      <c r="M121">
        <v>0</v>
      </c>
      <c r="N121">
        <v>14</v>
      </c>
      <c r="O121">
        <v>0</v>
      </c>
      <c r="P121">
        <v>2</v>
      </c>
      <c r="Q121">
        <v>0</v>
      </c>
      <c r="R121">
        <v>0</v>
      </c>
      <c r="S121">
        <v>0</v>
      </c>
      <c r="T121">
        <v>0</v>
      </c>
      <c r="U121">
        <v>2</v>
      </c>
      <c r="V121">
        <v>0</v>
      </c>
      <c r="W121">
        <v>2</v>
      </c>
      <c r="X121">
        <v>7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6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17</v>
      </c>
      <c r="AK121">
        <v>5</v>
      </c>
      <c r="AL121">
        <v>35</v>
      </c>
      <c r="AM121">
        <v>1</v>
      </c>
      <c r="AN121">
        <v>0</v>
      </c>
      <c r="AO121">
        <v>2</v>
      </c>
      <c r="AP121">
        <v>2</v>
      </c>
      <c r="AQ121">
        <v>0</v>
      </c>
      <c r="AR121">
        <v>20</v>
      </c>
      <c r="AS121">
        <v>20</v>
      </c>
      <c r="AT121">
        <v>0</v>
      </c>
    </row>
    <row r="122" spans="1:46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3">
      <c r="A124">
        <v>0</v>
      </c>
      <c r="B124">
        <v>0</v>
      </c>
      <c r="C124">
        <v>2</v>
      </c>
      <c r="D124">
        <v>0</v>
      </c>
      <c r="E124">
        <v>7</v>
      </c>
      <c r="F124">
        <v>79</v>
      </c>
      <c r="G124">
        <v>0</v>
      </c>
      <c r="H124">
        <v>2</v>
      </c>
      <c r="I124">
        <v>0</v>
      </c>
      <c r="J124">
        <v>34</v>
      </c>
      <c r="K124">
        <v>0</v>
      </c>
      <c r="L124">
        <v>14</v>
      </c>
      <c r="M124">
        <v>2</v>
      </c>
      <c r="N124">
        <v>47</v>
      </c>
      <c r="O124">
        <v>15</v>
      </c>
      <c r="P124">
        <v>1</v>
      </c>
      <c r="Q124">
        <v>0</v>
      </c>
      <c r="R124">
        <v>8</v>
      </c>
      <c r="S124">
        <v>8</v>
      </c>
      <c r="T124">
        <v>5</v>
      </c>
      <c r="U124">
        <v>1</v>
      </c>
      <c r="V124">
        <v>32</v>
      </c>
      <c r="W124">
        <v>8</v>
      </c>
      <c r="X124">
        <v>21</v>
      </c>
      <c r="Y124">
        <v>2</v>
      </c>
      <c r="Z124">
        <v>22</v>
      </c>
      <c r="AA124">
        <v>4</v>
      </c>
      <c r="AB124">
        <v>0</v>
      </c>
      <c r="AC124">
        <v>0</v>
      </c>
      <c r="AD124">
        <v>0</v>
      </c>
      <c r="AE124">
        <v>4</v>
      </c>
      <c r="AF124">
        <v>285</v>
      </c>
      <c r="AG124">
        <v>0</v>
      </c>
      <c r="AH124">
        <v>4</v>
      </c>
      <c r="AI124">
        <v>38</v>
      </c>
      <c r="AJ124">
        <v>10</v>
      </c>
      <c r="AK124">
        <v>5</v>
      </c>
      <c r="AL124">
        <v>35</v>
      </c>
      <c r="AM124">
        <v>7</v>
      </c>
      <c r="AN124">
        <v>675</v>
      </c>
      <c r="AO124">
        <v>2</v>
      </c>
      <c r="AP124">
        <v>31</v>
      </c>
      <c r="AQ124">
        <v>11</v>
      </c>
      <c r="AR124">
        <v>20</v>
      </c>
      <c r="AS124">
        <v>202</v>
      </c>
      <c r="AT124">
        <v>9</v>
      </c>
    </row>
    <row r="125" spans="1:4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</row>
    <row r="126" spans="1:46" x14ac:dyDescent="0.3">
      <c r="A126">
        <v>12</v>
      </c>
      <c r="B126">
        <v>1</v>
      </c>
      <c r="C126">
        <v>0</v>
      </c>
      <c r="D126">
        <v>2</v>
      </c>
      <c r="E126">
        <v>10</v>
      </c>
      <c r="F126">
        <v>11</v>
      </c>
      <c r="G126">
        <v>1</v>
      </c>
      <c r="H126">
        <v>14</v>
      </c>
      <c r="I126">
        <v>17</v>
      </c>
      <c r="J126">
        <v>45</v>
      </c>
      <c r="K126">
        <v>2</v>
      </c>
      <c r="L126">
        <v>3</v>
      </c>
      <c r="M126">
        <v>1</v>
      </c>
      <c r="N126">
        <v>25</v>
      </c>
      <c r="O126">
        <v>3</v>
      </c>
      <c r="P126">
        <v>8</v>
      </c>
      <c r="Q126">
        <v>2</v>
      </c>
      <c r="R126">
        <v>5</v>
      </c>
      <c r="S126">
        <v>5</v>
      </c>
      <c r="T126">
        <v>6</v>
      </c>
      <c r="U126">
        <v>1</v>
      </c>
      <c r="V126">
        <v>18</v>
      </c>
      <c r="W126">
        <v>5</v>
      </c>
      <c r="X126">
        <v>83</v>
      </c>
      <c r="Y126">
        <v>1</v>
      </c>
      <c r="Z126">
        <v>26</v>
      </c>
      <c r="AA126">
        <v>2</v>
      </c>
      <c r="AB126">
        <v>1</v>
      </c>
      <c r="AC126">
        <v>8</v>
      </c>
      <c r="AD126">
        <v>9</v>
      </c>
      <c r="AE126">
        <v>2</v>
      </c>
      <c r="AF126">
        <v>21</v>
      </c>
      <c r="AG126">
        <v>2</v>
      </c>
      <c r="AH126">
        <v>9</v>
      </c>
      <c r="AI126">
        <v>10</v>
      </c>
      <c r="AJ126">
        <v>27</v>
      </c>
      <c r="AK126">
        <v>43</v>
      </c>
      <c r="AL126">
        <v>37</v>
      </c>
      <c r="AM126">
        <v>25</v>
      </c>
      <c r="AN126">
        <v>162</v>
      </c>
      <c r="AO126">
        <v>10</v>
      </c>
      <c r="AP126">
        <v>1</v>
      </c>
      <c r="AQ126">
        <v>0</v>
      </c>
      <c r="AR126">
        <v>10</v>
      </c>
      <c r="AS126">
        <v>38</v>
      </c>
      <c r="AT126">
        <v>4</v>
      </c>
    </row>
    <row r="127" spans="1:46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28</v>
      </c>
      <c r="AG127">
        <v>0</v>
      </c>
      <c r="AH127">
        <v>0</v>
      </c>
      <c r="AI127">
        <v>10</v>
      </c>
      <c r="AJ127">
        <v>1</v>
      </c>
      <c r="AK127">
        <v>13</v>
      </c>
      <c r="AL127">
        <v>0</v>
      </c>
      <c r="AM127">
        <v>2</v>
      </c>
      <c r="AN127">
        <v>2</v>
      </c>
      <c r="AO127">
        <v>0</v>
      </c>
      <c r="AP127">
        <v>4</v>
      </c>
      <c r="AQ127">
        <v>6</v>
      </c>
      <c r="AR127">
        <v>0</v>
      </c>
      <c r="AS127">
        <v>9</v>
      </c>
      <c r="AT127">
        <v>0</v>
      </c>
    </row>
    <row r="128" spans="1:46" x14ac:dyDescent="0.3">
      <c r="A128">
        <v>0</v>
      </c>
      <c r="B128">
        <v>0</v>
      </c>
      <c r="C128">
        <v>0</v>
      </c>
      <c r="D128">
        <v>1</v>
      </c>
      <c r="E128">
        <v>8</v>
      </c>
      <c r="F128">
        <v>5</v>
      </c>
      <c r="G128">
        <v>1</v>
      </c>
      <c r="H128">
        <v>3</v>
      </c>
      <c r="I128">
        <v>7</v>
      </c>
      <c r="J128">
        <v>18</v>
      </c>
      <c r="K128">
        <v>3</v>
      </c>
      <c r="L128">
        <v>0</v>
      </c>
      <c r="M128">
        <v>0</v>
      </c>
      <c r="N128">
        <v>8</v>
      </c>
      <c r="O128">
        <v>7</v>
      </c>
      <c r="P128">
        <v>3</v>
      </c>
      <c r="Q128">
        <v>0</v>
      </c>
      <c r="R128">
        <v>2</v>
      </c>
      <c r="S128">
        <v>4</v>
      </c>
      <c r="T128">
        <v>1</v>
      </c>
      <c r="U128">
        <v>0</v>
      </c>
      <c r="V128">
        <v>2</v>
      </c>
      <c r="W128">
        <v>1</v>
      </c>
      <c r="X128">
        <v>10</v>
      </c>
      <c r="Y128">
        <v>0</v>
      </c>
      <c r="Z128">
        <v>5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30</v>
      </c>
      <c r="AG128">
        <v>0</v>
      </c>
      <c r="AH128">
        <v>0</v>
      </c>
      <c r="AI128">
        <v>0</v>
      </c>
      <c r="AJ128">
        <v>6</v>
      </c>
      <c r="AK128">
        <v>10</v>
      </c>
      <c r="AL128">
        <v>9</v>
      </c>
      <c r="AM128">
        <v>14</v>
      </c>
      <c r="AN128">
        <v>38</v>
      </c>
      <c r="AO128">
        <v>1</v>
      </c>
      <c r="AP128">
        <v>6</v>
      </c>
      <c r="AQ128">
        <v>1</v>
      </c>
      <c r="AR128">
        <v>0</v>
      </c>
      <c r="AS128">
        <v>15</v>
      </c>
      <c r="AT128">
        <v>0</v>
      </c>
    </row>
    <row r="129" spans="1:46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105</v>
      </c>
      <c r="AJ129">
        <v>1</v>
      </c>
      <c r="AK129">
        <v>1</v>
      </c>
      <c r="AL129">
        <v>0</v>
      </c>
      <c r="AM129">
        <v>5</v>
      </c>
      <c r="AN129">
        <v>2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</row>
    <row r="130" spans="1:46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4</v>
      </c>
      <c r="P130">
        <v>0</v>
      </c>
      <c r="Q130">
        <v>0</v>
      </c>
      <c r="R130">
        <v>0</v>
      </c>
      <c r="S130">
        <v>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26</v>
      </c>
      <c r="AJ130">
        <v>0</v>
      </c>
      <c r="AK130">
        <v>0</v>
      </c>
      <c r="AL130">
        <v>1</v>
      </c>
      <c r="AM130">
        <v>12</v>
      </c>
      <c r="AN130">
        <v>9</v>
      </c>
      <c r="AO130">
        <v>0</v>
      </c>
      <c r="AP130">
        <v>0</v>
      </c>
      <c r="AQ130">
        <v>0</v>
      </c>
      <c r="AR130">
        <v>0</v>
      </c>
      <c r="AS130">
        <v>3</v>
      </c>
      <c r="AT130">
        <v>0</v>
      </c>
    </row>
    <row r="131" spans="1:46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140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2</v>
      </c>
      <c r="AM131">
        <v>8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65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0</v>
      </c>
      <c r="N132">
        <v>10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9</v>
      </c>
      <c r="U132">
        <v>0</v>
      </c>
      <c r="V132">
        <v>13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27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</v>
      </c>
      <c r="AO132">
        <v>0</v>
      </c>
      <c r="AP132">
        <v>4</v>
      </c>
      <c r="AQ132">
        <v>0</v>
      </c>
      <c r="AR132">
        <v>0</v>
      </c>
      <c r="AS132">
        <v>19</v>
      </c>
      <c r="AT132">
        <v>0</v>
      </c>
    </row>
    <row r="133" spans="1:46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21</v>
      </c>
      <c r="M135">
        <v>0</v>
      </c>
      <c r="N135">
        <v>50</v>
      </c>
      <c r="O135">
        <v>0</v>
      </c>
      <c r="P135">
        <v>0</v>
      </c>
      <c r="Q135">
        <v>0</v>
      </c>
      <c r="R135">
        <v>7</v>
      </c>
      <c r="S135">
        <v>0</v>
      </c>
      <c r="T135">
        <v>12</v>
      </c>
      <c r="U135">
        <v>0</v>
      </c>
      <c r="V135">
        <v>54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169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</v>
      </c>
      <c r="AO135">
        <v>0</v>
      </c>
      <c r="AP135">
        <v>16</v>
      </c>
      <c r="AQ135">
        <v>0</v>
      </c>
      <c r="AR135">
        <v>0</v>
      </c>
      <c r="AS135">
        <v>110</v>
      </c>
      <c r="AT135">
        <v>0</v>
      </c>
    </row>
    <row r="136" spans="1:46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3">
      <c r="A138">
        <v>0</v>
      </c>
      <c r="B138">
        <v>0</v>
      </c>
      <c r="C138">
        <v>1</v>
      </c>
      <c r="D138">
        <v>11</v>
      </c>
      <c r="E138">
        <v>9</v>
      </c>
      <c r="F138">
        <v>38</v>
      </c>
      <c r="G138">
        <v>0</v>
      </c>
      <c r="H138">
        <v>25</v>
      </c>
      <c r="I138">
        <v>10</v>
      </c>
      <c r="J138">
        <v>14</v>
      </c>
      <c r="K138">
        <v>114</v>
      </c>
      <c r="L138">
        <v>26</v>
      </c>
      <c r="M138">
        <v>10</v>
      </c>
      <c r="N138">
        <v>42</v>
      </c>
      <c r="O138">
        <v>44</v>
      </c>
      <c r="P138">
        <v>17</v>
      </c>
      <c r="Q138">
        <v>1</v>
      </c>
      <c r="R138">
        <v>11</v>
      </c>
      <c r="S138">
        <v>21</v>
      </c>
      <c r="T138">
        <v>9</v>
      </c>
      <c r="U138">
        <v>1</v>
      </c>
      <c r="V138">
        <v>16</v>
      </c>
      <c r="W138">
        <v>8</v>
      </c>
      <c r="X138">
        <v>5</v>
      </c>
      <c r="Y138">
        <v>1</v>
      </c>
      <c r="Z138">
        <v>96</v>
      </c>
      <c r="AA138">
        <v>4</v>
      </c>
      <c r="AB138">
        <v>21</v>
      </c>
      <c r="AC138">
        <v>3</v>
      </c>
      <c r="AD138">
        <v>1</v>
      </c>
      <c r="AE138">
        <v>6</v>
      </c>
      <c r="AF138">
        <v>84</v>
      </c>
      <c r="AG138">
        <v>0</v>
      </c>
      <c r="AH138">
        <v>5</v>
      </c>
      <c r="AI138">
        <v>133</v>
      </c>
      <c r="AJ138">
        <v>46</v>
      </c>
      <c r="AK138">
        <v>65</v>
      </c>
      <c r="AL138">
        <v>45</v>
      </c>
      <c r="AM138">
        <v>181</v>
      </c>
      <c r="AN138">
        <v>161</v>
      </c>
      <c r="AO138">
        <v>1</v>
      </c>
      <c r="AP138">
        <v>30</v>
      </c>
      <c r="AQ138">
        <v>3</v>
      </c>
      <c r="AR138">
        <v>0</v>
      </c>
      <c r="AS138">
        <v>152</v>
      </c>
      <c r="AT138">
        <v>3</v>
      </c>
    </row>
    <row r="139" spans="1:46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</v>
      </c>
      <c r="AO139">
        <v>0</v>
      </c>
      <c r="AP139">
        <v>5</v>
      </c>
      <c r="AQ139">
        <v>0</v>
      </c>
      <c r="AR139">
        <v>0</v>
      </c>
      <c r="AS139">
        <v>34</v>
      </c>
      <c r="AT139">
        <v>0</v>
      </c>
    </row>
    <row r="140" spans="1:46" x14ac:dyDescent="0.3">
      <c r="A140">
        <v>1</v>
      </c>
      <c r="B140">
        <v>1</v>
      </c>
      <c r="C140">
        <v>1</v>
      </c>
      <c r="D140">
        <v>0</v>
      </c>
      <c r="E140">
        <v>12</v>
      </c>
      <c r="F140">
        <v>0</v>
      </c>
      <c r="G140">
        <v>1</v>
      </c>
      <c r="H140">
        <v>8</v>
      </c>
      <c r="I140">
        <v>16</v>
      </c>
      <c r="J140">
        <v>88</v>
      </c>
      <c r="K140">
        <v>4</v>
      </c>
      <c r="L140">
        <v>7</v>
      </c>
      <c r="M140">
        <v>4</v>
      </c>
      <c r="N140">
        <v>14</v>
      </c>
      <c r="O140">
        <v>4</v>
      </c>
      <c r="P140">
        <v>1</v>
      </c>
      <c r="Q140">
        <v>9</v>
      </c>
      <c r="R140">
        <v>0</v>
      </c>
      <c r="S140">
        <v>4</v>
      </c>
      <c r="T140">
        <v>3</v>
      </c>
      <c r="U140">
        <v>5</v>
      </c>
      <c r="V140">
        <v>0</v>
      </c>
      <c r="W140">
        <v>2</v>
      </c>
      <c r="X140">
        <v>31</v>
      </c>
      <c r="Y140">
        <v>0</v>
      </c>
      <c r="Z140">
        <v>44</v>
      </c>
      <c r="AA140">
        <v>0</v>
      </c>
      <c r="AB140">
        <v>2</v>
      </c>
      <c r="AC140">
        <v>0</v>
      </c>
      <c r="AD140">
        <v>4</v>
      </c>
      <c r="AE140">
        <v>0</v>
      </c>
      <c r="AF140">
        <v>5</v>
      </c>
      <c r="AG140">
        <v>0</v>
      </c>
      <c r="AH140">
        <v>0</v>
      </c>
      <c r="AI140">
        <v>9</v>
      </c>
      <c r="AJ140">
        <v>11</v>
      </c>
      <c r="AK140">
        <v>53</v>
      </c>
      <c r="AL140">
        <v>34</v>
      </c>
      <c r="AM140">
        <v>1</v>
      </c>
      <c r="AN140">
        <v>169</v>
      </c>
      <c r="AO140">
        <v>2</v>
      </c>
      <c r="AP140">
        <v>2</v>
      </c>
      <c r="AQ140">
        <v>1</v>
      </c>
      <c r="AR140">
        <v>7</v>
      </c>
      <c r="AS140">
        <v>19</v>
      </c>
      <c r="AT140">
        <v>3</v>
      </c>
    </row>
    <row r="141" spans="1:46" x14ac:dyDescent="0.3">
      <c r="A141">
        <v>1</v>
      </c>
      <c r="B141">
        <v>0</v>
      </c>
      <c r="C141">
        <v>0</v>
      </c>
      <c r="D141">
        <v>0</v>
      </c>
      <c r="E141">
        <v>7</v>
      </c>
      <c r="F141">
        <v>9</v>
      </c>
      <c r="G141">
        <v>0</v>
      </c>
      <c r="H141">
        <v>6</v>
      </c>
      <c r="I141">
        <v>3</v>
      </c>
      <c r="J141">
        <v>60</v>
      </c>
      <c r="K141">
        <v>11</v>
      </c>
      <c r="L141">
        <v>15</v>
      </c>
      <c r="M141">
        <v>2</v>
      </c>
      <c r="N141">
        <v>12</v>
      </c>
      <c r="O141">
        <v>6</v>
      </c>
      <c r="P141">
        <v>1</v>
      </c>
      <c r="Q141">
        <v>1</v>
      </c>
      <c r="R141">
        <v>3</v>
      </c>
      <c r="S141">
        <v>21</v>
      </c>
      <c r="T141">
        <v>5</v>
      </c>
      <c r="U141">
        <v>0</v>
      </c>
      <c r="V141">
        <v>1</v>
      </c>
      <c r="W141">
        <v>2</v>
      </c>
      <c r="X141">
        <v>6</v>
      </c>
      <c r="Y141">
        <v>3</v>
      </c>
      <c r="Z141">
        <v>12</v>
      </c>
      <c r="AA141">
        <v>0</v>
      </c>
      <c r="AB141">
        <v>5</v>
      </c>
      <c r="AC141">
        <v>0</v>
      </c>
      <c r="AD141">
        <v>4</v>
      </c>
      <c r="AE141">
        <v>0</v>
      </c>
      <c r="AF141">
        <v>30</v>
      </c>
      <c r="AG141">
        <v>0</v>
      </c>
      <c r="AH141">
        <v>0</v>
      </c>
      <c r="AI141">
        <v>9</v>
      </c>
      <c r="AJ141">
        <v>8</v>
      </c>
      <c r="AK141">
        <v>6</v>
      </c>
      <c r="AL141">
        <v>6</v>
      </c>
      <c r="AM141">
        <v>9</v>
      </c>
      <c r="AN141">
        <v>56</v>
      </c>
      <c r="AO141">
        <v>2</v>
      </c>
      <c r="AP141">
        <v>2</v>
      </c>
      <c r="AQ141">
        <v>1</v>
      </c>
      <c r="AR141">
        <v>6</v>
      </c>
      <c r="AS141">
        <v>53</v>
      </c>
      <c r="AT141">
        <v>4</v>
      </c>
    </row>
    <row r="142" spans="1:46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6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10</v>
      </c>
      <c r="AT142">
        <v>0</v>
      </c>
    </row>
    <row r="143" spans="1:4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11</v>
      </c>
      <c r="M143">
        <v>0</v>
      </c>
      <c r="N143">
        <v>59</v>
      </c>
      <c r="O143">
        <v>0</v>
      </c>
      <c r="P143">
        <v>0</v>
      </c>
      <c r="Q143">
        <v>0</v>
      </c>
      <c r="R143">
        <v>3</v>
      </c>
      <c r="S143">
        <v>0</v>
      </c>
      <c r="T143">
        <v>2</v>
      </c>
      <c r="U143">
        <v>0</v>
      </c>
      <c r="V143">
        <v>17</v>
      </c>
      <c r="W143">
        <v>0</v>
      </c>
      <c r="X143">
        <v>0</v>
      </c>
      <c r="Y143">
        <v>1</v>
      </c>
      <c r="Z143">
        <v>0</v>
      </c>
      <c r="AA143">
        <v>6</v>
      </c>
      <c r="AB143">
        <v>14</v>
      </c>
      <c r="AC143">
        <v>0</v>
      </c>
      <c r="AD143">
        <v>0</v>
      </c>
      <c r="AE143">
        <v>2</v>
      </c>
      <c r="AF143">
        <v>274</v>
      </c>
      <c r="AG143">
        <v>0</v>
      </c>
      <c r="AH143">
        <v>2</v>
      </c>
      <c r="AI143">
        <v>10</v>
      </c>
      <c r="AJ143">
        <v>0</v>
      </c>
      <c r="AK143">
        <v>0</v>
      </c>
      <c r="AL143">
        <v>0</v>
      </c>
      <c r="AM143">
        <v>17</v>
      </c>
      <c r="AN143">
        <v>3</v>
      </c>
      <c r="AO143">
        <v>0</v>
      </c>
      <c r="AP143">
        <v>16</v>
      </c>
      <c r="AQ143">
        <v>5</v>
      </c>
      <c r="AR143">
        <v>0</v>
      </c>
      <c r="AS143">
        <v>1113</v>
      </c>
      <c r="AT143">
        <v>0</v>
      </c>
    </row>
    <row r="144" spans="1:46" x14ac:dyDescent="0.3">
      <c r="A144">
        <v>0</v>
      </c>
      <c r="B144">
        <v>0</v>
      </c>
      <c r="C144">
        <v>0</v>
      </c>
      <c r="D144">
        <v>0</v>
      </c>
      <c r="E144">
        <v>4</v>
      </c>
      <c r="F144">
        <v>2</v>
      </c>
      <c r="G144">
        <v>0</v>
      </c>
      <c r="H144">
        <v>0</v>
      </c>
      <c r="I144">
        <v>0</v>
      </c>
      <c r="J144">
        <v>4</v>
      </c>
      <c r="K144">
        <v>155</v>
      </c>
      <c r="L144">
        <v>2</v>
      </c>
      <c r="M144">
        <v>0</v>
      </c>
      <c r="N144">
        <v>1</v>
      </c>
      <c r="O144">
        <v>4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5</v>
      </c>
      <c r="Y144">
        <v>0</v>
      </c>
      <c r="Z144">
        <v>19</v>
      </c>
      <c r="AA144">
        <v>2</v>
      </c>
      <c r="AB144">
        <v>3</v>
      </c>
      <c r="AC144">
        <v>0</v>
      </c>
      <c r="AD144">
        <v>0</v>
      </c>
      <c r="AE144">
        <v>0</v>
      </c>
      <c r="AF144">
        <v>8</v>
      </c>
      <c r="AG144">
        <v>0</v>
      </c>
      <c r="AH144">
        <v>1</v>
      </c>
      <c r="AI144">
        <v>8</v>
      </c>
      <c r="AJ144">
        <v>8</v>
      </c>
      <c r="AK144">
        <v>1</v>
      </c>
      <c r="AL144">
        <v>9</v>
      </c>
      <c r="AM144">
        <v>13</v>
      </c>
      <c r="AN144">
        <v>135</v>
      </c>
      <c r="AO144">
        <v>0</v>
      </c>
      <c r="AP144">
        <v>5</v>
      </c>
      <c r="AQ144">
        <v>0</v>
      </c>
      <c r="AR144">
        <v>0</v>
      </c>
      <c r="AS144">
        <v>39</v>
      </c>
      <c r="AT144">
        <v>1</v>
      </c>
    </row>
    <row r="145" spans="1:46" x14ac:dyDescent="0.3">
      <c r="A145">
        <v>2</v>
      </c>
      <c r="B145">
        <v>3</v>
      </c>
      <c r="C145">
        <v>3</v>
      </c>
      <c r="D145">
        <v>2</v>
      </c>
      <c r="E145">
        <v>21</v>
      </c>
      <c r="F145">
        <v>2</v>
      </c>
      <c r="G145">
        <v>1</v>
      </c>
      <c r="H145">
        <v>27</v>
      </c>
      <c r="I145">
        <v>22</v>
      </c>
      <c r="J145">
        <v>117</v>
      </c>
      <c r="K145">
        <v>80</v>
      </c>
      <c r="L145">
        <v>7</v>
      </c>
      <c r="M145">
        <v>6</v>
      </c>
      <c r="N145">
        <v>4</v>
      </c>
      <c r="O145">
        <v>14</v>
      </c>
      <c r="P145">
        <v>4</v>
      </c>
      <c r="Q145">
        <v>12</v>
      </c>
      <c r="R145">
        <v>0</v>
      </c>
      <c r="S145">
        <v>33</v>
      </c>
      <c r="T145">
        <v>0</v>
      </c>
      <c r="U145">
        <v>7</v>
      </c>
      <c r="V145">
        <v>0</v>
      </c>
      <c r="W145">
        <v>10</v>
      </c>
      <c r="X145">
        <v>41</v>
      </c>
      <c r="Y145">
        <v>1</v>
      </c>
      <c r="Z145">
        <v>47</v>
      </c>
      <c r="AA145">
        <v>0</v>
      </c>
      <c r="AB145">
        <v>12</v>
      </c>
      <c r="AC145">
        <v>0</v>
      </c>
      <c r="AD145">
        <v>5</v>
      </c>
      <c r="AE145">
        <v>0</v>
      </c>
      <c r="AF145">
        <v>2</v>
      </c>
      <c r="AG145">
        <v>1</v>
      </c>
      <c r="AH145">
        <v>0</v>
      </c>
      <c r="AI145">
        <v>41</v>
      </c>
      <c r="AJ145">
        <v>38</v>
      </c>
      <c r="AK145">
        <v>14</v>
      </c>
      <c r="AL145">
        <v>45</v>
      </c>
      <c r="AM145">
        <v>115</v>
      </c>
      <c r="AN145">
        <v>63</v>
      </c>
      <c r="AO145">
        <v>17</v>
      </c>
      <c r="AP145">
        <v>5</v>
      </c>
      <c r="AQ145">
        <v>0</v>
      </c>
      <c r="AR145">
        <v>15</v>
      </c>
      <c r="AS145">
        <v>5</v>
      </c>
      <c r="AT145">
        <v>27</v>
      </c>
    </row>
    <row r="146" spans="1:46" x14ac:dyDescent="0.3">
      <c r="A146">
        <v>0</v>
      </c>
      <c r="B146">
        <v>0</v>
      </c>
      <c r="C146">
        <v>2</v>
      </c>
      <c r="D146">
        <v>0</v>
      </c>
      <c r="E146">
        <v>0</v>
      </c>
      <c r="F146">
        <v>13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4</v>
      </c>
      <c r="O146">
        <v>0</v>
      </c>
      <c r="P146">
        <v>4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26</v>
      </c>
      <c r="W146">
        <v>1</v>
      </c>
      <c r="X146">
        <v>2</v>
      </c>
      <c r="Y146">
        <v>2</v>
      </c>
      <c r="Z146">
        <v>3</v>
      </c>
      <c r="AA146">
        <v>5</v>
      </c>
      <c r="AB146">
        <v>0</v>
      </c>
      <c r="AC146">
        <v>2</v>
      </c>
      <c r="AD146">
        <v>0</v>
      </c>
      <c r="AE146">
        <v>2</v>
      </c>
      <c r="AF146">
        <v>108</v>
      </c>
      <c r="AG146">
        <v>0</v>
      </c>
      <c r="AH146">
        <v>0</v>
      </c>
      <c r="AI146">
        <v>14</v>
      </c>
      <c r="AJ146">
        <v>4</v>
      </c>
      <c r="AK146">
        <v>0</v>
      </c>
      <c r="AL146">
        <v>1</v>
      </c>
      <c r="AM146">
        <v>24</v>
      </c>
      <c r="AN146">
        <v>3</v>
      </c>
      <c r="AO146">
        <v>0</v>
      </c>
      <c r="AP146">
        <v>23</v>
      </c>
      <c r="AQ146">
        <v>0</v>
      </c>
      <c r="AR146">
        <v>0</v>
      </c>
      <c r="AS146">
        <v>22</v>
      </c>
      <c r="AT146">
        <v>0</v>
      </c>
    </row>
    <row r="147" spans="1:46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38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6</v>
      </c>
      <c r="AQ147">
        <v>0</v>
      </c>
      <c r="AR147">
        <v>0</v>
      </c>
      <c r="AS147">
        <v>94</v>
      </c>
      <c r="AT147">
        <v>0</v>
      </c>
    </row>
    <row r="148" spans="1:46" x14ac:dyDescent="0.3">
      <c r="A148">
        <v>54</v>
      </c>
      <c r="B148">
        <v>0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3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5</v>
      </c>
      <c r="AT151">
        <v>0</v>
      </c>
    </row>
    <row r="152" spans="1:46" x14ac:dyDescent="0.3">
      <c r="A152">
        <v>20</v>
      </c>
      <c r="B152">
        <v>7</v>
      </c>
      <c r="C152">
        <v>5</v>
      </c>
      <c r="D152">
        <v>5</v>
      </c>
      <c r="E152">
        <v>37</v>
      </c>
      <c r="F152">
        <v>2</v>
      </c>
      <c r="G152">
        <v>1</v>
      </c>
      <c r="H152">
        <v>16</v>
      </c>
      <c r="I152">
        <v>8</v>
      </c>
      <c r="J152">
        <v>185</v>
      </c>
      <c r="K152">
        <v>3</v>
      </c>
      <c r="L152">
        <v>1</v>
      </c>
      <c r="M152">
        <v>8</v>
      </c>
      <c r="N152">
        <v>38</v>
      </c>
      <c r="O152">
        <v>8</v>
      </c>
      <c r="P152">
        <v>3</v>
      </c>
      <c r="Q152">
        <v>6</v>
      </c>
      <c r="R152">
        <v>0</v>
      </c>
      <c r="S152">
        <v>11</v>
      </c>
      <c r="T152">
        <v>10</v>
      </c>
      <c r="U152">
        <v>16</v>
      </c>
      <c r="V152">
        <v>1</v>
      </c>
      <c r="W152">
        <v>22</v>
      </c>
      <c r="X152">
        <v>194</v>
      </c>
      <c r="Y152">
        <v>0</v>
      </c>
      <c r="Z152">
        <v>78</v>
      </c>
      <c r="AA152">
        <v>0</v>
      </c>
      <c r="AB152">
        <v>3</v>
      </c>
      <c r="AC152">
        <v>1</v>
      </c>
      <c r="AD152">
        <v>10</v>
      </c>
      <c r="AE152">
        <v>0</v>
      </c>
      <c r="AF152">
        <v>2</v>
      </c>
      <c r="AG152">
        <v>1</v>
      </c>
      <c r="AH152">
        <v>0</v>
      </c>
      <c r="AI152">
        <v>19</v>
      </c>
      <c r="AJ152">
        <v>32</v>
      </c>
      <c r="AK152">
        <v>13</v>
      </c>
      <c r="AL152">
        <v>50</v>
      </c>
      <c r="AM152">
        <v>9</v>
      </c>
      <c r="AN152">
        <v>81</v>
      </c>
      <c r="AO152">
        <v>24</v>
      </c>
      <c r="AP152">
        <v>4</v>
      </c>
      <c r="AQ152">
        <v>0</v>
      </c>
      <c r="AR152">
        <v>10</v>
      </c>
      <c r="AS152">
        <v>5</v>
      </c>
      <c r="AT152">
        <v>5</v>
      </c>
    </row>
    <row r="153" spans="1:4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19</v>
      </c>
      <c r="L153">
        <v>0</v>
      </c>
      <c r="M153">
        <v>0</v>
      </c>
      <c r="N153">
        <v>8</v>
      </c>
      <c r="O153">
        <v>0</v>
      </c>
      <c r="P153">
        <v>4</v>
      </c>
      <c r="Q153">
        <v>0</v>
      </c>
      <c r="R153">
        <v>0</v>
      </c>
      <c r="S153">
        <v>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v>57</v>
      </c>
      <c r="AJ153">
        <v>1</v>
      </c>
      <c r="AK153">
        <v>5</v>
      </c>
      <c r="AL153">
        <v>1</v>
      </c>
      <c r="AM153">
        <v>41</v>
      </c>
      <c r="AN153">
        <v>1</v>
      </c>
      <c r="AO153">
        <v>0</v>
      </c>
      <c r="AP153">
        <v>1</v>
      </c>
      <c r="AQ153">
        <v>1</v>
      </c>
      <c r="AR153">
        <v>0</v>
      </c>
      <c r="AS153">
        <v>35</v>
      </c>
      <c r="AT153">
        <v>0</v>
      </c>
    </row>
    <row r="154" spans="1:4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2</v>
      </c>
      <c r="AT154">
        <v>0</v>
      </c>
    </row>
    <row r="155" spans="1:4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3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6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4</v>
      </c>
      <c r="AM156">
        <v>0</v>
      </c>
      <c r="AN156">
        <v>4</v>
      </c>
      <c r="AO156">
        <v>11</v>
      </c>
      <c r="AP156">
        <v>0</v>
      </c>
      <c r="AQ156">
        <v>0</v>
      </c>
      <c r="AR156">
        <v>15</v>
      </c>
      <c r="AS156">
        <v>0</v>
      </c>
      <c r="AT156">
        <v>0</v>
      </c>
    </row>
    <row r="157" spans="1:4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2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97</v>
      </c>
      <c r="AJ157">
        <v>0</v>
      </c>
      <c r="AK157">
        <v>0</v>
      </c>
      <c r="AL157">
        <v>6</v>
      </c>
      <c r="AM157">
        <v>2</v>
      </c>
      <c r="AN157">
        <v>0</v>
      </c>
      <c r="AO157">
        <v>0</v>
      </c>
      <c r="AP157">
        <v>0</v>
      </c>
      <c r="AQ157">
        <v>2</v>
      </c>
      <c r="AR157">
        <v>7</v>
      </c>
      <c r="AS157">
        <v>6</v>
      </c>
      <c r="AT157">
        <v>0</v>
      </c>
    </row>
    <row r="158" spans="1:4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0</v>
      </c>
      <c r="AI158">
        <v>2</v>
      </c>
      <c r="AJ158">
        <v>2</v>
      </c>
      <c r="AK158">
        <v>0</v>
      </c>
      <c r="AL158">
        <v>1</v>
      </c>
      <c r="AM158">
        <v>2</v>
      </c>
      <c r="AN158">
        <v>0</v>
      </c>
      <c r="AO158">
        <v>0</v>
      </c>
      <c r="AP158">
        <v>1</v>
      </c>
      <c r="AQ158">
        <v>0</v>
      </c>
      <c r="AR158">
        <v>17</v>
      </c>
      <c r="AS158">
        <v>9</v>
      </c>
      <c r="AT158">
        <v>0</v>
      </c>
    </row>
    <row r="159" spans="1:46" x14ac:dyDescent="0.3">
      <c r="A159">
        <v>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4</v>
      </c>
      <c r="J159">
        <v>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2</v>
      </c>
      <c r="AP159">
        <v>0</v>
      </c>
      <c r="AQ159">
        <v>0</v>
      </c>
      <c r="AR159">
        <v>8</v>
      </c>
      <c r="AS159">
        <v>0</v>
      </c>
      <c r="AT159">
        <v>0</v>
      </c>
    </row>
    <row r="160" spans="1:46" x14ac:dyDescent="0.3">
      <c r="A160">
        <v>0</v>
      </c>
      <c r="B160">
        <v>1</v>
      </c>
      <c r="C160">
        <v>0</v>
      </c>
      <c r="D160">
        <v>3</v>
      </c>
      <c r="E160">
        <v>0</v>
      </c>
      <c r="F160">
        <v>2</v>
      </c>
      <c r="G160">
        <v>0</v>
      </c>
      <c r="H160">
        <v>3</v>
      </c>
      <c r="I160">
        <v>18</v>
      </c>
      <c r="J160">
        <v>9</v>
      </c>
      <c r="K160">
        <v>0</v>
      </c>
      <c r="L160">
        <v>7</v>
      </c>
      <c r="M160">
        <v>0</v>
      </c>
      <c r="N160">
        <v>6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0</v>
      </c>
      <c r="AF160">
        <v>6</v>
      </c>
      <c r="AG160">
        <v>1</v>
      </c>
      <c r="AH160">
        <v>0</v>
      </c>
      <c r="AI160">
        <v>2</v>
      </c>
      <c r="AJ160">
        <v>4</v>
      </c>
      <c r="AK160">
        <v>1</v>
      </c>
      <c r="AL160">
        <v>3</v>
      </c>
      <c r="AM160">
        <v>0</v>
      </c>
      <c r="AN160">
        <v>3</v>
      </c>
      <c r="AO160">
        <v>3</v>
      </c>
      <c r="AP160">
        <v>0</v>
      </c>
      <c r="AQ160">
        <v>0</v>
      </c>
      <c r="AR160">
        <v>9</v>
      </c>
      <c r="AS160">
        <v>22</v>
      </c>
      <c r="AT160">
        <v>0</v>
      </c>
    </row>
    <row r="161" spans="1:4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</v>
      </c>
      <c r="AS162">
        <v>0</v>
      </c>
      <c r="AT162">
        <v>0</v>
      </c>
    </row>
    <row r="163" spans="1:4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7</v>
      </c>
      <c r="AJ163">
        <v>2</v>
      </c>
      <c r="AK163">
        <v>17</v>
      </c>
      <c r="AL163">
        <v>4</v>
      </c>
      <c r="AM163">
        <v>5</v>
      </c>
      <c r="AN163">
        <v>10</v>
      </c>
      <c r="AO163">
        <v>0</v>
      </c>
      <c r="AP163">
        <v>0</v>
      </c>
      <c r="AQ163">
        <v>0</v>
      </c>
      <c r="AR163">
        <v>0</v>
      </c>
      <c r="AS163">
        <v>2</v>
      </c>
      <c r="AT163">
        <v>0</v>
      </c>
    </row>
    <row r="164" spans="1:4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2</v>
      </c>
      <c r="G164">
        <v>1</v>
      </c>
      <c r="H164">
        <v>2</v>
      </c>
      <c r="I164">
        <v>1</v>
      </c>
      <c r="J164">
        <v>3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2</v>
      </c>
      <c r="AD164">
        <v>0</v>
      </c>
      <c r="AE164">
        <v>0</v>
      </c>
      <c r="AF164">
        <v>8</v>
      </c>
      <c r="AG164">
        <v>0</v>
      </c>
      <c r="AH164">
        <v>0</v>
      </c>
      <c r="AI164">
        <v>8</v>
      </c>
      <c r="AJ164">
        <v>2</v>
      </c>
      <c r="AK164">
        <v>0</v>
      </c>
      <c r="AL164">
        <v>5</v>
      </c>
      <c r="AM164">
        <v>3</v>
      </c>
      <c r="AN164">
        <v>20</v>
      </c>
      <c r="AO164">
        <v>0</v>
      </c>
      <c r="AP164">
        <v>0</v>
      </c>
      <c r="AQ164">
        <v>0</v>
      </c>
      <c r="AR164">
        <v>6</v>
      </c>
      <c r="AS164">
        <v>18</v>
      </c>
      <c r="AT164">
        <v>0</v>
      </c>
    </row>
    <row r="165" spans="1:4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21</v>
      </c>
      <c r="AO165">
        <v>0</v>
      </c>
      <c r="AP165">
        <v>1</v>
      </c>
      <c r="AQ165">
        <v>1</v>
      </c>
      <c r="AR165">
        <v>0</v>
      </c>
      <c r="AS165">
        <v>37</v>
      </c>
      <c r="AT165">
        <v>0</v>
      </c>
    </row>
    <row r="166" spans="1:46" x14ac:dyDescent="0.3">
      <c r="A166">
        <v>6</v>
      </c>
      <c r="B166">
        <v>2</v>
      </c>
      <c r="C166">
        <v>2</v>
      </c>
      <c r="D166">
        <v>0</v>
      </c>
      <c r="E166">
        <v>11</v>
      </c>
      <c r="F166">
        <v>52</v>
      </c>
      <c r="G166">
        <v>1</v>
      </c>
      <c r="H166">
        <v>24</v>
      </c>
      <c r="I166">
        <v>12</v>
      </c>
      <c r="J166">
        <v>107</v>
      </c>
      <c r="K166">
        <v>23</v>
      </c>
      <c r="L166">
        <v>16</v>
      </c>
      <c r="M166">
        <v>4</v>
      </c>
      <c r="N166">
        <v>50</v>
      </c>
      <c r="O166">
        <v>11</v>
      </c>
      <c r="P166">
        <v>3</v>
      </c>
      <c r="Q166">
        <v>3</v>
      </c>
      <c r="R166">
        <v>23</v>
      </c>
      <c r="S166">
        <v>24</v>
      </c>
      <c r="T166">
        <v>11</v>
      </c>
      <c r="U166">
        <v>2</v>
      </c>
      <c r="V166">
        <v>29</v>
      </c>
      <c r="W166">
        <v>13</v>
      </c>
      <c r="X166">
        <v>30</v>
      </c>
      <c r="Y166">
        <v>1</v>
      </c>
      <c r="Z166">
        <v>38</v>
      </c>
      <c r="AA166">
        <v>2</v>
      </c>
      <c r="AB166">
        <v>7</v>
      </c>
      <c r="AC166">
        <v>8</v>
      </c>
      <c r="AD166">
        <v>1</v>
      </c>
      <c r="AE166">
        <v>2</v>
      </c>
      <c r="AF166">
        <v>94</v>
      </c>
      <c r="AG166">
        <v>1</v>
      </c>
      <c r="AH166">
        <v>10</v>
      </c>
      <c r="AI166">
        <v>17</v>
      </c>
      <c r="AJ166">
        <v>41</v>
      </c>
      <c r="AK166">
        <v>33</v>
      </c>
      <c r="AL166">
        <v>41</v>
      </c>
      <c r="AM166">
        <v>69</v>
      </c>
      <c r="AN166">
        <v>407</v>
      </c>
      <c r="AO166">
        <v>11</v>
      </c>
      <c r="AP166">
        <v>72</v>
      </c>
      <c r="AQ166">
        <v>1</v>
      </c>
      <c r="AR166">
        <v>4</v>
      </c>
      <c r="AS166">
        <v>234</v>
      </c>
      <c r="AT166">
        <v>15</v>
      </c>
    </row>
    <row r="167" spans="1:46" x14ac:dyDescent="0.3">
      <c r="A167">
        <v>4</v>
      </c>
      <c r="B167">
        <v>5</v>
      </c>
      <c r="C167">
        <v>2</v>
      </c>
      <c r="D167">
        <v>2</v>
      </c>
      <c r="E167">
        <v>28</v>
      </c>
      <c r="F167">
        <v>23</v>
      </c>
      <c r="G167">
        <v>1</v>
      </c>
      <c r="H167">
        <v>25</v>
      </c>
      <c r="I167">
        <v>10</v>
      </c>
      <c r="J167">
        <v>131</v>
      </c>
      <c r="K167">
        <v>56</v>
      </c>
      <c r="L167">
        <v>8</v>
      </c>
      <c r="M167">
        <v>7</v>
      </c>
      <c r="N167">
        <v>44</v>
      </c>
      <c r="O167">
        <v>11</v>
      </c>
      <c r="P167">
        <v>4</v>
      </c>
      <c r="Q167">
        <v>6</v>
      </c>
      <c r="R167">
        <v>2</v>
      </c>
      <c r="S167">
        <v>20</v>
      </c>
      <c r="T167">
        <v>4</v>
      </c>
      <c r="U167">
        <v>15</v>
      </c>
      <c r="V167">
        <v>9</v>
      </c>
      <c r="W167">
        <v>14</v>
      </c>
      <c r="X167">
        <v>32</v>
      </c>
      <c r="Y167">
        <v>1</v>
      </c>
      <c r="Z167">
        <v>76</v>
      </c>
      <c r="AA167">
        <v>1</v>
      </c>
      <c r="AB167">
        <v>6</v>
      </c>
      <c r="AC167">
        <v>7</v>
      </c>
      <c r="AD167">
        <v>6</v>
      </c>
      <c r="AE167">
        <v>2</v>
      </c>
      <c r="AF167">
        <v>42</v>
      </c>
      <c r="AG167">
        <v>1</v>
      </c>
      <c r="AH167">
        <v>0</v>
      </c>
      <c r="AI167">
        <v>43</v>
      </c>
      <c r="AJ167">
        <v>21</v>
      </c>
      <c r="AK167">
        <v>42</v>
      </c>
      <c r="AL167">
        <v>80</v>
      </c>
      <c r="AM167">
        <v>24</v>
      </c>
      <c r="AN167">
        <v>193</v>
      </c>
      <c r="AO167">
        <v>18</v>
      </c>
      <c r="AP167">
        <v>10</v>
      </c>
      <c r="AQ167">
        <v>0</v>
      </c>
      <c r="AR167">
        <v>15</v>
      </c>
      <c r="AS167">
        <v>24</v>
      </c>
      <c r="AT167">
        <v>16</v>
      </c>
    </row>
    <row r="168" spans="1:46" x14ac:dyDescent="0.3">
      <c r="A168">
        <v>5</v>
      </c>
      <c r="B168">
        <v>1</v>
      </c>
      <c r="C168">
        <v>1</v>
      </c>
      <c r="D168">
        <v>0</v>
      </c>
      <c r="E168">
        <v>37</v>
      </c>
      <c r="F168">
        <v>1</v>
      </c>
      <c r="G168">
        <v>1</v>
      </c>
      <c r="H168">
        <v>25</v>
      </c>
      <c r="I168">
        <v>14</v>
      </c>
      <c r="J168">
        <v>164</v>
      </c>
      <c r="K168">
        <v>13</v>
      </c>
      <c r="L168">
        <v>2</v>
      </c>
      <c r="M168">
        <v>4</v>
      </c>
      <c r="N168">
        <v>1</v>
      </c>
      <c r="O168">
        <v>14</v>
      </c>
      <c r="P168">
        <v>2</v>
      </c>
      <c r="Q168">
        <v>1</v>
      </c>
      <c r="R168">
        <v>2</v>
      </c>
      <c r="S168">
        <v>10</v>
      </c>
      <c r="T168">
        <v>1</v>
      </c>
      <c r="U168">
        <v>6</v>
      </c>
      <c r="V168">
        <v>10</v>
      </c>
      <c r="W168">
        <v>4</v>
      </c>
      <c r="X168">
        <v>47</v>
      </c>
      <c r="Y168">
        <v>1</v>
      </c>
      <c r="Z168">
        <v>47</v>
      </c>
      <c r="AA168">
        <v>2</v>
      </c>
      <c r="AB168">
        <v>1</v>
      </c>
      <c r="AC168">
        <v>2</v>
      </c>
      <c r="AD168">
        <v>8</v>
      </c>
      <c r="AE168">
        <v>2</v>
      </c>
      <c r="AF168">
        <v>22</v>
      </c>
      <c r="AG168">
        <v>1</v>
      </c>
      <c r="AH168">
        <v>10</v>
      </c>
      <c r="AI168">
        <v>12</v>
      </c>
      <c r="AJ168">
        <v>52</v>
      </c>
      <c r="AK168">
        <v>31</v>
      </c>
      <c r="AL168">
        <v>66</v>
      </c>
      <c r="AM168">
        <v>13</v>
      </c>
      <c r="AN168">
        <v>186</v>
      </c>
      <c r="AO168">
        <v>22</v>
      </c>
      <c r="AP168">
        <v>1</v>
      </c>
      <c r="AQ168">
        <v>0</v>
      </c>
      <c r="AR168">
        <v>20</v>
      </c>
      <c r="AS168">
        <v>17</v>
      </c>
      <c r="AT168">
        <v>17</v>
      </c>
    </row>
    <row r="169" spans="1:46" x14ac:dyDescent="0.3">
      <c r="A169">
        <v>0</v>
      </c>
      <c r="B169">
        <v>0</v>
      </c>
      <c r="C169">
        <v>1</v>
      </c>
      <c r="D169">
        <v>0</v>
      </c>
      <c r="E169">
        <v>4</v>
      </c>
      <c r="F169">
        <v>1</v>
      </c>
      <c r="G169">
        <v>0</v>
      </c>
      <c r="H169">
        <v>13</v>
      </c>
      <c r="I169">
        <v>13</v>
      </c>
      <c r="J169">
        <v>5</v>
      </c>
      <c r="K169">
        <v>22</v>
      </c>
      <c r="L169">
        <v>0</v>
      </c>
      <c r="M169">
        <v>0</v>
      </c>
      <c r="N169">
        <v>15</v>
      </c>
      <c r="O169">
        <v>0</v>
      </c>
      <c r="P169">
        <v>9</v>
      </c>
      <c r="Q169">
        <v>0</v>
      </c>
      <c r="R169">
        <v>0</v>
      </c>
      <c r="S169">
        <v>13</v>
      </c>
      <c r="T169">
        <v>0</v>
      </c>
      <c r="U169">
        <v>0</v>
      </c>
      <c r="V169">
        <v>0</v>
      </c>
      <c r="W169">
        <v>0</v>
      </c>
      <c r="X169">
        <v>12</v>
      </c>
      <c r="Y169">
        <v>0</v>
      </c>
      <c r="Z169">
        <v>7</v>
      </c>
      <c r="AA169">
        <v>0</v>
      </c>
      <c r="AB169">
        <v>2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5</v>
      </c>
      <c r="AJ169">
        <v>7</v>
      </c>
      <c r="AK169">
        <v>0</v>
      </c>
      <c r="AL169">
        <v>18</v>
      </c>
      <c r="AM169">
        <v>294</v>
      </c>
      <c r="AN169">
        <v>13</v>
      </c>
      <c r="AO169">
        <v>1</v>
      </c>
      <c r="AP169">
        <v>6</v>
      </c>
      <c r="AQ169">
        <v>0</v>
      </c>
      <c r="AR169">
        <v>1</v>
      </c>
      <c r="AS169">
        <v>16</v>
      </c>
      <c r="AT169">
        <v>0</v>
      </c>
    </row>
    <row r="170" spans="1:46" x14ac:dyDescent="0.3">
      <c r="A170">
        <v>6</v>
      </c>
      <c r="B170">
        <v>0</v>
      </c>
      <c r="C170">
        <v>1</v>
      </c>
      <c r="D170">
        <v>3</v>
      </c>
      <c r="E170">
        <v>1</v>
      </c>
      <c r="F170">
        <v>14</v>
      </c>
      <c r="G170">
        <v>0</v>
      </c>
      <c r="H170">
        <v>22</v>
      </c>
      <c r="I170">
        <v>31</v>
      </c>
      <c r="J170">
        <v>6</v>
      </c>
      <c r="K170">
        <v>9</v>
      </c>
      <c r="L170">
        <v>13</v>
      </c>
      <c r="M170">
        <v>7</v>
      </c>
      <c r="N170">
        <v>26</v>
      </c>
      <c r="O170">
        <v>2</v>
      </c>
      <c r="P170">
        <v>6</v>
      </c>
      <c r="Q170">
        <v>1</v>
      </c>
      <c r="R170">
        <v>0</v>
      </c>
      <c r="S170">
        <v>3</v>
      </c>
      <c r="T170">
        <v>6</v>
      </c>
      <c r="U170">
        <v>9</v>
      </c>
      <c r="V170">
        <v>9</v>
      </c>
      <c r="W170">
        <v>5</v>
      </c>
      <c r="X170">
        <v>10</v>
      </c>
      <c r="Y170">
        <v>2</v>
      </c>
      <c r="Z170">
        <v>11</v>
      </c>
      <c r="AA170">
        <v>2</v>
      </c>
      <c r="AB170">
        <v>2</v>
      </c>
      <c r="AC170">
        <v>2</v>
      </c>
      <c r="AD170">
        <v>2</v>
      </c>
      <c r="AE170">
        <v>1</v>
      </c>
      <c r="AF170">
        <v>35</v>
      </c>
      <c r="AG170">
        <v>0</v>
      </c>
      <c r="AH170">
        <v>2</v>
      </c>
      <c r="AI170">
        <v>22</v>
      </c>
      <c r="AJ170">
        <v>19</v>
      </c>
      <c r="AK170">
        <v>1</v>
      </c>
      <c r="AL170">
        <v>29</v>
      </c>
      <c r="AM170">
        <v>53</v>
      </c>
      <c r="AN170">
        <v>6</v>
      </c>
      <c r="AO170">
        <v>33</v>
      </c>
      <c r="AP170">
        <v>13</v>
      </c>
      <c r="AQ170">
        <v>7</v>
      </c>
      <c r="AR170">
        <v>16</v>
      </c>
      <c r="AS170">
        <v>91</v>
      </c>
      <c r="AT170">
        <v>1</v>
      </c>
    </row>
    <row r="171" spans="1:46" x14ac:dyDescent="0.3">
      <c r="A171">
        <v>0</v>
      </c>
      <c r="B171">
        <v>0</v>
      </c>
      <c r="C171">
        <v>0</v>
      </c>
      <c r="D171">
        <v>1</v>
      </c>
      <c r="E171">
        <v>17</v>
      </c>
      <c r="F171">
        <v>5</v>
      </c>
      <c r="G171">
        <v>0</v>
      </c>
      <c r="H171">
        <v>12</v>
      </c>
      <c r="I171">
        <v>1</v>
      </c>
      <c r="J171">
        <v>44</v>
      </c>
      <c r="K171">
        <v>14</v>
      </c>
      <c r="L171">
        <v>3</v>
      </c>
      <c r="M171">
        <v>3</v>
      </c>
      <c r="N171">
        <v>15</v>
      </c>
      <c r="O171">
        <v>0</v>
      </c>
      <c r="P171">
        <v>1</v>
      </c>
      <c r="Q171">
        <v>3</v>
      </c>
      <c r="R171">
        <v>14</v>
      </c>
      <c r="S171">
        <v>0</v>
      </c>
      <c r="T171">
        <v>0</v>
      </c>
      <c r="U171">
        <v>1</v>
      </c>
      <c r="V171">
        <v>9</v>
      </c>
      <c r="W171">
        <v>5</v>
      </c>
      <c r="X171">
        <v>5</v>
      </c>
      <c r="Y171">
        <v>0</v>
      </c>
      <c r="Z171">
        <v>8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15</v>
      </c>
      <c r="AG171">
        <v>1</v>
      </c>
      <c r="AH171">
        <v>1</v>
      </c>
      <c r="AI171">
        <v>1</v>
      </c>
      <c r="AJ171">
        <v>11</v>
      </c>
      <c r="AK171">
        <v>48</v>
      </c>
      <c r="AL171">
        <v>36</v>
      </c>
      <c r="AM171">
        <v>7</v>
      </c>
      <c r="AN171">
        <v>259</v>
      </c>
      <c r="AO171">
        <v>7</v>
      </c>
      <c r="AP171">
        <v>13</v>
      </c>
      <c r="AQ171">
        <v>0</v>
      </c>
      <c r="AR171">
        <v>4</v>
      </c>
      <c r="AS171">
        <v>32</v>
      </c>
      <c r="AT171">
        <v>3</v>
      </c>
    </row>
    <row r="172" spans="1:4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</v>
      </c>
      <c r="AT172">
        <v>0</v>
      </c>
    </row>
    <row r="173" spans="1:4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</v>
      </c>
      <c r="I173">
        <v>0</v>
      </c>
      <c r="J173">
        <v>0</v>
      </c>
      <c r="K173">
        <v>0</v>
      </c>
      <c r="L173">
        <v>4</v>
      </c>
      <c r="M173">
        <v>0</v>
      </c>
      <c r="N173">
        <v>0</v>
      </c>
      <c r="O173">
        <v>0</v>
      </c>
      <c r="P173">
        <v>0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26</v>
      </c>
    </row>
    <row r="174" spans="1:46" x14ac:dyDescent="0.3">
      <c r="A174">
        <v>0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24</v>
      </c>
      <c r="I174">
        <v>24</v>
      </c>
      <c r="J174">
        <v>13</v>
      </c>
      <c r="K174">
        <v>0</v>
      </c>
      <c r="L174">
        <v>0</v>
      </c>
      <c r="M174">
        <v>0</v>
      </c>
      <c r="N174">
        <v>2</v>
      </c>
      <c r="O174">
        <v>0</v>
      </c>
      <c r="P174">
        <v>0</v>
      </c>
      <c r="Q174">
        <v>7</v>
      </c>
      <c r="R174">
        <v>0</v>
      </c>
      <c r="S174">
        <v>0</v>
      </c>
      <c r="T174">
        <v>0</v>
      </c>
      <c r="U174">
        <v>3</v>
      </c>
      <c r="V174">
        <v>0</v>
      </c>
      <c r="W174">
        <v>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6</v>
      </c>
      <c r="AP174">
        <v>0</v>
      </c>
      <c r="AQ174">
        <v>0</v>
      </c>
      <c r="AR174">
        <v>19</v>
      </c>
      <c r="AS174">
        <v>0</v>
      </c>
      <c r="AT174">
        <v>0</v>
      </c>
    </row>
    <row r="175" spans="1:46" x14ac:dyDescent="0.3">
      <c r="A175">
        <v>8</v>
      </c>
      <c r="B175">
        <v>1</v>
      </c>
      <c r="C175">
        <v>1</v>
      </c>
      <c r="D175">
        <v>1</v>
      </c>
      <c r="E175">
        <v>13</v>
      </c>
      <c r="F175">
        <v>18</v>
      </c>
      <c r="G175">
        <v>1</v>
      </c>
      <c r="H175">
        <v>20</v>
      </c>
      <c r="I175">
        <v>11</v>
      </c>
      <c r="J175">
        <v>63</v>
      </c>
      <c r="K175">
        <v>3</v>
      </c>
      <c r="L175">
        <v>13</v>
      </c>
      <c r="M175">
        <v>8</v>
      </c>
      <c r="N175">
        <v>32</v>
      </c>
      <c r="O175">
        <v>15</v>
      </c>
      <c r="P175">
        <v>3</v>
      </c>
      <c r="Q175">
        <v>2</v>
      </c>
      <c r="R175">
        <v>17</v>
      </c>
      <c r="S175">
        <v>28</v>
      </c>
      <c r="T175">
        <v>1</v>
      </c>
      <c r="U175">
        <v>3</v>
      </c>
      <c r="V175">
        <v>14</v>
      </c>
      <c r="W175">
        <v>6</v>
      </c>
      <c r="X175">
        <v>23</v>
      </c>
      <c r="Y175">
        <v>2</v>
      </c>
      <c r="Z175">
        <v>30</v>
      </c>
      <c r="AA175">
        <v>4</v>
      </c>
      <c r="AB175">
        <v>9</v>
      </c>
      <c r="AC175">
        <v>3</v>
      </c>
      <c r="AD175">
        <v>3</v>
      </c>
      <c r="AE175">
        <v>3</v>
      </c>
      <c r="AF175">
        <v>39</v>
      </c>
      <c r="AG175">
        <v>1</v>
      </c>
      <c r="AH175">
        <v>3</v>
      </c>
      <c r="AI175">
        <v>6</v>
      </c>
      <c r="AJ175">
        <v>37</v>
      </c>
      <c r="AK175">
        <v>40</v>
      </c>
      <c r="AL175">
        <v>56</v>
      </c>
      <c r="AM175">
        <v>33</v>
      </c>
      <c r="AN175">
        <v>343</v>
      </c>
      <c r="AO175">
        <v>17</v>
      </c>
      <c r="AP175">
        <v>20</v>
      </c>
      <c r="AQ175">
        <v>0</v>
      </c>
      <c r="AR175">
        <v>5</v>
      </c>
      <c r="AS175">
        <v>70</v>
      </c>
      <c r="AT175">
        <v>2</v>
      </c>
    </row>
    <row r="176" spans="1:4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7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7</v>
      </c>
      <c r="S177">
        <v>0</v>
      </c>
      <c r="T177">
        <v>4</v>
      </c>
      <c r="U177">
        <v>0</v>
      </c>
      <c r="V177">
        <v>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238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6</v>
      </c>
      <c r="AT177">
        <v>0</v>
      </c>
    </row>
    <row r="178" spans="1:46" x14ac:dyDescent="0.3">
      <c r="A178">
        <v>1</v>
      </c>
      <c r="B178">
        <v>1</v>
      </c>
      <c r="C178">
        <v>0</v>
      </c>
      <c r="D178">
        <v>2</v>
      </c>
      <c r="E178">
        <v>10</v>
      </c>
      <c r="F178">
        <v>2</v>
      </c>
      <c r="G178">
        <v>0</v>
      </c>
      <c r="H178">
        <v>5</v>
      </c>
      <c r="I178">
        <v>8</v>
      </c>
      <c r="J178">
        <v>61</v>
      </c>
      <c r="K178">
        <v>9</v>
      </c>
      <c r="L178">
        <v>0</v>
      </c>
      <c r="M178">
        <v>0</v>
      </c>
      <c r="N178">
        <v>11</v>
      </c>
      <c r="O178">
        <v>15</v>
      </c>
      <c r="P178">
        <v>2</v>
      </c>
      <c r="Q178">
        <v>3</v>
      </c>
      <c r="R178">
        <v>0</v>
      </c>
      <c r="S178">
        <v>5</v>
      </c>
      <c r="T178">
        <v>0</v>
      </c>
      <c r="U178">
        <v>11</v>
      </c>
      <c r="V178">
        <v>0</v>
      </c>
      <c r="W178">
        <v>12</v>
      </c>
      <c r="X178">
        <v>31</v>
      </c>
      <c r="Y178">
        <v>0</v>
      </c>
      <c r="Z178">
        <v>40</v>
      </c>
      <c r="AA178">
        <v>0</v>
      </c>
      <c r="AB178">
        <v>2</v>
      </c>
      <c r="AC178">
        <v>4</v>
      </c>
      <c r="AD178">
        <v>2</v>
      </c>
      <c r="AE178">
        <v>0</v>
      </c>
      <c r="AF178">
        <v>0</v>
      </c>
      <c r="AG178">
        <v>1</v>
      </c>
      <c r="AH178">
        <v>0</v>
      </c>
      <c r="AI178">
        <v>5</v>
      </c>
      <c r="AJ178">
        <v>28</v>
      </c>
      <c r="AK178">
        <v>18</v>
      </c>
      <c r="AL178">
        <v>71</v>
      </c>
      <c r="AM178">
        <v>3</v>
      </c>
      <c r="AN178">
        <v>164</v>
      </c>
      <c r="AO178">
        <v>10</v>
      </c>
      <c r="AP178">
        <v>1</v>
      </c>
      <c r="AQ178">
        <v>0</v>
      </c>
      <c r="AR178">
        <v>20</v>
      </c>
      <c r="AS178">
        <v>14</v>
      </c>
      <c r="AT178">
        <v>5</v>
      </c>
    </row>
    <row r="179" spans="1:4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3</v>
      </c>
      <c r="AC179">
        <v>0</v>
      </c>
      <c r="AD179">
        <v>0</v>
      </c>
      <c r="AE179">
        <v>0</v>
      </c>
      <c r="AF179">
        <v>49</v>
      </c>
      <c r="AG179">
        <v>0</v>
      </c>
      <c r="AH179">
        <v>0</v>
      </c>
      <c r="AI179">
        <v>127</v>
      </c>
      <c r="AJ179">
        <v>0</v>
      </c>
      <c r="AK179">
        <v>0</v>
      </c>
      <c r="AL179">
        <v>0</v>
      </c>
      <c r="AM179">
        <v>6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3">
      <c r="A180">
        <v>2</v>
      </c>
      <c r="B180">
        <v>0</v>
      </c>
      <c r="C180">
        <v>0</v>
      </c>
      <c r="D180">
        <v>2</v>
      </c>
      <c r="E180">
        <v>5</v>
      </c>
      <c r="F180">
        <v>1</v>
      </c>
      <c r="G180">
        <v>0</v>
      </c>
      <c r="H180">
        <v>12</v>
      </c>
      <c r="I180">
        <v>13</v>
      </c>
      <c r="J180">
        <v>23</v>
      </c>
      <c r="K180">
        <v>30</v>
      </c>
      <c r="L180">
        <v>3</v>
      </c>
      <c r="M180">
        <v>0</v>
      </c>
      <c r="N180">
        <v>2</v>
      </c>
      <c r="O180">
        <v>17</v>
      </c>
      <c r="P180">
        <v>4</v>
      </c>
      <c r="Q180">
        <v>1</v>
      </c>
      <c r="R180">
        <v>0</v>
      </c>
      <c r="S180">
        <v>20</v>
      </c>
      <c r="T180">
        <v>2</v>
      </c>
      <c r="U180">
        <v>1</v>
      </c>
      <c r="V180">
        <v>1</v>
      </c>
      <c r="W180">
        <v>1</v>
      </c>
      <c r="X180">
        <v>14</v>
      </c>
      <c r="Y180">
        <v>1</v>
      </c>
      <c r="Z180">
        <v>32</v>
      </c>
      <c r="AA180">
        <v>2</v>
      </c>
      <c r="AB180">
        <v>6</v>
      </c>
      <c r="AC180">
        <v>0</v>
      </c>
      <c r="AD180">
        <v>2</v>
      </c>
      <c r="AE180">
        <v>0</v>
      </c>
      <c r="AF180">
        <v>12</v>
      </c>
      <c r="AG180">
        <v>0</v>
      </c>
      <c r="AH180">
        <v>0</v>
      </c>
      <c r="AI180">
        <v>94</v>
      </c>
      <c r="AJ180">
        <v>30</v>
      </c>
      <c r="AK180">
        <v>21</v>
      </c>
      <c r="AL180">
        <v>17</v>
      </c>
      <c r="AM180">
        <v>123</v>
      </c>
      <c r="AN180">
        <v>103</v>
      </c>
      <c r="AO180">
        <v>1</v>
      </c>
      <c r="AP180">
        <v>0</v>
      </c>
      <c r="AQ180">
        <v>1</v>
      </c>
      <c r="AR180">
        <v>3</v>
      </c>
      <c r="AS180">
        <v>17</v>
      </c>
      <c r="AT180">
        <v>0</v>
      </c>
    </row>
    <row r="181" spans="1:46" x14ac:dyDescent="0.3">
      <c r="A181">
        <v>0</v>
      </c>
      <c r="B181">
        <v>0</v>
      </c>
      <c r="C181">
        <v>0</v>
      </c>
      <c r="D181">
        <v>5</v>
      </c>
      <c r="E181">
        <v>0</v>
      </c>
      <c r="F181">
        <v>36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5</v>
      </c>
      <c r="M181">
        <v>0</v>
      </c>
      <c r="N181">
        <v>89</v>
      </c>
      <c r="O181">
        <v>0</v>
      </c>
      <c r="P181">
        <v>0</v>
      </c>
      <c r="Q181">
        <v>0</v>
      </c>
      <c r="R181">
        <v>15</v>
      </c>
      <c r="S181">
        <v>14</v>
      </c>
      <c r="T181">
        <v>4</v>
      </c>
      <c r="U181">
        <v>0</v>
      </c>
      <c r="V181">
        <v>10</v>
      </c>
      <c r="W181">
        <v>0</v>
      </c>
      <c r="X181">
        <v>0</v>
      </c>
      <c r="Y181">
        <v>1</v>
      </c>
      <c r="Z181">
        <v>0</v>
      </c>
      <c r="AA181">
        <v>11</v>
      </c>
      <c r="AB181">
        <v>8</v>
      </c>
      <c r="AC181">
        <v>0</v>
      </c>
      <c r="AD181">
        <v>0</v>
      </c>
      <c r="AE181">
        <v>0</v>
      </c>
      <c r="AF181">
        <v>127</v>
      </c>
      <c r="AG181">
        <v>0</v>
      </c>
      <c r="AH181">
        <v>0</v>
      </c>
      <c r="AI181">
        <v>90</v>
      </c>
      <c r="AJ181">
        <v>33</v>
      </c>
      <c r="AK181">
        <v>11</v>
      </c>
      <c r="AL181">
        <v>0</v>
      </c>
      <c r="AM181">
        <v>12</v>
      </c>
      <c r="AN181">
        <v>0</v>
      </c>
      <c r="AO181">
        <v>0</v>
      </c>
      <c r="AP181">
        <v>36</v>
      </c>
      <c r="AQ181">
        <v>3</v>
      </c>
      <c r="AR181">
        <v>0</v>
      </c>
      <c r="AS181">
        <v>239</v>
      </c>
      <c r="AT181">
        <v>0</v>
      </c>
    </row>
    <row r="182" spans="1:46" x14ac:dyDescent="0.3">
      <c r="A182">
        <v>0</v>
      </c>
      <c r="B182">
        <v>0</v>
      </c>
      <c r="C182">
        <v>0</v>
      </c>
      <c r="D182">
        <v>1</v>
      </c>
      <c r="E182">
        <v>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64</v>
      </c>
      <c r="L182">
        <v>8</v>
      </c>
      <c r="M182">
        <v>0</v>
      </c>
      <c r="N182">
        <v>41</v>
      </c>
      <c r="O182">
        <v>19</v>
      </c>
      <c r="P182">
        <v>1</v>
      </c>
      <c r="Q182">
        <v>0</v>
      </c>
      <c r="R182">
        <v>0</v>
      </c>
      <c r="S182">
        <v>4</v>
      </c>
      <c r="T182">
        <v>3</v>
      </c>
      <c r="U182">
        <v>1</v>
      </c>
      <c r="V182">
        <v>13</v>
      </c>
      <c r="W182">
        <v>0</v>
      </c>
      <c r="X182">
        <v>1</v>
      </c>
      <c r="Y182">
        <v>0</v>
      </c>
      <c r="Z182">
        <v>16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16</v>
      </c>
      <c r="AG182">
        <v>0</v>
      </c>
      <c r="AH182">
        <v>0</v>
      </c>
      <c r="AI182">
        <v>17</v>
      </c>
      <c r="AJ182">
        <v>4</v>
      </c>
      <c r="AK182">
        <v>5</v>
      </c>
      <c r="AL182">
        <v>12</v>
      </c>
      <c r="AM182">
        <v>3</v>
      </c>
      <c r="AN182">
        <v>33</v>
      </c>
      <c r="AO182">
        <v>0</v>
      </c>
      <c r="AP182">
        <v>4</v>
      </c>
      <c r="AQ182">
        <v>3</v>
      </c>
      <c r="AR182">
        <v>0</v>
      </c>
      <c r="AS182">
        <v>81</v>
      </c>
      <c r="AT182">
        <v>1</v>
      </c>
    </row>
    <row r="183" spans="1:4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3">
      <c r="A185">
        <v>8</v>
      </c>
      <c r="B185">
        <v>2</v>
      </c>
      <c r="C185">
        <v>1</v>
      </c>
      <c r="D185">
        <v>3</v>
      </c>
      <c r="E185">
        <v>29</v>
      </c>
      <c r="F185">
        <v>48</v>
      </c>
      <c r="G185">
        <v>1</v>
      </c>
      <c r="H185">
        <v>19</v>
      </c>
      <c r="I185">
        <v>9</v>
      </c>
      <c r="J185">
        <v>94</v>
      </c>
      <c r="K185">
        <v>19</v>
      </c>
      <c r="L185">
        <v>26</v>
      </c>
      <c r="M185">
        <v>8</v>
      </c>
      <c r="N185">
        <v>49</v>
      </c>
      <c r="O185">
        <v>8</v>
      </c>
      <c r="P185">
        <v>3</v>
      </c>
      <c r="Q185">
        <v>2</v>
      </c>
      <c r="R185">
        <v>30</v>
      </c>
      <c r="S185">
        <v>10</v>
      </c>
      <c r="T185">
        <v>4</v>
      </c>
      <c r="U185">
        <v>24</v>
      </c>
      <c r="V185">
        <v>31</v>
      </c>
      <c r="W185">
        <v>7</v>
      </c>
      <c r="X185">
        <v>18</v>
      </c>
      <c r="Y185">
        <v>1</v>
      </c>
      <c r="Z185">
        <v>31</v>
      </c>
      <c r="AA185">
        <v>1</v>
      </c>
      <c r="AB185">
        <v>2</v>
      </c>
      <c r="AC185">
        <v>0</v>
      </c>
      <c r="AD185">
        <v>4</v>
      </c>
      <c r="AE185">
        <v>1</v>
      </c>
      <c r="AF185">
        <v>48</v>
      </c>
      <c r="AG185">
        <v>1</v>
      </c>
      <c r="AH185">
        <v>1</v>
      </c>
      <c r="AI185">
        <v>7</v>
      </c>
      <c r="AJ185">
        <v>28</v>
      </c>
      <c r="AK185">
        <v>6</v>
      </c>
      <c r="AL185">
        <v>73</v>
      </c>
      <c r="AM185">
        <v>5</v>
      </c>
      <c r="AN185">
        <v>396</v>
      </c>
      <c r="AO185">
        <v>12</v>
      </c>
      <c r="AP185">
        <v>40</v>
      </c>
      <c r="AQ185">
        <v>2</v>
      </c>
      <c r="AR185">
        <v>3</v>
      </c>
      <c r="AS185">
        <v>141</v>
      </c>
      <c r="AT185">
        <v>5</v>
      </c>
    </row>
    <row r="186" spans="1:46" x14ac:dyDescent="0.3">
      <c r="A186">
        <v>0</v>
      </c>
      <c r="B186">
        <v>1</v>
      </c>
      <c r="C186">
        <v>3</v>
      </c>
      <c r="D186">
        <v>5</v>
      </c>
      <c r="E186">
        <v>3</v>
      </c>
      <c r="F186">
        <v>2</v>
      </c>
      <c r="G186">
        <v>3</v>
      </c>
      <c r="H186">
        <v>33</v>
      </c>
      <c r="I186">
        <v>47</v>
      </c>
      <c r="J186">
        <v>51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6</v>
      </c>
      <c r="R186">
        <v>0</v>
      </c>
      <c r="S186">
        <v>1</v>
      </c>
      <c r="T186">
        <v>0</v>
      </c>
      <c r="U186">
        <v>8</v>
      </c>
      <c r="V186">
        <v>0</v>
      </c>
      <c r="W186">
        <v>6</v>
      </c>
      <c r="X186">
        <v>2</v>
      </c>
      <c r="Y186">
        <v>0</v>
      </c>
      <c r="Z186">
        <v>44</v>
      </c>
      <c r="AA186">
        <v>0</v>
      </c>
      <c r="AB186">
        <v>0</v>
      </c>
      <c r="AC186">
        <v>1</v>
      </c>
      <c r="AD186">
        <v>19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4</v>
      </c>
      <c r="AM186">
        <v>3</v>
      </c>
      <c r="AN186">
        <v>1</v>
      </c>
      <c r="AO186">
        <v>27</v>
      </c>
      <c r="AP186">
        <v>0</v>
      </c>
      <c r="AQ186">
        <v>0</v>
      </c>
      <c r="AR186">
        <v>27</v>
      </c>
      <c r="AS186">
        <v>0</v>
      </c>
      <c r="AT186">
        <v>9</v>
      </c>
    </row>
    <row r="187" spans="1:46" x14ac:dyDescent="0.3">
      <c r="A187">
        <v>0</v>
      </c>
      <c r="B187">
        <v>0</v>
      </c>
      <c r="C187">
        <v>0</v>
      </c>
      <c r="D187">
        <v>0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6</v>
      </c>
      <c r="AM187">
        <v>9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1</v>
      </c>
    </row>
    <row r="188" spans="1:46" x14ac:dyDescent="0.3">
      <c r="A188">
        <v>0</v>
      </c>
      <c r="B188">
        <v>0</v>
      </c>
      <c r="C188">
        <v>4</v>
      </c>
      <c r="D188">
        <v>0</v>
      </c>
      <c r="E188">
        <v>12</v>
      </c>
      <c r="F188">
        <v>0</v>
      </c>
      <c r="G188">
        <v>0</v>
      </c>
      <c r="H188">
        <v>8</v>
      </c>
      <c r="I188">
        <v>5</v>
      </c>
      <c r="J188">
        <v>14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6</v>
      </c>
      <c r="V188">
        <v>0</v>
      </c>
      <c r="W188">
        <v>2</v>
      </c>
      <c r="X188">
        <v>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5</v>
      </c>
      <c r="AE188">
        <v>0</v>
      </c>
      <c r="AF188">
        <v>0</v>
      </c>
      <c r="AG188">
        <v>0</v>
      </c>
      <c r="AH188">
        <v>0</v>
      </c>
      <c r="AI188">
        <v>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19</v>
      </c>
      <c r="AS188">
        <v>0</v>
      </c>
      <c r="AT188">
        <v>1</v>
      </c>
    </row>
    <row r="189" spans="1:46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4</v>
      </c>
      <c r="AT189">
        <v>0</v>
      </c>
    </row>
    <row r="190" spans="1:46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3">
      <c r="A191">
        <v>0</v>
      </c>
      <c r="B191">
        <v>0</v>
      </c>
      <c r="C191">
        <v>2</v>
      </c>
      <c r="D191">
        <v>0</v>
      </c>
      <c r="E191">
        <v>1</v>
      </c>
      <c r="F191">
        <v>0</v>
      </c>
      <c r="G191">
        <v>0</v>
      </c>
      <c r="H191">
        <v>7</v>
      </c>
      <c r="I191">
        <v>0</v>
      </c>
      <c r="J191">
        <v>4</v>
      </c>
      <c r="K191">
        <v>172</v>
      </c>
      <c r="L191">
        <v>0</v>
      </c>
      <c r="M191">
        <v>0</v>
      </c>
      <c r="N191">
        <v>1</v>
      </c>
      <c r="O191">
        <v>10</v>
      </c>
      <c r="P191">
        <v>7</v>
      </c>
      <c r="Q191">
        <v>0</v>
      </c>
      <c r="R191">
        <v>0</v>
      </c>
      <c r="S191">
        <v>29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6</v>
      </c>
      <c r="AA191">
        <v>0</v>
      </c>
      <c r="AB191">
        <v>10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128</v>
      </c>
      <c r="AJ191">
        <v>22</v>
      </c>
      <c r="AK191">
        <v>40</v>
      </c>
      <c r="AL191">
        <v>55</v>
      </c>
      <c r="AM191">
        <v>109</v>
      </c>
      <c r="AN191">
        <v>113</v>
      </c>
      <c r="AO191">
        <v>0</v>
      </c>
      <c r="AP191">
        <v>0</v>
      </c>
      <c r="AQ191">
        <v>0</v>
      </c>
      <c r="AR191">
        <v>0</v>
      </c>
      <c r="AS191">
        <v>5</v>
      </c>
      <c r="AT191">
        <v>0</v>
      </c>
    </row>
    <row r="192" spans="1:46" x14ac:dyDescent="0.3">
      <c r="A192">
        <v>2</v>
      </c>
      <c r="B192">
        <v>2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3</v>
      </c>
      <c r="I192">
        <v>23</v>
      </c>
      <c r="J192">
        <v>30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23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6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9</v>
      </c>
      <c r="AP192">
        <v>0</v>
      </c>
      <c r="AQ192">
        <v>0</v>
      </c>
      <c r="AR192">
        <v>10</v>
      </c>
      <c r="AS192">
        <v>0</v>
      </c>
      <c r="AT192">
        <v>0</v>
      </c>
    </row>
    <row r="193" spans="1:46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</row>
    <row r="194" spans="1:46" x14ac:dyDescent="0.3">
      <c r="A194">
        <v>6</v>
      </c>
      <c r="B194">
        <v>2</v>
      </c>
      <c r="C194">
        <v>2</v>
      </c>
      <c r="D194">
        <v>2</v>
      </c>
      <c r="E194">
        <v>22</v>
      </c>
      <c r="F194">
        <v>4</v>
      </c>
      <c r="G194">
        <v>1</v>
      </c>
      <c r="H194">
        <v>19</v>
      </c>
      <c r="I194">
        <v>12</v>
      </c>
      <c r="J194">
        <v>87</v>
      </c>
      <c r="K194">
        <v>4</v>
      </c>
      <c r="L194">
        <v>8</v>
      </c>
      <c r="M194">
        <v>3</v>
      </c>
      <c r="N194">
        <v>29</v>
      </c>
      <c r="O194">
        <v>18</v>
      </c>
      <c r="P194">
        <v>8</v>
      </c>
      <c r="Q194">
        <v>5</v>
      </c>
      <c r="R194">
        <v>10</v>
      </c>
      <c r="S194">
        <v>6</v>
      </c>
      <c r="T194">
        <v>5</v>
      </c>
      <c r="U194">
        <v>12</v>
      </c>
      <c r="V194">
        <v>24</v>
      </c>
      <c r="W194">
        <v>8</v>
      </c>
      <c r="X194">
        <v>26</v>
      </c>
      <c r="Y194">
        <v>2</v>
      </c>
      <c r="Z194">
        <v>34</v>
      </c>
      <c r="AA194">
        <v>3</v>
      </c>
      <c r="AB194">
        <v>4</v>
      </c>
      <c r="AC194">
        <v>2</v>
      </c>
      <c r="AD194">
        <v>3</v>
      </c>
      <c r="AE194">
        <v>2</v>
      </c>
      <c r="AF194">
        <v>27</v>
      </c>
      <c r="AG194">
        <v>1</v>
      </c>
      <c r="AH194">
        <v>3</v>
      </c>
      <c r="AI194">
        <v>15</v>
      </c>
      <c r="AJ194">
        <v>30</v>
      </c>
      <c r="AK194">
        <v>38</v>
      </c>
      <c r="AL194">
        <v>66</v>
      </c>
      <c r="AM194">
        <v>24</v>
      </c>
      <c r="AN194">
        <v>252</v>
      </c>
      <c r="AO194">
        <v>22</v>
      </c>
      <c r="AP194">
        <v>10</v>
      </c>
      <c r="AQ194">
        <v>2</v>
      </c>
      <c r="AR194">
        <v>9</v>
      </c>
      <c r="AS194">
        <v>33</v>
      </c>
      <c r="AT194">
        <v>4</v>
      </c>
    </row>
    <row r="195" spans="1:46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4</v>
      </c>
      <c r="AO195">
        <v>0</v>
      </c>
      <c r="AP195">
        <v>0</v>
      </c>
      <c r="AQ195">
        <v>0</v>
      </c>
      <c r="AR195">
        <v>13</v>
      </c>
      <c r="AS195">
        <v>0</v>
      </c>
      <c r="AT195">
        <v>0</v>
      </c>
    </row>
    <row r="196" spans="1:46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3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21</v>
      </c>
      <c r="AQ196">
        <v>0</v>
      </c>
      <c r="AR196">
        <v>0</v>
      </c>
      <c r="AS196">
        <v>0</v>
      </c>
      <c r="AT196">
        <v>0</v>
      </c>
    </row>
    <row r="197" spans="1:46" x14ac:dyDescent="0.3">
      <c r="A197">
        <v>0</v>
      </c>
      <c r="B197">
        <v>0</v>
      </c>
      <c r="C197">
        <v>0</v>
      </c>
      <c r="D197">
        <v>0</v>
      </c>
      <c r="E197">
        <v>3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11</v>
      </c>
      <c r="L197">
        <v>0</v>
      </c>
      <c r="M197">
        <v>0</v>
      </c>
      <c r="N197">
        <v>2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3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16</v>
      </c>
      <c r="AG197">
        <v>0</v>
      </c>
      <c r="AH197">
        <v>3</v>
      </c>
      <c r="AI197">
        <v>23</v>
      </c>
      <c r="AJ197">
        <v>44</v>
      </c>
      <c r="AK197">
        <v>1</v>
      </c>
      <c r="AL197">
        <v>1</v>
      </c>
      <c r="AM197">
        <v>73</v>
      </c>
      <c r="AN197">
        <v>1</v>
      </c>
      <c r="AO197">
        <v>0</v>
      </c>
      <c r="AP197">
        <v>0</v>
      </c>
      <c r="AQ197">
        <v>0</v>
      </c>
      <c r="AR197">
        <v>1</v>
      </c>
      <c r="AS197">
        <v>11</v>
      </c>
      <c r="AT197">
        <v>0</v>
      </c>
    </row>
    <row r="198" spans="1:46" x14ac:dyDescent="0.3">
      <c r="A198">
        <v>0</v>
      </c>
      <c r="B198">
        <v>1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0</v>
      </c>
      <c r="AR198">
        <v>5</v>
      </c>
      <c r="AS198">
        <v>0</v>
      </c>
      <c r="AT198">
        <v>0</v>
      </c>
    </row>
    <row r="199" spans="1:4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7</v>
      </c>
      <c r="AJ199">
        <v>4</v>
      </c>
      <c r="AK199">
        <v>1</v>
      </c>
      <c r="AL199">
        <v>3</v>
      </c>
      <c r="AM199">
        <v>1</v>
      </c>
      <c r="AN199">
        <v>9</v>
      </c>
      <c r="AO199">
        <v>0</v>
      </c>
      <c r="AP199">
        <v>0</v>
      </c>
      <c r="AQ199">
        <v>0</v>
      </c>
      <c r="AR199">
        <v>14</v>
      </c>
      <c r="AS199">
        <v>2</v>
      </c>
      <c r="AT199">
        <v>4</v>
      </c>
    </row>
    <row r="200" spans="1:46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</row>
    <row r="201" spans="1:46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7</v>
      </c>
      <c r="AG202">
        <v>0</v>
      </c>
      <c r="AH202">
        <v>0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8</v>
      </c>
      <c r="AS202">
        <v>6</v>
      </c>
      <c r="AT202">
        <v>0</v>
      </c>
    </row>
    <row r="203" spans="1:4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55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12</v>
      </c>
      <c r="U203">
        <v>0</v>
      </c>
      <c r="V203">
        <v>64</v>
      </c>
      <c r="W203">
        <v>0</v>
      </c>
      <c r="X203">
        <v>0</v>
      </c>
      <c r="Y203">
        <v>5</v>
      </c>
      <c r="Z203">
        <v>0</v>
      </c>
      <c r="AA203">
        <v>4</v>
      </c>
      <c r="AB203">
        <v>0</v>
      </c>
      <c r="AC203">
        <v>0</v>
      </c>
      <c r="AD203">
        <v>0</v>
      </c>
      <c r="AE203">
        <v>10</v>
      </c>
      <c r="AF203">
        <v>293</v>
      </c>
      <c r="AG203">
        <v>0</v>
      </c>
      <c r="AH203">
        <v>6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1</v>
      </c>
      <c r="AQ203">
        <v>21</v>
      </c>
      <c r="AR203">
        <v>0</v>
      </c>
      <c r="AS203">
        <v>0</v>
      </c>
      <c r="AT203">
        <v>0</v>
      </c>
    </row>
    <row r="204" spans="1:46" x14ac:dyDescent="0.3">
      <c r="A204">
        <v>0</v>
      </c>
      <c r="B204">
        <v>5</v>
      </c>
      <c r="C204">
        <v>4</v>
      </c>
      <c r="D204">
        <v>31</v>
      </c>
      <c r="E204">
        <v>0</v>
      </c>
      <c r="F204">
        <v>0</v>
      </c>
      <c r="G204">
        <v>0</v>
      </c>
      <c r="H204">
        <v>24</v>
      </c>
      <c r="I204">
        <v>47</v>
      </c>
      <c r="J204">
        <v>7</v>
      </c>
      <c r="K204">
        <v>158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</v>
      </c>
      <c r="Y204">
        <v>0</v>
      </c>
      <c r="Z204">
        <v>1</v>
      </c>
      <c r="AA204">
        <v>0</v>
      </c>
      <c r="AB204">
        <v>0</v>
      </c>
      <c r="AC204">
        <v>4</v>
      </c>
      <c r="AD204">
        <v>3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28</v>
      </c>
      <c r="AL204">
        <v>0</v>
      </c>
      <c r="AM204">
        <v>0</v>
      </c>
      <c r="AN204">
        <v>51</v>
      </c>
      <c r="AO204">
        <v>5</v>
      </c>
      <c r="AP204">
        <v>0</v>
      </c>
      <c r="AQ204">
        <v>0</v>
      </c>
      <c r="AR204">
        <v>14</v>
      </c>
      <c r="AS204">
        <v>0</v>
      </c>
      <c r="AT204">
        <v>0</v>
      </c>
    </row>
    <row r="205" spans="1:46" x14ac:dyDescent="0.3">
      <c r="A205">
        <v>8</v>
      </c>
      <c r="B205">
        <v>5</v>
      </c>
      <c r="C205">
        <v>3</v>
      </c>
      <c r="D205">
        <v>10</v>
      </c>
      <c r="E205">
        <v>9</v>
      </c>
      <c r="F205">
        <v>10</v>
      </c>
      <c r="G205">
        <v>2</v>
      </c>
      <c r="H205">
        <v>12</v>
      </c>
      <c r="I205">
        <v>30</v>
      </c>
      <c r="J205">
        <v>101</v>
      </c>
      <c r="K205">
        <v>68</v>
      </c>
      <c r="L205">
        <v>0</v>
      </c>
      <c r="M205">
        <v>4</v>
      </c>
      <c r="N205">
        <v>9</v>
      </c>
      <c r="O205">
        <v>2</v>
      </c>
      <c r="P205">
        <v>8</v>
      </c>
      <c r="Q205">
        <v>3</v>
      </c>
      <c r="R205">
        <v>0</v>
      </c>
      <c r="S205">
        <v>2</v>
      </c>
      <c r="T205">
        <v>0</v>
      </c>
      <c r="U205">
        <v>3</v>
      </c>
      <c r="V205">
        <v>0</v>
      </c>
      <c r="W205">
        <v>8</v>
      </c>
      <c r="X205">
        <v>21</v>
      </c>
      <c r="Y205">
        <v>1</v>
      </c>
      <c r="Z205">
        <v>24</v>
      </c>
      <c r="AA205">
        <v>0</v>
      </c>
      <c r="AB205">
        <v>0</v>
      </c>
      <c r="AC205">
        <v>2</v>
      </c>
      <c r="AD205">
        <v>9</v>
      </c>
      <c r="AE205">
        <v>0</v>
      </c>
      <c r="AF205">
        <v>1</v>
      </c>
      <c r="AG205">
        <v>0</v>
      </c>
      <c r="AH205">
        <v>0</v>
      </c>
      <c r="AI205">
        <v>5</v>
      </c>
      <c r="AJ205">
        <v>20</v>
      </c>
      <c r="AK205">
        <v>2</v>
      </c>
      <c r="AL205">
        <v>24</v>
      </c>
      <c r="AM205">
        <v>26</v>
      </c>
      <c r="AN205">
        <v>15</v>
      </c>
      <c r="AO205">
        <v>11</v>
      </c>
      <c r="AP205">
        <v>8</v>
      </c>
      <c r="AQ205">
        <v>0</v>
      </c>
      <c r="AR205">
        <v>7</v>
      </c>
      <c r="AS205">
        <v>6</v>
      </c>
      <c r="AT205">
        <v>12</v>
      </c>
    </row>
    <row r="206" spans="1:46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6</v>
      </c>
      <c r="I207">
        <v>13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3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2</v>
      </c>
      <c r="V207">
        <v>0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1</v>
      </c>
      <c r="AG207">
        <v>0</v>
      </c>
      <c r="AH207">
        <v>5</v>
      </c>
      <c r="AI207">
        <v>5</v>
      </c>
      <c r="AJ207">
        <v>10</v>
      </c>
      <c r="AK207">
        <v>0</v>
      </c>
      <c r="AL207">
        <v>9</v>
      </c>
      <c r="AM207">
        <v>31</v>
      </c>
      <c r="AN207">
        <v>3</v>
      </c>
      <c r="AO207">
        <v>10</v>
      </c>
      <c r="AP207">
        <v>0</v>
      </c>
      <c r="AQ207">
        <v>0</v>
      </c>
      <c r="AR207">
        <v>3</v>
      </c>
      <c r="AS207">
        <v>0</v>
      </c>
      <c r="AT207">
        <v>0</v>
      </c>
    </row>
    <row r="208" spans="1:46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</v>
      </c>
      <c r="I208">
        <v>2</v>
      </c>
      <c r="J208">
        <v>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14</v>
      </c>
      <c r="AJ208">
        <v>4</v>
      </c>
      <c r="AK208">
        <v>10</v>
      </c>
      <c r="AL208">
        <v>2</v>
      </c>
      <c r="AM208">
        <v>0</v>
      </c>
      <c r="AN208">
        <v>29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x14ac:dyDescent="0.3">
      <c r="A209">
        <v>2</v>
      </c>
      <c r="B209">
        <v>0</v>
      </c>
      <c r="C209">
        <v>1</v>
      </c>
      <c r="D209">
        <v>0</v>
      </c>
      <c r="E209">
        <v>13</v>
      </c>
      <c r="F209">
        <v>2</v>
      </c>
      <c r="G209">
        <v>1</v>
      </c>
      <c r="H209">
        <v>13</v>
      </c>
      <c r="I209">
        <v>8</v>
      </c>
      <c r="J209">
        <v>74</v>
      </c>
      <c r="K209">
        <v>75</v>
      </c>
      <c r="L209">
        <v>1</v>
      </c>
      <c r="M209">
        <v>1</v>
      </c>
      <c r="N209">
        <v>4</v>
      </c>
      <c r="O209">
        <v>13</v>
      </c>
      <c r="P209">
        <v>10</v>
      </c>
      <c r="Q209">
        <v>2</v>
      </c>
      <c r="R209">
        <v>0</v>
      </c>
      <c r="S209">
        <v>16</v>
      </c>
      <c r="T209">
        <v>0</v>
      </c>
      <c r="U209">
        <v>9</v>
      </c>
      <c r="V209">
        <v>0</v>
      </c>
      <c r="W209">
        <v>8</v>
      </c>
      <c r="X209">
        <v>17</v>
      </c>
      <c r="Y209">
        <v>0</v>
      </c>
      <c r="Z209">
        <v>35</v>
      </c>
      <c r="AA209">
        <v>0</v>
      </c>
      <c r="AB209">
        <v>2</v>
      </c>
      <c r="AC209">
        <v>0</v>
      </c>
      <c r="AD209">
        <v>3</v>
      </c>
      <c r="AE209">
        <v>2</v>
      </c>
      <c r="AF209">
        <v>3</v>
      </c>
      <c r="AG209">
        <v>0</v>
      </c>
      <c r="AH209">
        <v>0</v>
      </c>
      <c r="AI209">
        <v>48</v>
      </c>
      <c r="AJ209">
        <v>24</v>
      </c>
      <c r="AK209">
        <v>42</v>
      </c>
      <c r="AL209">
        <v>26</v>
      </c>
      <c r="AM209">
        <v>38</v>
      </c>
      <c r="AN209">
        <v>233</v>
      </c>
      <c r="AO209">
        <v>9</v>
      </c>
      <c r="AP209">
        <v>1</v>
      </c>
      <c r="AQ209">
        <v>0</v>
      </c>
      <c r="AR209">
        <v>16</v>
      </c>
      <c r="AS209">
        <v>10</v>
      </c>
      <c r="AT209">
        <v>8</v>
      </c>
    </row>
    <row r="210" spans="1:46" x14ac:dyDescent="0.3">
      <c r="A210">
        <v>0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8</v>
      </c>
      <c r="AG210">
        <v>0</v>
      </c>
      <c r="AH210">
        <v>0</v>
      </c>
      <c r="AI210">
        <v>129</v>
      </c>
      <c r="AJ210">
        <v>0</v>
      </c>
      <c r="AK210">
        <v>2</v>
      </c>
      <c r="AL210">
        <v>1</v>
      </c>
      <c r="AM210">
        <v>4</v>
      </c>
      <c r="AN210">
        <v>4</v>
      </c>
      <c r="AO210">
        <v>0</v>
      </c>
      <c r="AP210">
        <v>0</v>
      </c>
      <c r="AQ210">
        <v>0</v>
      </c>
      <c r="AR210">
        <v>0</v>
      </c>
      <c r="AS210">
        <v>7</v>
      </c>
      <c r="AT210">
        <v>0</v>
      </c>
    </row>
    <row r="211" spans="1:46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6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17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 x14ac:dyDescent="0.3">
      <c r="A213">
        <v>2</v>
      </c>
      <c r="B213">
        <v>4</v>
      </c>
      <c r="C213">
        <v>2</v>
      </c>
      <c r="D213">
        <v>1</v>
      </c>
      <c r="E213">
        <v>18</v>
      </c>
      <c r="F213">
        <v>102</v>
      </c>
      <c r="G213">
        <v>0</v>
      </c>
      <c r="H213">
        <v>45</v>
      </c>
      <c r="I213">
        <v>46</v>
      </c>
      <c r="J213">
        <v>68</v>
      </c>
      <c r="K213">
        <v>126</v>
      </c>
      <c r="L213">
        <v>33</v>
      </c>
      <c r="M213">
        <v>5</v>
      </c>
      <c r="N213">
        <v>82</v>
      </c>
      <c r="O213">
        <v>12</v>
      </c>
      <c r="P213">
        <v>8</v>
      </c>
      <c r="Q213">
        <v>2</v>
      </c>
      <c r="R213">
        <v>14</v>
      </c>
      <c r="S213">
        <v>23</v>
      </c>
      <c r="T213">
        <v>16</v>
      </c>
      <c r="U213">
        <v>4</v>
      </c>
      <c r="V213">
        <v>23</v>
      </c>
      <c r="W213">
        <v>14</v>
      </c>
      <c r="X213">
        <v>46</v>
      </c>
      <c r="Y213">
        <v>7</v>
      </c>
      <c r="Z213">
        <v>38</v>
      </c>
      <c r="AA213">
        <v>10</v>
      </c>
      <c r="AB213">
        <v>38</v>
      </c>
      <c r="AC213">
        <v>4</v>
      </c>
      <c r="AD213">
        <v>4</v>
      </c>
      <c r="AE213">
        <v>10</v>
      </c>
      <c r="AF213">
        <v>218</v>
      </c>
      <c r="AG213">
        <v>0</v>
      </c>
      <c r="AH213">
        <v>19</v>
      </c>
      <c r="AI213">
        <v>122</v>
      </c>
      <c r="AJ213">
        <v>138</v>
      </c>
      <c r="AK213">
        <v>22</v>
      </c>
      <c r="AL213">
        <v>36</v>
      </c>
      <c r="AM213">
        <v>343</v>
      </c>
      <c r="AN213">
        <v>120</v>
      </c>
      <c r="AO213">
        <v>25</v>
      </c>
      <c r="AP213">
        <v>117</v>
      </c>
      <c r="AQ213">
        <v>0</v>
      </c>
      <c r="AR213">
        <v>43</v>
      </c>
      <c r="AS213">
        <v>535</v>
      </c>
      <c r="AT213">
        <v>6</v>
      </c>
    </row>
    <row r="214" spans="1:46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3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7</v>
      </c>
      <c r="AB214">
        <v>7</v>
      </c>
      <c r="AC214">
        <v>0</v>
      </c>
      <c r="AD214">
        <v>0</v>
      </c>
      <c r="AE214">
        <v>3</v>
      </c>
      <c r="AF214">
        <v>77</v>
      </c>
      <c r="AG214">
        <v>0</v>
      </c>
      <c r="AH214">
        <v>2</v>
      </c>
      <c r="AI214">
        <v>173</v>
      </c>
      <c r="AJ214">
        <v>5</v>
      </c>
      <c r="AK214">
        <v>10</v>
      </c>
      <c r="AL214">
        <v>0</v>
      </c>
      <c r="AM214">
        <v>34</v>
      </c>
      <c r="AN214">
        <v>1</v>
      </c>
      <c r="AO214">
        <v>0</v>
      </c>
      <c r="AP214">
        <v>8</v>
      </c>
      <c r="AQ214">
        <v>0</v>
      </c>
      <c r="AR214">
        <v>0</v>
      </c>
      <c r="AS214">
        <v>49</v>
      </c>
      <c r="AT214">
        <v>0</v>
      </c>
    </row>
    <row r="215" spans="1:46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</row>
    <row r="216" spans="1:46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15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13</v>
      </c>
      <c r="M216">
        <v>1</v>
      </c>
      <c r="N216">
        <v>49</v>
      </c>
      <c r="O216">
        <v>9</v>
      </c>
      <c r="P216">
        <v>0</v>
      </c>
      <c r="Q216">
        <v>0</v>
      </c>
      <c r="R216">
        <v>4</v>
      </c>
      <c r="S216">
        <v>12</v>
      </c>
      <c r="T216">
        <v>4</v>
      </c>
      <c r="U216">
        <v>0</v>
      </c>
      <c r="V216">
        <v>5</v>
      </c>
      <c r="W216">
        <v>0</v>
      </c>
      <c r="X216">
        <v>0</v>
      </c>
      <c r="Y216">
        <v>1</v>
      </c>
      <c r="Z216">
        <v>0</v>
      </c>
      <c r="AA216">
        <v>2</v>
      </c>
      <c r="AB216">
        <v>8</v>
      </c>
      <c r="AC216">
        <v>0</v>
      </c>
      <c r="AD216">
        <v>0</v>
      </c>
      <c r="AE216">
        <v>1</v>
      </c>
      <c r="AF216">
        <v>47</v>
      </c>
      <c r="AG216">
        <v>0</v>
      </c>
      <c r="AH216">
        <v>5</v>
      </c>
      <c r="AI216">
        <v>68</v>
      </c>
      <c r="AJ216">
        <v>1</v>
      </c>
      <c r="AK216">
        <v>2</v>
      </c>
      <c r="AL216">
        <v>0</v>
      </c>
      <c r="AM216">
        <v>1</v>
      </c>
      <c r="AN216">
        <v>0</v>
      </c>
      <c r="AO216">
        <v>0</v>
      </c>
      <c r="AP216">
        <v>24</v>
      </c>
      <c r="AQ216">
        <v>3</v>
      </c>
      <c r="AR216">
        <v>0</v>
      </c>
      <c r="AS216">
        <v>144</v>
      </c>
      <c r="AT216">
        <v>0</v>
      </c>
    </row>
    <row r="217" spans="1:46" x14ac:dyDescent="0.3">
      <c r="A217">
        <v>0</v>
      </c>
      <c r="B217">
        <v>0</v>
      </c>
      <c r="C217">
        <v>0</v>
      </c>
      <c r="D217">
        <v>2</v>
      </c>
      <c r="E217">
        <v>0</v>
      </c>
      <c r="F217">
        <v>1</v>
      </c>
      <c r="G217">
        <v>0</v>
      </c>
      <c r="H217">
        <v>10</v>
      </c>
      <c r="I217">
        <v>1</v>
      </c>
      <c r="J217">
        <v>0</v>
      </c>
      <c r="K217">
        <v>44</v>
      </c>
      <c r="L217">
        <v>3</v>
      </c>
      <c r="M217">
        <v>2</v>
      </c>
      <c r="N217">
        <v>3</v>
      </c>
      <c r="O217">
        <v>20</v>
      </c>
      <c r="P217">
        <v>0</v>
      </c>
      <c r="Q217">
        <v>0</v>
      </c>
      <c r="R217">
        <v>1</v>
      </c>
      <c r="S217">
        <v>9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4</v>
      </c>
      <c r="AB217">
        <v>5</v>
      </c>
      <c r="AC217">
        <v>0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v>190</v>
      </c>
      <c r="AJ217">
        <v>7</v>
      </c>
      <c r="AK217">
        <v>8</v>
      </c>
      <c r="AL217">
        <v>9</v>
      </c>
      <c r="AM217">
        <v>6</v>
      </c>
      <c r="AN217">
        <v>85</v>
      </c>
      <c r="AO217">
        <v>0</v>
      </c>
      <c r="AP217">
        <v>1</v>
      </c>
      <c r="AQ217">
        <v>0</v>
      </c>
      <c r="AR217">
        <v>25</v>
      </c>
      <c r="AS217">
        <v>8</v>
      </c>
      <c r="AT217">
        <v>0</v>
      </c>
    </row>
    <row r="218" spans="1:46" x14ac:dyDescent="0.3">
      <c r="A218">
        <v>28</v>
      </c>
      <c r="B218">
        <v>4</v>
      </c>
      <c r="C218">
        <v>2</v>
      </c>
      <c r="D218">
        <v>5</v>
      </c>
      <c r="E218">
        <v>0</v>
      </c>
      <c r="F218">
        <v>0</v>
      </c>
      <c r="G218">
        <v>1</v>
      </c>
      <c r="H218">
        <v>9</v>
      </c>
      <c r="I218">
        <v>0</v>
      </c>
      <c r="J218">
        <v>133</v>
      </c>
      <c r="K218">
        <v>0</v>
      </c>
      <c r="L218">
        <v>0</v>
      </c>
      <c r="M218">
        <v>0</v>
      </c>
      <c r="N218">
        <v>2</v>
      </c>
      <c r="O218">
        <v>6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9</v>
      </c>
      <c r="V218">
        <v>0</v>
      </c>
      <c r="W218">
        <v>5</v>
      </c>
      <c r="X218">
        <v>0</v>
      </c>
      <c r="Y218">
        <v>1</v>
      </c>
      <c r="Z218">
        <v>1</v>
      </c>
      <c r="AA218">
        <v>0</v>
      </c>
      <c r="AB218">
        <v>0</v>
      </c>
      <c r="AC218">
        <v>1</v>
      </c>
      <c r="AD218">
        <v>1</v>
      </c>
      <c r="AE218">
        <v>2</v>
      </c>
      <c r="AF218">
        <v>2</v>
      </c>
      <c r="AG218">
        <v>2</v>
      </c>
      <c r="AH218">
        <v>1</v>
      </c>
      <c r="AI218">
        <v>1</v>
      </c>
      <c r="AJ218">
        <v>0</v>
      </c>
      <c r="AK218">
        <v>0</v>
      </c>
      <c r="AL218">
        <v>3</v>
      </c>
      <c r="AM218">
        <v>0</v>
      </c>
      <c r="AN218">
        <v>48</v>
      </c>
      <c r="AO218">
        <v>8</v>
      </c>
      <c r="AP218">
        <v>1</v>
      </c>
      <c r="AQ218">
        <v>1</v>
      </c>
      <c r="AR218">
        <v>19</v>
      </c>
      <c r="AS218">
        <v>12</v>
      </c>
      <c r="AT218">
        <v>0</v>
      </c>
    </row>
    <row r="219" spans="1:46" x14ac:dyDescent="0.3">
      <c r="A219">
        <v>0</v>
      </c>
      <c r="B219">
        <v>0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7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</v>
      </c>
      <c r="AG219">
        <v>0</v>
      </c>
      <c r="AH219">
        <v>0</v>
      </c>
      <c r="AI219">
        <v>0</v>
      </c>
      <c r="AJ219">
        <v>0</v>
      </c>
      <c r="AK219">
        <v>2</v>
      </c>
      <c r="AL219">
        <v>1</v>
      </c>
      <c r="AM219">
        <v>0</v>
      </c>
      <c r="AN219">
        <v>271</v>
      </c>
      <c r="AO219">
        <v>9</v>
      </c>
      <c r="AP219">
        <v>1</v>
      </c>
      <c r="AQ219">
        <v>0</v>
      </c>
      <c r="AR219">
        <v>0</v>
      </c>
      <c r="AS219">
        <v>1</v>
      </c>
      <c r="AT219">
        <v>0</v>
      </c>
    </row>
    <row r="220" spans="1:46" x14ac:dyDescent="0.3">
      <c r="A220">
        <v>6</v>
      </c>
      <c r="B220">
        <v>1</v>
      </c>
      <c r="C220">
        <v>1</v>
      </c>
      <c r="D220">
        <v>2</v>
      </c>
      <c r="E220">
        <v>3</v>
      </c>
      <c r="F220">
        <v>12</v>
      </c>
      <c r="G220">
        <v>1</v>
      </c>
      <c r="H220">
        <v>4</v>
      </c>
      <c r="I220">
        <v>2</v>
      </c>
      <c r="J220">
        <v>47</v>
      </c>
      <c r="K220">
        <v>1</v>
      </c>
      <c r="L220">
        <v>0</v>
      </c>
      <c r="M220">
        <v>6</v>
      </c>
      <c r="N220">
        <v>13</v>
      </c>
      <c r="O220">
        <v>9</v>
      </c>
      <c r="P220">
        <v>0</v>
      </c>
      <c r="Q220">
        <v>5</v>
      </c>
      <c r="R220">
        <v>1</v>
      </c>
      <c r="S220">
        <v>2</v>
      </c>
      <c r="T220">
        <v>2</v>
      </c>
      <c r="U220">
        <v>3</v>
      </c>
      <c r="V220">
        <v>1</v>
      </c>
      <c r="W220">
        <v>13</v>
      </c>
      <c r="X220">
        <v>53</v>
      </c>
      <c r="Y220">
        <v>1</v>
      </c>
      <c r="Z220">
        <v>46</v>
      </c>
      <c r="AA220">
        <v>0</v>
      </c>
      <c r="AB220">
        <v>3</v>
      </c>
      <c r="AC220">
        <v>5</v>
      </c>
      <c r="AD220">
        <v>2</v>
      </c>
      <c r="AE220">
        <v>2</v>
      </c>
      <c r="AF220">
        <v>26</v>
      </c>
      <c r="AG220">
        <v>1</v>
      </c>
      <c r="AH220">
        <v>1</v>
      </c>
      <c r="AI220">
        <v>1</v>
      </c>
      <c r="AJ220">
        <v>22</v>
      </c>
      <c r="AK220">
        <v>68</v>
      </c>
      <c r="AL220">
        <v>25</v>
      </c>
      <c r="AM220">
        <v>1</v>
      </c>
      <c r="AN220">
        <v>533</v>
      </c>
      <c r="AO220">
        <v>10</v>
      </c>
      <c r="AP220">
        <v>0</v>
      </c>
      <c r="AQ220">
        <v>0</v>
      </c>
      <c r="AR220">
        <v>9</v>
      </c>
      <c r="AS220">
        <v>10</v>
      </c>
      <c r="AT220">
        <v>6</v>
      </c>
    </row>
    <row r="221" spans="1:46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3">
      <c r="A222">
        <v>0</v>
      </c>
      <c r="B222">
        <v>0</v>
      </c>
      <c r="C222">
        <v>0</v>
      </c>
      <c r="D222">
        <v>0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60</v>
      </c>
      <c r="K222">
        <v>10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9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10</v>
      </c>
      <c r="AG222">
        <v>0</v>
      </c>
      <c r="AH222">
        <v>0</v>
      </c>
      <c r="AI222">
        <v>0</v>
      </c>
      <c r="AJ222">
        <v>0</v>
      </c>
      <c r="AK222">
        <v>64</v>
      </c>
      <c r="AL222">
        <v>0</v>
      </c>
      <c r="AM222">
        <v>0</v>
      </c>
      <c r="AN222">
        <v>472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7</v>
      </c>
    </row>
    <row r="223" spans="1:46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6" x14ac:dyDescent="0.3">
      <c r="A224">
        <v>7</v>
      </c>
      <c r="B224">
        <v>3</v>
      </c>
      <c r="C224">
        <v>1</v>
      </c>
      <c r="D224">
        <v>0</v>
      </c>
      <c r="E224">
        <v>18</v>
      </c>
      <c r="F224">
        <v>0</v>
      </c>
      <c r="G224">
        <v>1</v>
      </c>
      <c r="H224">
        <v>3</v>
      </c>
      <c r="I224">
        <v>8</v>
      </c>
      <c r="J224">
        <v>43</v>
      </c>
      <c r="K224">
        <v>0</v>
      </c>
      <c r="L224">
        <v>0</v>
      </c>
      <c r="M224">
        <v>2</v>
      </c>
      <c r="N224">
        <v>9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9</v>
      </c>
      <c r="U224">
        <v>7</v>
      </c>
      <c r="V224">
        <v>1</v>
      </c>
      <c r="W224">
        <v>2</v>
      </c>
      <c r="X224">
        <v>42</v>
      </c>
      <c r="Y224">
        <v>0</v>
      </c>
      <c r="Z224">
        <v>23</v>
      </c>
      <c r="AA224">
        <v>0</v>
      </c>
      <c r="AB224">
        <v>0</v>
      </c>
      <c r="AC224">
        <v>1</v>
      </c>
      <c r="AD224">
        <v>5</v>
      </c>
      <c r="AE224">
        <v>0</v>
      </c>
      <c r="AF224">
        <v>2</v>
      </c>
      <c r="AG224">
        <v>1</v>
      </c>
      <c r="AH224">
        <v>1</v>
      </c>
      <c r="AI224">
        <v>3</v>
      </c>
      <c r="AJ224">
        <v>17</v>
      </c>
      <c r="AK224">
        <v>0</v>
      </c>
      <c r="AL224">
        <v>42</v>
      </c>
      <c r="AM224">
        <v>4</v>
      </c>
      <c r="AN224">
        <v>2</v>
      </c>
      <c r="AO224">
        <v>8</v>
      </c>
      <c r="AP224">
        <v>0</v>
      </c>
      <c r="AQ224">
        <v>0</v>
      </c>
      <c r="AR224">
        <v>21</v>
      </c>
      <c r="AS224">
        <v>49</v>
      </c>
      <c r="AT224">
        <v>4</v>
      </c>
    </row>
    <row r="225" spans="1:46" x14ac:dyDescent="0.3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19</v>
      </c>
      <c r="I225">
        <v>0</v>
      </c>
      <c r="J225">
        <v>0</v>
      </c>
      <c r="K225">
        <v>91</v>
      </c>
      <c r="L225">
        <v>0</v>
      </c>
      <c r="M225">
        <v>0</v>
      </c>
      <c r="N225">
        <v>0</v>
      </c>
      <c r="O225">
        <v>8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17</v>
      </c>
      <c r="Y225">
        <v>0</v>
      </c>
      <c r="Z225">
        <v>4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25</v>
      </c>
      <c r="AK225">
        <v>48</v>
      </c>
      <c r="AL225">
        <v>0</v>
      </c>
      <c r="AM225">
        <v>4</v>
      </c>
      <c r="AN225">
        <v>13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46" x14ac:dyDescent="0.3">
      <c r="A226">
        <v>5</v>
      </c>
      <c r="B226">
        <v>0</v>
      </c>
      <c r="C226">
        <v>0</v>
      </c>
      <c r="D226">
        <v>0</v>
      </c>
      <c r="E226">
        <v>3</v>
      </c>
      <c r="F226">
        <v>0</v>
      </c>
      <c r="G226">
        <v>0</v>
      </c>
      <c r="H226">
        <v>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4</v>
      </c>
      <c r="P226">
        <v>0</v>
      </c>
      <c r="Q226">
        <v>0</v>
      </c>
      <c r="R226">
        <v>0</v>
      </c>
      <c r="S226">
        <v>4</v>
      </c>
      <c r="T226">
        <v>0</v>
      </c>
      <c r="U226">
        <v>12</v>
      </c>
      <c r="V226">
        <v>0</v>
      </c>
      <c r="W226">
        <v>0</v>
      </c>
      <c r="X226">
        <v>0</v>
      </c>
      <c r="Y226">
        <v>0</v>
      </c>
      <c r="Z226">
        <v>9</v>
      </c>
      <c r="AA226">
        <v>0</v>
      </c>
      <c r="AB226">
        <v>5</v>
      </c>
      <c r="AC226">
        <v>0</v>
      </c>
      <c r="AD226">
        <v>0</v>
      </c>
      <c r="AE226">
        <v>0</v>
      </c>
      <c r="AF226">
        <v>5</v>
      </c>
      <c r="AG226">
        <v>0</v>
      </c>
      <c r="AH226">
        <v>0</v>
      </c>
      <c r="AI226">
        <v>123</v>
      </c>
      <c r="AJ226">
        <v>0</v>
      </c>
      <c r="AK226">
        <v>0</v>
      </c>
      <c r="AL226">
        <v>3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5</v>
      </c>
      <c r="AS226">
        <v>0</v>
      </c>
      <c r="AT226">
        <v>0</v>
      </c>
    </row>
    <row r="227" spans="1:46" x14ac:dyDescent="0.3">
      <c r="A227">
        <v>0</v>
      </c>
      <c r="B227">
        <v>0</v>
      </c>
      <c r="C227">
        <v>0</v>
      </c>
      <c r="D227">
        <v>10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9</v>
      </c>
      <c r="M227">
        <v>1</v>
      </c>
      <c r="N227">
        <v>20</v>
      </c>
      <c r="O227">
        <v>7</v>
      </c>
      <c r="P227">
        <v>0</v>
      </c>
      <c r="Q227">
        <v>0</v>
      </c>
      <c r="R227">
        <v>0</v>
      </c>
      <c r="S227">
        <v>3</v>
      </c>
      <c r="T227">
        <v>1</v>
      </c>
      <c r="U227">
        <v>0</v>
      </c>
      <c r="V227">
        <v>1</v>
      </c>
      <c r="W227">
        <v>0</v>
      </c>
      <c r="X227">
        <v>2</v>
      </c>
      <c r="Y227">
        <v>0</v>
      </c>
      <c r="Z227">
        <v>0</v>
      </c>
      <c r="AA227">
        <v>1</v>
      </c>
      <c r="AB227">
        <v>2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106</v>
      </c>
      <c r="AJ227">
        <v>16</v>
      </c>
      <c r="AK227">
        <v>24</v>
      </c>
      <c r="AL227">
        <v>17</v>
      </c>
      <c r="AM227">
        <v>2</v>
      </c>
      <c r="AN227">
        <v>38</v>
      </c>
      <c r="AO227">
        <v>0</v>
      </c>
      <c r="AP227">
        <v>0</v>
      </c>
      <c r="AQ227">
        <v>1</v>
      </c>
      <c r="AR227">
        <v>0</v>
      </c>
      <c r="AS227">
        <v>178</v>
      </c>
      <c r="AT227">
        <v>0</v>
      </c>
    </row>
    <row r="228" spans="1:46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163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3</v>
      </c>
      <c r="AK228">
        <v>0</v>
      </c>
      <c r="AL228">
        <v>9</v>
      </c>
      <c r="AM228">
        <v>13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2</v>
      </c>
      <c r="AT228">
        <v>0</v>
      </c>
    </row>
    <row r="229" spans="1:46" x14ac:dyDescent="0.3">
      <c r="A229">
        <v>0</v>
      </c>
      <c r="B229">
        <v>0</v>
      </c>
      <c r="C229">
        <v>0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11</v>
      </c>
      <c r="L229">
        <v>0</v>
      </c>
      <c r="M229">
        <v>0</v>
      </c>
      <c r="N229">
        <v>0</v>
      </c>
      <c r="O229">
        <v>14</v>
      </c>
      <c r="P229">
        <v>5</v>
      </c>
      <c r="Q229">
        <v>0</v>
      </c>
      <c r="R229">
        <v>0</v>
      </c>
      <c r="S229">
        <v>6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16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92</v>
      </c>
      <c r="AJ229">
        <v>25</v>
      </c>
      <c r="AK229">
        <v>23</v>
      </c>
      <c r="AL229">
        <v>2</v>
      </c>
      <c r="AM229">
        <v>163</v>
      </c>
      <c r="AN229">
        <v>10</v>
      </c>
      <c r="AO229">
        <v>0</v>
      </c>
      <c r="AP229">
        <v>0</v>
      </c>
      <c r="AQ229">
        <v>0</v>
      </c>
      <c r="AR229">
        <v>0</v>
      </c>
      <c r="AS229">
        <v>5</v>
      </c>
      <c r="AT229">
        <v>0</v>
      </c>
    </row>
    <row r="230" spans="1:46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8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4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134</v>
      </c>
      <c r="AJ230">
        <v>8</v>
      </c>
      <c r="AK230">
        <v>12</v>
      </c>
      <c r="AL230">
        <v>3</v>
      </c>
      <c r="AM230">
        <v>86</v>
      </c>
      <c r="AN230">
        <v>3</v>
      </c>
      <c r="AO230">
        <v>0</v>
      </c>
      <c r="AP230">
        <v>0</v>
      </c>
      <c r="AQ230">
        <v>0</v>
      </c>
      <c r="AR230">
        <v>0</v>
      </c>
      <c r="AS230">
        <v>27</v>
      </c>
      <c r="AT230">
        <v>0</v>
      </c>
    </row>
    <row r="231" spans="1:46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9</v>
      </c>
      <c r="L231">
        <v>0</v>
      </c>
      <c r="M231">
        <v>0</v>
      </c>
      <c r="N231">
        <v>2</v>
      </c>
      <c r="O231">
        <v>1</v>
      </c>
      <c r="P231">
        <v>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92</v>
      </c>
      <c r="AJ231">
        <v>111</v>
      </c>
      <c r="AK231">
        <v>0</v>
      </c>
      <c r="AL231">
        <v>13</v>
      </c>
      <c r="AM231">
        <v>76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6</v>
      </c>
      <c r="AT231">
        <v>0</v>
      </c>
    </row>
    <row r="232" spans="1:46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72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9</v>
      </c>
      <c r="M232">
        <v>0</v>
      </c>
      <c r="N232">
        <v>82</v>
      </c>
      <c r="O232">
        <v>0</v>
      </c>
      <c r="P232">
        <v>0</v>
      </c>
      <c r="Q232">
        <v>0</v>
      </c>
      <c r="R232">
        <v>0</v>
      </c>
      <c r="S232">
        <v>2</v>
      </c>
      <c r="T232">
        <v>1</v>
      </c>
      <c r="U232">
        <v>0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0</v>
      </c>
      <c r="AD232">
        <v>0</v>
      </c>
      <c r="AE232">
        <v>1</v>
      </c>
      <c r="AF232">
        <v>70</v>
      </c>
      <c r="AG232">
        <v>0</v>
      </c>
      <c r="AH232">
        <v>0</v>
      </c>
      <c r="AI232">
        <v>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43</v>
      </c>
      <c r="AQ232">
        <v>0</v>
      </c>
      <c r="AR232">
        <v>0</v>
      </c>
      <c r="AS232">
        <v>381</v>
      </c>
      <c r="AT232">
        <v>0</v>
      </c>
    </row>
    <row r="233" spans="1:46" x14ac:dyDescent="0.3">
      <c r="A233">
        <v>0</v>
      </c>
      <c r="B233">
        <v>1</v>
      </c>
      <c r="C233">
        <v>2</v>
      </c>
      <c r="D233">
        <v>2</v>
      </c>
      <c r="E233">
        <v>14</v>
      </c>
      <c r="F233">
        <v>2</v>
      </c>
      <c r="G233">
        <v>1</v>
      </c>
      <c r="H233">
        <v>27</v>
      </c>
      <c r="I233">
        <v>13</v>
      </c>
      <c r="J233">
        <v>120</v>
      </c>
      <c r="K233">
        <v>18</v>
      </c>
      <c r="L233">
        <v>5</v>
      </c>
      <c r="M233">
        <v>5</v>
      </c>
      <c r="N233">
        <v>4</v>
      </c>
      <c r="O233">
        <v>21</v>
      </c>
      <c r="P233">
        <v>6</v>
      </c>
      <c r="Q233">
        <v>4</v>
      </c>
      <c r="R233">
        <v>0</v>
      </c>
      <c r="S233">
        <v>13</v>
      </c>
      <c r="T233">
        <v>0</v>
      </c>
      <c r="U233">
        <v>8</v>
      </c>
      <c r="V233">
        <v>4</v>
      </c>
      <c r="W233">
        <v>10</v>
      </c>
      <c r="X233">
        <v>13</v>
      </c>
      <c r="Y233">
        <v>1</v>
      </c>
      <c r="Z233">
        <v>32</v>
      </c>
      <c r="AA233">
        <v>2</v>
      </c>
      <c r="AB233">
        <v>2</v>
      </c>
      <c r="AC233">
        <v>2</v>
      </c>
      <c r="AD233">
        <v>2</v>
      </c>
      <c r="AE233">
        <v>1</v>
      </c>
      <c r="AF233">
        <v>19</v>
      </c>
      <c r="AG233">
        <v>0</v>
      </c>
      <c r="AH233">
        <v>0</v>
      </c>
      <c r="AI233">
        <v>12</v>
      </c>
      <c r="AJ233">
        <v>17</v>
      </c>
      <c r="AK233">
        <v>3</v>
      </c>
      <c r="AL233">
        <v>87</v>
      </c>
      <c r="AM233">
        <v>9</v>
      </c>
      <c r="AN233">
        <v>299</v>
      </c>
      <c r="AO233">
        <v>4</v>
      </c>
      <c r="AP233">
        <v>3</v>
      </c>
      <c r="AQ233">
        <v>0</v>
      </c>
      <c r="AR233">
        <v>14</v>
      </c>
      <c r="AS233">
        <v>10</v>
      </c>
      <c r="AT233">
        <v>11</v>
      </c>
    </row>
    <row r="234" spans="1:46" x14ac:dyDescent="0.3">
      <c r="A234">
        <v>4</v>
      </c>
      <c r="B234">
        <v>0</v>
      </c>
      <c r="C234">
        <v>1</v>
      </c>
      <c r="D234">
        <v>2</v>
      </c>
      <c r="E234">
        <v>4</v>
      </c>
      <c r="F234">
        <v>6</v>
      </c>
      <c r="G234">
        <v>0</v>
      </c>
      <c r="H234">
        <v>10</v>
      </c>
      <c r="I234">
        <v>9</v>
      </c>
      <c r="J234">
        <v>5</v>
      </c>
      <c r="K234">
        <v>2</v>
      </c>
      <c r="L234">
        <v>9</v>
      </c>
      <c r="M234">
        <v>1</v>
      </c>
      <c r="N234">
        <v>14</v>
      </c>
      <c r="O234">
        <v>11</v>
      </c>
      <c r="P234">
        <v>1</v>
      </c>
      <c r="Q234">
        <v>0</v>
      </c>
      <c r="R234">
        <v>11</v>
      </c>
      <c r="S234">
        <v>21</v>
      </c>
      <c r="T234">
        <v>0</v>
      </c>
      <c r="U234">
        <v>1</v>
      </c>
      <c r="V234">
        <v>1</v>
      </c>
      <c r="W234">
        <v>5</v>
      </c>
      <c r="X234">
        <v>16</v>
      </c>
      <c r="Y234">
        <v>0</v>
      </c>
      <c r="Z234">
        <v>54</v>
      </c>
      <c r="AA234">
        <v>3</v>
      </c>
      <c r="AB234">
        <v>4</v>
      </c>
      <c r="AC234">
        <v>0</v>
      </c>
      <c r="AD234">
        <v>2</v>
      </c>
      <c r="AE234">
        <v>0</v>
      </c>
      <c r="AF234">
        <v>25</v>
      </c>
      <c r="AG234">
        <v>0</v>
      </c>
      <c r="AH234">
        <v>2</v>
      </c>
      <c r="AI234">
        <v>52</v>
      </c>
      <c r="AJ234">
        <v>17</v>
      </c>
      <c r="AK234">
        <v>33</v>
      </c>
      <c r="AL234">
        <v>15</v>
      </c>
      <c r="AM234">
        <v>46</v>
      </c>
      <c r="AN234">
        <v>125</v>
      </c>
      <c r="AO234">
        <v>0</v>
      </c>
      <c r="AP234">
        <v>11</v>
      </c>
      <c r="AQ234">
        <v>1</v>
      </c>
      <c r="AR234">
        <v>4</v>
      </c>
      <c r="AS234">
        <v>105</v>
      </c>
      <c r="AT234">
        <v>1</v>
      </c>
    </row>
    <row r="235" spans="1:46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44</v>
      </c>
      <c r="O235">
        <v>0</v>
      </c>
      <c r="P235">
        <v>0</v>
      </c>
      <c r="Q235">
        <v>0</v>
      </c>
      <c r="R235">
        <v>1</v>
      </c>
      <c r="S235">
        <v>4</v>
      </c>
      <c r="T235">
        <v>0</v>
      </c>
      <c r="U235">
        <v>0</v>
      </c>
      <c r="V235">
        <v>2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4</v>
      </c>
      <c r="AC235">
        <v>0</v>
      </c>
      <c r="AD235">
        <v>0</v>
      </c>
      <c r="AE235">
        <v>0</v>
      </c>
      <c r="AF235">
        <v>21</v>
      </c>
      <c r="AG235">
        <v>0</v>
      </c>
      <c r="AH235">
        <v>0</v>
      </c>
      <c r="AI235">
        <v>59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20</v>
      </c>
      <c r="AQ235">
        <v>0</v>
      </c>
      <c r="AR235">
        <v>0</v>
      </c>
      <c r="AS235">
        <v>225</v>
      </c>
      <c r="AT235">
        <v>0</v>
      </c>
    </row>
    <row r="236" spans="1:46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58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9</v>
      </c>
      <c r="AJ236">
        <v>5</v>
      </c>
      <c r="AK236">
        <v>5</v>
      </c>
      <c r="AL236">
        <v>7</v>
      </c>
      <c r="AM236">
        <v>64</v>
      </c>
      <c r="AN236">
        <v>2</v>
      </c>
      <c r="AO236">
        <v>0</v>
      </c>
      <c r="AP236">
        <v>0</v>
      </c>
      <c r="AQ236">
        <v>0</v>
      </c>
      <c r="AR236">
        <v>0</v>
      </c>
      <c r="AS236">
        <v>9</v>
      </c>
      <c r="AT236">
        <v>0</v>
      </c>
    </row>
    <row r="237" spans="1:46" x14ac:dyDescent="0.3">
      <c r="A237">
        <v>0</v>
      </c>
      <c r="B237">
        <v>0</v>
      </c>
      <c r="C237">
        <v>0</v>
      </c>
      <c r="D237">
        <v>1</v>
      </c>
      <c r="E237">
        <v>0</v>
      </c>
      <c r="F237">
        <v>88</v>
      </c>
      <c r="G237">
        <v>0</v>
      </c>
      <c r="H237">
        <v>0</v>
      </c>
      <c r="I237">
        <v>0</v>
      </c>
      <c r="J237">
        <v>41</v>
      </c>
      <c r="K237">
        <v>0</v>
      </c>
      <c r="L237">
        <v>90</v>
      </c>
      <c r="M237">
        <v>0</v>
      </c>
      <c r="N237">
        <v>50</v>
      </c>
      <c r="O237">
        <v>0</v>
      </c>
      <c r="P237">
        <v>0</v>
      </c>
      <c r="Q237">
        <v>0</v>
      </c>
      <c r="R237">
        <v>50</v>
      </c>
      <c r="S237">
        <v>0</v>
      </c>
      <c r="T237">
        <v>29</v>
      </c>
      <c r="U237">
        <v>0</v>
      </c>
      <c r="V237">
        <v>33</v>
      </c>
      <c r="W237">
        <v>0</v>
      </c>
      <c r="X237">
        <v>1</v>
      </c>
      <c r="Y237">
        <v>0</v>
      </c>
      <c r="Z237">
        <v>8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149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4</v>
      </c>
      <c r="AM237">
        <v>0</v>
      </c>
      <c r="AN237">
        <v>6</v>
      </c>
      <c r="AO237">
        <v>0</v>
      </c>
      <c r="AP237">
        <v>75</v>
      </c>
      <c r="AQ237">
        <v>0</v>
      </c>
      <c r="AR237">
        <v>0</v>
      </c>
      <c r="AS237">
        <v>89</v>
      </c>
      <c r="AT237">
        <v>0</v>
      </c>
    </row>
    <row r="238" spans="1:46" x14ac:dyDescent="0.3">
      <c r="A238">
        <v>2</v>
      </c>
      <c r="B238">
        <v>0</v>
      </c>
      <c r="C238">
        <v>0</v>
      </c>
      <c r="D238">
        <v>1</v>
      </c>
      <c r="E238">
        <v>15</v>
      </c>
      <c r="F238">
        <v>55</v>
      </c>
      <c r="G238">
        <v>0</v>
      </c>
      <c r="H238">
        <v>9</v>
      </c>
      <c r="I238">
        <v>2</v>
      </c>
      <c r="J238">
        <v>148</v>
      </c>
      <c r="K238">
        <v>11</v>
      </c>
      <c r="L238">
        <v>60</v>
      </c>
      <c r="M238">
        <v>4</v>
      </c>
      <c r="N238">
        <v>55</v>
      </c>
      <c r="O238">
        <v>7</v>
      </c>
      <c r="P238">
        <v>1</v>
      </c>
      <c r="Q238">
        <v>2</v>
      </c>
      <c r="R238">
        <v>49</v>
      </c>
      <c r="S238">
        <v>3</v>
      </c>
      <c r="T238">
        <v>14</v>
      </c>
      <c r="U238">
        <v>0</v>
      </c>
      <c r="V238">
        <v>32</v>
      </c>
      <c r="W238">
        <v>2</v>
      </c>
      <c r="X238">
        <v>9</v>
      </c>
      <c r="Y238">
        <v>0</v>
      </c>
      <c r="Z238">
        <v>35</v>
      </c>
      <c r="AA238">
        <v>0</v>
      </c>
      <c r="AB238">
        <v>4</v>
      </c>
      <c r="AC238">
        <v>0</v>
      </c>
      <c r="AD238">
        <v>3</v>
      </c>
      <c r="AE238">
        <v>2</v>
      </c>
      <c r="AF238">
        <v>56</v>
      </c>
      <c r="AG238">
        <v>0</v>
      </c>
      <c r="AH238">
        <v>1</v>
      </c>
      <c r="AI238">
        <v>4</v>
      </c>
      <c r="AJ238">
        <v>28</v>
      </c>
      <c r="AK238">
        <v>73</v>
      </c>
      <c r="AL238">
        <v>37</v>
      </c>
      <c r="AM238">
        <v>3</v>
      </c>
      <c r="AN238">
        <v>386</v>
      </c>
      <c r="AO238">
        <v>5</v>
      </c>
      <c r="AP238">
        <v>47</v>
      </c>
      <c r="AQ238">
        <v>2</v>
      </c>
      <c r="AR238">
        <v>4</v>
      </c>
      <c r="AS238">
        <v>120</v>
      </c>
      <c r="AT238">
        <v>13</v>
      </c>
    </row>
    <row r="239" spans="1:46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3</v>
      </c>
      <c r="I239">
        <v>0</v>
      </c>
      <c r="J239">
        <v>0</v>
      </c>
      <c r="K239">
        <v>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2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6</v>
      </c>
      <c r="AJ239">
        <v>0</v>
      </c>
      <c r="AK239">
        <v>24</v>
      </c>
      <c r="AL239">
        <v>0</v>
      </c>
      <c r="AM239">
        <v>3</v>
      </c>
      <c r="AN239">
        <v>4</v>
      </c>
      <c r="AO239">
        <v>0</v>
      </c>
      <c r="AP239">
        <v>0</v>
      </c>
      <c r="AQ239">
        <v>0</v>
      </c>
      <c r="AR239">
        <v>0</v>
      </c>
      <c r="AS239">
        <v>4</v>
      </c>
      <c r="AT239">
        <v>0</v>
      </c>
    </row>
    <row r="240" spans="1:46" x14ac:dyDescent="0.3">
      <c r="A240">
        <v>0</v>
      </c>
      <c r="B240">
        <v>0</v>
      </c>
      <c r="C240">
        <v>0</v>
      </c>
      <c r="D240">
        <v>0</v>
      </c>
      <c r="E240">
        <v>2</v>
      </c>
      <c r="F240">
        <v>0</v>
      </c>
      <c r="G240">
        <v>0</v>
      </c>
      <c r="H240">
        <v>7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7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18</v>
      </c>
      <c r="AK240">
        <v>0</v>
      </c>
      <c r="AL240">
        <v>5</v>
      </c>
      <c r="AM240">
        <v>0</v>
      </c>
      <c r="AN240">
        <v>3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</row>
    <row r="241" spans="1:46" x14ac:dyDescent="0.3">
      <c r="A241">
        <v>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2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3">
      <c r="A242">
        <v>3</v>
      </c>
      <c r="B242">
        <v>1</v>
      </c>
      <c r="C242">
        <v>3</v>
      </c>
      <c r="D242">
        <v>4</v>
      </c>
      <c r="E242">
        <v>10</v>
      </c>
      <c r="F242">
        <v>6</v>
      </c>
      <c r="G242">
        <v>1</v>
      </c>
      <c r="H242">
        <v>16</v>
      </c>
      <c r="I242">
        <v>9</v>
      </c>
      <c r="J242">
        <v>33</v>
      </c>
      <c r="K242">
        <v>0</v>
      </c>
      <c r="L242">
        <v>9</v>
      </c>
      <c r="M242">
        <v>3</v>
      </c>
      <c r="N242">
        <v>17</v>
      </c>
      <c r="O242">
        <v>7</v>
      </c>
      <c r="P242">
        <v>6</v>
      </c>
      <c r="Q242">
        <v>1</v>
      </c>
      <c r="R242">
        <v>1</v>
      </c>
      <c r="S242">
        <v>3</v>
      </c>
      <c r="T242">
        <v>0</v>
      </c>
      <c r="U242">
        <v>12</v>
      </c>
      <c r="V242">
        <v>10</v>
      </c>
      <c r="W242">
        <v>6</v>
      </c>
      <c r="X242">
        <v>24</v>
      </c>
      <c r="Y242">
        <v>0</v>
      </c>
      <c r="Z242">
        <v>25</v>
      </c>
      <c r="AA242">
        <v>0</v>
      </c>
      <c r="AB242">
        <v>0</v>
      </c>
      <c r="AC242">
        <v>3</v>
      </c>
      <c r="AD242">
        <v>1</v>
      </c>
      <c r="AE242">
        <v>2</v>
      </c>
      <c r="AF242">
        <v>25</v>
      </c>
      <c r="AG242">
        <v>0</v>
      </c>
      <c r="AH242">
        <v>2</v>
      </c>
      <c r="AI242">
        <v>14</v>
      </c>
      <c r="AJ242">
        <v>16</v>
      </c>
      <c r="AK242">
        <v>32</v>
      </c>
      <c r="AL242">
        <v>35</v>
      </c>
      <c r="AM242">
        <v>18</v>
      </c>
      <c r="AN242">
        <v>57</v>
      </c>
      <c r="AO242">
        <v>6</v>
      </c>
      <c r="AP242">
        <v>7</v>
      </c>
      <c r="AQ242">
        <v>0</v>
      </c>
      <c r="AR242">
        <v>3</v>
      </c>
      <c r="AS242">
        <v>23</v>
      </c>
      <c r="AT242">
        <v>0</v>
      </c>
    </row>
    <row r="243" spans="1:46" x14ac:dyDescent="0.3">
      <c r="A243">
        <v>0</v>
      </c>
      <c r="B243">
        <v>0</v>
      </c>
      <c r="C243">
        <v>1</v>
      </c>
      <c r="D243">
        <v>0</v>
      </c>
      <c r="E243">
        <v>2</v>
      </c>
      <c r="F243">
        <v>1</v>
      </c>
      <c r="G243">
        <v>0</v>
      </c>
      <c r="H243">
        <v>0</v>
      </c>
      <c r="I243">
        <v>2</v>
      </c>
      <c r="J243">
        <v>6</v>
      </c>
      <c r="K243">
        <v>65</v>
      </c>
      <c r="L243">
        <v>1</v>
      </c>
      <c r="M243">
        <v>0</v>
      </c>
      <c r="N243">
        <v>0</v>
      </c>
      <c r="O243">
        <v>6</v>
      </c>
      <c r="P243">
        <v>3</v>
      </c>
      <c r="Q243">
        <v>0</v>
      </c>
      <c r="R243">
        <v>0</v>
      </c>
      <c r="S243">
        <v>25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  <c r="Z243">
        <v>19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5</v>
      </c>
      <c r="AG243">
        <v>0</v>
      </c>
      <c r="AH243">
        <v>0</v>
      </c>
      <c r="AI243">
        <v>26</v>
      </c>
      <c r="AJ243">
        <v>16</v>
      </c>
      <c r="AK243">
        <v>26</v>
      </c>
      <c r="AL243">
        <v>3</v>
      </c>
      <c r="AM243">
        <v>59</v>
      </c>
      <c r="AN243">
        <v>6</v>
      </c>
      <c r="AO243">
        <v>0</v>
      </c>
      <c r="AP243">
        <v>0</v>
      </c>
      <c r="AQ243">
        <v>0</v>
      </c>
      <c r="AR243">
        <v>2</v>
      </c>
      <c r="AS243">
        <v>2</v>
      </c>
      <c r="AT243">
        <v>0</v>
      </c>
    </row>
    <row r="244" spans="1:46" x14ac:dyDescent="0.3">
      <c r="A244">
        <v>0</v>
      </c>
      <c r="B244">
        <v>1</v>
      </c>
      <c r="C244">
        <v>0</v>
      </c>
      <c r="D244">
        <v>0</v>
      </c>
      <c r="E244">
        <v>2</v>
      </c>
      <c r="F244">
        <v>4</v>
      </c>
      <c r="G244">
        <v>0</v>
      </c>
      <c r="H244">
        <v>4</v>
      </c>
      <c r="I244">
        <v>13</v>
      </c>
      <c r="J244">
        <v>3</v>
      </c>
      <c r="K244">
        <v>13</v>
      </c>
      <c r="L244">
        <v>25</v>
      </c>
      <c r="M244">
        <v>1</v>
      </c>
      <c r="N244">
        <v>0</v>
      </c>
      <c r="O244">
        <v>0</v>
      </c>
      <c r="P244">
        <v>4</v>
      </c>
      <c r="Q244">
        <v>0</v>
      </c>
      <c r="R244">
        <v>0</v>
      </c>
      <c r="S244">
        <v>8</v>
      </c>
      <c r="T244">
        <v>0</v>
      </c>
      <c r="U244">
        <v>1</v>
      </c>
      <c r="V244">
        <v>1</v>
      </c>
      <c r="W244">
        <v>0</v>
      </c>
      <c r="X244">
        <v>4</v>
      </c>
      <c r="Y244">
        <v>0</v>
      </c>
      <c r="Z244">
        <v>2</v>
      </c>
      <c r="AA244">
        <v>0</v>
      </c>
      <c r="AB244">
        <v>1</v>
      </c>
      <c r="AC244">
        <v>1</v>
      </c>
      <c r="AD244">
        <v>0</v>
      </c>
      <c r="AE244">
        <v>0</v>
      </c>
      <c r="AF244">
        <v>12</v>
      </c>
      <c r="AG244">
        <v>0</v>
      </c>
      <c r="AH244">
        <v>0</v>
      </c>
      <c r="AI244">
        <v>88</v>
      </c>
      <c r="AJ244">
        <v>41</v>
      </c>
      <c r="AK244">
        <v>3</v>
      </c>
      <c r="AL244">
        <v>6</v>
      </c>
      <c r="AM244">
        <v>140</v>
      </c>
      <c r="AN244">
        <v>4</v>
      </c>
      <c r="AO244">
        <v>2</v>
      </c>
      <c r="AP244">
        <v>1</v>
      </c>
      <c r="AQ244">
        <v>0</v>
      </c>
      <c r="AR244">
        <v>6</v>
      </c>
      <c r="AS244">
        <v>10</v>
      </c>
      <c r="AT244">
        <v>0</v>
      </c>
    </row>
    <row r="245" spans="1:46" x14ac:dyDescent="0.3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3</v>
      </c>
      <c r="K245">
        <v>2</v>
      </c>
      <c r="L245">
        <v>0</v>
      </c>
      <c r="M245">
        <v>0</v>
      </c>
      <c r="N245">
        <v>0</v>
      </c>
      <c r="O245">
        <v>3</v>
      </c>
      <c r="P245">
        <v>3</v>
      </c>
      <c r="Q245">
        <v>0</v>
      </c>
      <c r="R245">
        <v>1</v>
      </c>
      <c r="S245">
        <v>7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0</v>
      </c>
      <c r="Z245">
        <v>4</v>
      </c>
      <c r="AA245">
        <v>0</v>
      </c>
      <c r="AB245">
        <v>3</v>
      </c>
      <c r="AC245">
        <v>0</v>
      </c>
      <c r="AD245">
        <v>0</v>
      </c>
      <c r="AE245">
        <v>0</v>
      </c>
      <c r="AF245">
        <v>6</v>
      </c>
      <c r="AG245">
        <v>0</v>
      </c>
      <c r="AH245">
        <v>0</v>
      </c>
      <c r="AI245">
        <v>107</v>
      </c>
      <c r="AJ245">
        <v>34</v>
      </c>
      <c r="AK245">
        <v>7</v>
      </c>
      <c r="AL245">
        <v>18</v>
      </c>
      <c r="AM245">
        <v>41</v>
      </c>
      <c r="AN245">
        <v>27</v>
      </c>
      <c r="AO245">
        <v>0</v>
      </c>
      <c r="AP245">
        <v>0</v>
      </c>
      <c r="AQ245">
        <v>0</v>
      </c>
      <c r="AR245">
        <v>3</v>
      </c>
      <c r="AS245">
        <v>4</v>
      </c>
      <c r="AT245">
        <v>0</v>
      </c>
    </row>
    <row r="246" spans="1:46" x14ac:dyDescent="0.3">
      <c r="A246">
        <v>4</v>
      </c>
      <c r="B246">
        <v>3</v>
      </c>
      <c r="C246">
        <v>0</v>
      </c>
      <c r="D246">
        <v>1</v>
      </c>
      <c r="E246">
        <v>10</v>
      </c>
      <c r="F246">
        <v>0</v>
      </c>
      <c r="G246">
        <v>0</v>
      </c>
      <c r="H246">
        <v>2</v>
      </c>
      <c r="I246">
        <v>8</v>
      </c>
      <c r="J246">
        <v>12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</v>
      </c>
      <c r="V246">
        <v>2</v>
      </c>
      <c r="W246">
        <v>0</v>
      </c>
      <c r="X246">
        <v>6</v>
      </c>
      <c r="Y246">
        <v>0</v>
      </c>
      <c r="Z246">
        <v>11</v>
      </c>
      <c r="AA246">
        <v>0</v>
      </c>
      <c r="AB246">
        <v>0</v>
      </c>
      <c r="AC246">
        <v>1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4</v>
      </c>
      <c r="AJ246">
        <v>23</v>
      </c>
      <c r="AK246">
        <v>0</v>
      </c>
      <c r="AL246">
        <v>21</v>
      </c>
      <c r="AM246">
        <v>2</v>
      </c>
      <c r="AN246">
        <v>21</v>
      </c>
      <c r="AO246">
        <v>3</v>
      </c>
      <c r="AP246">
        <v>0</v>
      </c>
      <c r="AQ246">
        <v>0</v>
      </c>
      <c r="AR246">
        <v>1</v>
      </c>
      <c r="AS246">
        <v>0</v>
      </c>
      <c r="AT246">
        <v>3</v>
      </c>
    </row>
    <row r="247" spans="1:46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  <c r="K247">
        <v>48</v>
      </c>
      <c r="L247">
        <v>3</v>
      </c>
      <c r="M247">
        <v>1</v>
      </c>
      <c r="N247">
        <v>7</v>
      </c>
      <c r="O247">
        <v>3</v>
      </c>
      <c r="P247">
        <v>2</v>
      </c>
      <c r="Q247">
        <v>0</v>
      </c>
      <c r="R247">
        <v>0</v>
      </c>
      <c r="S247">
        <v>9</v>
      </c>
      <c r="T247">
        <v>13</v>
      </c>
      <c r="U247">
        <v>2</v>
      </c>
      <c r="V247">
        <v>0</v>
      </c>
      <c r="W247">
        <v>0</v>
      </c>
      <c r="X247">
        <v>0</v>
      </c>
      <c r="Y247">
        <v>2</v>
      </c>
      <c r="Z247">
        <v>5</v>
      </c>
      <c r="AA247">
        <v>1</v>
      </c>
      <c r="AB247">
        <v>1</v>
      </c>
      <c r="AC247">
        <v>1</v>
      </c>
      <c r="AD247">
        <v>0</v>
      </c>
      <c r="AE247">
        <v>2</v>
      </c>
      <c r="AF247">
        <v>4</v>
      </c>
      <c r="AG247">
        <v>0</v>
      </c>
      <c r="AH247">
        <v>0</v>
      </c>
      <c r="AI247">
        <v>124</v>
      </c>
      <c r="AJ247">
        <v>12</v>
      </c>
      <c r="AK247">
        <v>22</v>
      </c>
      <c r="AL247">
        <v>2</v>
      </c>
      <c r="AM247">
        <v>38</v>
      </c>
      <c r="AN247">
        <v>3</v>
      </c>
      <c r="AO247">
        <v>0</v>
      </c>
      <c r="AP247">
        <v>8</v>
      </c>
      <c r="AQ247">
        <v>2</v>
      </c>
      <c r="AR247">
        <v>9</v>
      </c>
      <c r="AS247">
        <v>73</v>
      </c>
      <c r="AT247">
        <v>0</v>
      </c>
    </row>
    <row r="248" spans="1:46" x14ac:dyDescent="0.3">
      <c r="A248">
        <v>1</v>
      </c>
      <c r="B248">
        <v>1</v>
      </c>
      <c r="C248">
        <v>1</v>
      </c>
      <c r="D248">
        <v>0</v>
      </c>
      <c r="E248">
        <v>17</v>
      </c>
      <c r="F248">
        <v>0</v>
      </c>
      <c r="G248">
        <v>1</v>
      </c>
      <c r="H248">
        <v>16</v>
      </c>
      <c r="I248">
        <v>1</v>
      </c>
      <c r="J248">
        <v>38</v>
      </c>
      <c r="K248">
        <v>6</v>
      </c>
      <c r="L248">
        <v>0</v>
      </c>
      <c r="M248">
        <v>6</v>
      </c>
      <c r="N248">
        <v>4</v>
      </c>
      <c r="O248">
        <v>9</v>
      </c>
      <c r="P248">
        <v>0</v>
      </c>
      <c r="Q248">
        <v>7</v>
      </c>
      <c r="R248">
        <v>0</v>
      </c>
      <c r="S248">
        <v>7</v>
      </c>
      <c r="T248">
        <v>0</v>
      </c>
      <c r="U248">
        <v>10</v>
      </c>
      <c r="V248">
        <v>0</v>
      </c>
      <c r="W248">
        <v>10</v>
      </c>
      <c r="X248">
        <v>14</v>
      </c>
      <c r="Y248">
        <v>1</v>
      </c>
      <c r="Z248">
        <v>41</v>
      </c>
      <c r="AA248">
        <v>0</v>
      </c>
      <c r="AB248">
        <v>0</v>
      </c>
      <c r="AC248">
        <v>3</v>
      </c>
      <c r="AD248">
        <v>5</v>
      </c>
      <c r="AE248">
        <v>0</v>
      </c>
      <c r="AF248">
        <v>1</v>
      </c>
      <c r="AG248">
        <v>0</v>
      </c>
      <c r="AH248">
        <v>1</v>
      </c>
      <c r="AI248">
        <v>11</v>
      </c>
      <c r="AJ248">
        <v>20</v>
      </c>
      <c r="AK248">
        <v>12</v>
      </c>
      <c r="AL248">
        <v>41</v>
      </c>
      <c r="AM248">
        <v>9</v>
      </c>
      <c r="AN248">
        <v>55</v>
      </c>
      <c r="AO248">
        <v>10</v>
      </c>
      <c r="AP248">
        <v>1</v>
      </c>
      <c r="AQ248">
        <v>0</v>
      </c>
      <c r="AR248">
        <v>5</v>
      </c>
      <c r="AS248">
        <v>13</v>
      </c>
      <c r="AT248">
        <v>3</v>
      </c>
    </row>
    <row r="249" spans="1:46" x14ac:dyDescent="0.3">
      <c r="A249">
        <v>0</v>
      </c>
      <c r="B249">
        <v>0</v>
      </c>
      <c r="C249">
        <v>1</v>
      </c>
      <c r="D249">
        <v>0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6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0</v>
      </c>
      <c r="AA249">
        <v>1</v>
      </c>
      <c r="AB249">
        <v>4</v>
      </c>
      <c r="AC249">
        <v>0</v>
      </c>
      <c r="AD249">
        <v>0</v>
      </c>
      <c r="AE249">
        <v>0</v>
      </c>
      <c r="AF249">
        <v>7</v>
      </c>
      <c r="AG249">
        <v>0</v>
      </c>
      <c r="AH249">
        <v>9</v>
      </c>
      <c r="AI249">
        <v>125</v>
      </c>
      <c r="AJ249">
        <v>0</v>
      </c>
      <c r="AK249">
        <v>8</v>
      </c>
      <c r="AL249">
        <v>6</v>
      </c>
      <c r="AM249">
        <v>46</v>
      </c>
      <c r="AN249">
        <v>2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3">
      <c r="A250">
        <v>1</v>
      </c>
      <c r="B250">
        <v>0</v>
      </c>
      <c r="C250">
        <v>2</v>
      </c>
      <c r="D250">
        <v>1</v>
      </c>
      <c r="E250">
        <v>10</v>
      </c>
      <c r="F250">
        <v>0</v>
      </c>
      <c r="G250">
        <v>0</v>
      </c>
      <c r="H250">
        <v>24</v>
      </c>
      <c r="I250">
        <v>2</v>
      </c>
      <c r="J250">
        <v>64</v>
      </c>
      <c r="K250">
        <v>9</v>
      </c>
      <c r="L250">
        <v>0</v>
      </c>
      <c r="M250">
        <v>0</v>
      </c>
      <c r="N250">
        <v>8</v>
      </c>
      <c r="O250">
        <v>0</v>
      </c>
      <c r="P250">
        <v>1</v>
      </c>
      <c r="Q250">
        <v>3</v>
      </c>
      <c r="R250">
        <v>0</v>
      </c>
      <c r="S250">
        <v>0</v>
      </c>
      <c r="T250">
        <v>0</v>
      </c>
      <c r="U250">
        <v>11</v>
      </c>
      <c r="V250">
        <v>1</v>
      </c>
      <c r="W250">
        <v>8</v>
      </c>
      <c r="X250">
        <v>66</v>
      </c>
      <c r="Y250">
        <v>0</v>
      </c>
      <c r="Z250">
        <v>24</v>
      </c>
      <c r="AA250">
        <v>0</v>
      </c>
      <c r="AB250">
        <v>0</v>
      </c>
      <c r="AC250">
        <v>2</v>
      </c>
      <c r="AD250">
        <v>6</v>
      </c>
      <c r="AE250">
        <v>0</v>
      </c>
      <c r="AF250">
        <v>0</v>
      </c>
      <c r="AG250">
        <v>0</v>
      </c>
      <c r="AH250">
        <v>0</v>
      </c>
      <c r="AI250">
        <v>3</v>
      </c>
      <c r="AJ250">
        <v>31</v>
      </c>
      <c r="AK250">
        <v>0</v>
      </c>
      <c r="AL250">
        <v>53</v>
      </c>
      <c r="AM250">
        <v>8</v>
      </c>
      <c r="AN250">
        <v>1</v>
      </c>
      <c r="AO250">
        <v>9</v>
      </c>
      <c r="AP250">
        <v>3</v>
      </c>
      <c r="AQ250">
        <v>0</v>
      </c>
      <c r="AR250">
        <v>8</v>
      </c>
      <c r="AS250">
        <v>4</v>
      </c>
      <c r="AT250">
        <v>0</v>
      </c>
    </row>
    <row r="251" spans="1:46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3">
      <c r="A252">
        <v>0</v>
      </c>
      <c r="B252">
        <v>0</v>
      </c>
      <c r="C252">
        <v>0</v>
      </c>
      <c r="D252">
        <v>0</v>
      </c>
      <c r="E252">
        <v>4</v>
      </c>
      <c r="F252">
        <v>0</v>
      </c>
      <c r="G252">
        <v>0</v>
      </c>
      <c r="H252">
        <v>0</v>
      </c>
      <c r="I252">
        <v>0</v>
      </c>
      <c r="J252">
        <v>4</v>
      </c>
      <c r="K252">
        <v>45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11</v>
      </c>
      <c r="Y252">
        <v>0</v>
      </c>
      <c r="Z252">
        <v>74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2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3">
      <c r="A253">
        <v>4</v>
      </c>
      <c r="B253">
        <v>1</v>
      </c>
      <c r="C253">
        <v>2</v>
      </c>
      <c r="D253">
        <v>0</v>
      </c>
      <c r="E253">
        <v>17</v>
      </c>
      <c r="F253">
        <v>16</v>
      </c>
      <c r="G253">
        <v>1</v>
      </c>
      <c r="H253">
        <v>15</v>
      </c>
      <c r="I253">
        <v>27</v>
      </c>
      <c r="J253">
        <v>73</v>
      </c>
      <c r="K253">
        <v>9</v>
      </c>
      <c r="L253">
        <v>20</v>
      </c>
      <c r="M253">
        <v>3</v>
      </c>
      <c r="N253">
        <v>21</v>
      </c>
      <c r="O253">
        <v>11</v>
      </c>
      <c r="P253">
        <v>6</v>
      </c>
      <c r="Q253">
        <v>4</v>
      </c>
      <c r="R253">
        <v>1</v>
      </c>
      <c r="S253">
        <v>36</v>
      </c>
      <c r="T253">
        <v>3</v>
      </c>
      <c r="U253">
        <v>4</v>
      </c>
      <c r="V253">
        <v>5</v>
      </c>
      <c r="W253">
        <v>11</v>
      </c>
      <c r="X253">
        <v>30</v>
      </c>
      <c r="Y253">
        <v>2</v>
      </c>
      <c r="Z253">
        <v>37</v>
      </c>
      <c r="AA253">
        <v>1</v>
      </c>
      <c r="AB253">
        <v>10</v>
      </c>
      <c r="AC253">
        <v>1</v>
      </c>
      <c r="AD253">
        <v>5</v>
      </c>
      <c r="AE253">
        <v>4</v>
      </c>
      <c r="AF253">
        <v>19</v>
      </c>
      <c r="AG253">
        <v>0</v>
      </c>
      <c r="AH253">
        <v>3</v>
      </c>
      <c r="AI253">
        <v>30</v>
      </c>
      <c r="AJ253">
        <v>18</v>
      </c>
      <c r="AK253">
        <v>10</v>
      </c>
      <c r="AL253">
        <v>30</v>
      </c>
      <c r="AM253">
        <v>37</v>
      </c>
      <c r="AN253">
        <v>135</v>
      </c>
      <c r="AO253">
        <v>17</v>
      </c>
      <c r="AP253">
        <v>20</v>
      </c>
      <c r="AQ253">
        <v>2</v>
      </c>
      <c r="AR253">
        <v>6</v>
      </c>
      <c r="AS253">
        <v>49</v>
      </c>
      <c r="AT253">
        <v>5</v>
      </c>
    </row>
    <row r="254" spans="1:46" x14ac:dyDescent="0.3">
      <c r="A254">
        <v>0</v>
      </c>
      <c r="B254">
        <v>0</v>
      </c>
      <c r="C254">
        <v>0</v>
      </c>
      <c r="D254">
        <v>0</v>
      </c>
      <c r="E254">
        <v>10</v>
      </c>
      <c r="F254">
        <v>56</v>
      </c>
      <c r="G254">
        <v>0</v>
      </c>
      <c r="H254">
        <v>0</v>
      </c>
      <c r="I254">
        <v>2</v>
      </c>
      <c r="J254">
        <v>64</v>
      </c>
      <c r="K254">
        <v>1</v>
      </c>
      <c r="L254">
        <v>5</v>
      </c>
      <c r="M254">
        <v>0</v>
      </c>
      <c r="N254">
        <v>60</v>
      </c>
      <c r="O254">
        <v>4</v>
      </c>
      <c r="P254">
        <v>2</v>
      </c>
      <c r="Q254">
        <v>0</v>
      </c>
      <c r="R254">
        <v>38</v>
      </c>
      <c r="S254">
        <v>5</v>
      </c>
      <c r="T254">
        <v>4</v>
      </c>
      <c r="U254">
        <v>1</v>
      </c>
      <c r="V254">
        <v>44</v>
      </c>
      <c r="W254">
        <v>3</v>
      </c>
      <c r="X254">
        <v>38</v>
      </c>
      <c r="Y254">
        <v>5</v>
      </c>
      <c r="Z254">
        <v>30</v>
      </c>
      <c r="AA254">
        <v>1</v>
      </c>
      <c r="AB254">
        <v>0</v>
      </c>
      <c r="AC254">
        <v>0</v>
      </c>
      <c r="AD254">
        <v>4</v>
      </c>
      <c r="AE254">
        <v>1</v>
      </c>
      <c r="AF254">
        <v>48</v>
      </c>
      <c r="AG254">
        <v>0</v>
      </c>
      <c r="AH254">
        <v>8</v>
      </c>
      <c r="AI254">
        <v>0</v>
      </c>
      <c r="AJ254">
        <v>20</v>
      </c>
      <c r="AK254">
        <v>51</v>
      </c>
      <c r="AL254">
        <v>55</v>
      </c>
      <c r="AM254">
        <v>7</v>
      </c>
      <c r="AN254">
        <v>143</v>
      </c>
      <c r="AO254">
        <v>6</v>
      </c>
      <c r="AP254">
        <v>53</v>
      </c>
      <c r="AQ254">
        <v>1</v>
      </c>
      <c r="AR254">
        <v>0</v>
      </c>
      <c r="AS254">
        <v>89</v>
      </c>
      <c r="AT254">
        <v>13</v>
      </c>
    </row>
    <row r="255" spans="1:46" x14ac:dyDescent="0.3">
      <c r="A255">
        <v>11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</v>
      </c>
      <c r="I255">
        <v>49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111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11</v>
      </c>
      <c r="S256">
        <v>0</v>
      </c>
      <c r="T256">
        <v>47</v>
      </c>
      <c r="U256">
        <v>0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39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4</v>
      </c>
      <c r="AO256">
        <v>0</v>
      </c>
      <c r="AP256">
        <v>0</v>
      </c>
      <c r="AQ256">
        <v>0</v>
      </c>
      <c r="AR256">
        <v>0</v>
      </c>
      <c r="AS256">
        <v>5</v>
      </c>
      <c r="AT256">
        <v>0</v>
      </c>
    </row>
    <row r="257" spans="1:46" x14ac:dyDescent="0.3">
      <c r="A257">
        <v>7</v>
      </c>
      <c r="B257">
        <v>10</v>
      </c>
      <c r="C257">
        <v>4</v>
      </c>
      <c r="D257">
        <v>1</v>
      </c>
      <c r="E257">
        <v>21</v>
      </c>
      <c r="F257">
        <v>44</v>
      </c>
      <c r="G257">
        <v>2</v>
      </c>
      <c r="H257">
        <v>32</v>
      </c>
      <c r="I257">
        <v>18</v>
      </c>
      <c r="J257">
        <v>106</v>
      </c>
      <c r="K257">
        <v>23</v>
      </c>
      <c r="L257">
        <v>15</v>
      </c>
      <c r="M257">
        <v>4</v>
      </c>
      <c r="N257">
        <v>69</v>
      </c>
      <c r="O257">
        <v>14</v>
      </c>
      <c r="P257">
        <v>6</v>
      </c>
      <c r="Q257">
        <v>6</v>
      </c>
      <c r="R257">
        <v>50</v>
      </c>
      <c r="S257">
        <v>18</v>
      </c>
      <c r="T257">
        <v>2</v>
      </c>
      <c r="U257">
        <v>18</v>
      </c>
      <c r="V257">
        <v>28</v>
      </c>
      <c r="W257">
        <v>12</v>
      </c>
      <c r="X257">
        <v>58</v>
      </c>
      <c r="Y257">
        <v>1</v>
      </c>
      <c r="Z257">
        <v>39</v>
      </c>
      <c r="AA257">
        <v>0</v>
      </c>
      <c r="AB257">
        <v>13</v>
      </c>
      <c r="AC257">
        <v>6</v>
      </c>
      <c r="AD257">
        <v>6</v>
      </c>
      <c r="AE257">
        <v>1</v>
      </c>
      <c r="AF257">
        <v>44</v>
      </c>
      <c r="AG257">
        <v>0</v>
      </c>
      <c r="AH257">
        <v>3</v>
      </c>
      <c r="AI257">
        <v>6</v>
      </c>
      <c r="AJ257">
        <v>33</v>
      </c>
      <c r="AK257">
        <v>47</v>
      </c>
      <c r="AL257">
        <v>71</v>
      </c>
      <c r="AM257">
        <v>166</v>
      </c>
      <c r="AN257">
        <v>335</v>
      </c>
      <c r="AO257">
        <v>23</v>
      </c>
      <c r="AP257">
        <v>36</v>
      </c>
      <c r="AQ257">
        <v>0</v>
      </c>
      <c r="AR257">
        <v>24</v>
      </c>
      <c r="AS257">
        <v>88</v>
      </c>
      <c r="AT257">
        <v>13</v>
      </c>
    </row>
    <row r="258" spans="1:46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2</v>
      </c>
      <c r="X258">
        <v>0</v>
      </c>
      <c r="Y258">
        <v>1</v>
      </c>
      <c r="Z258">
        <v>0</v>
      </c>
      <c r="AA258">
        <v>3</v>
      </c>
      <c r="AB258">
        <v>0</v>
      </c>
      <c r="AC258">
        <v>0</v>
      </c>
      <c r="AD258">
        <v>0</v>
      </c>
      <c r="AE258">
        <v>0</v>
      </c>
      <c r="AF258">
        <v>6</v>
      </c>
      <c r="AG258">
        <v>0</v>
      </c>
      <c r="AH258">
        <v>9</v>
      </c>
      <c r="AI258">
        <v>205</v>
      </c>
      <c r="AJ258">
        <v>43</v>
      </c>
      <c r="AK258">
        <v>0</v>
      </c>
      <c r="AL258">
        <v>0</v>
      </c>
      <c r="AM258">
        <v>45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12</v>
      </c>
      <c r="AT258">
        <v>0</v>
      </c>
    </row>
    <row r="259" spans="1:46" x14ac:dyDescent="0.3">
      <c r="A259">
        <v>10</v>
      </c>
      <c r="B259">
        <v>13</v>
      </c>
      <c r="C259">
        <v>4</v>
      </c>
      <c r="D259">
        <v>2</v>
      </c>
      <c r="E259">
        <v>15</v>
      </c>
      <c r="F259">
        <v>0</v>
      </c>
      <c r="G259">
        <v>3</v>
      </c>
      <c r="H259">
        <v>17</v>
      </c>
      <c r="I259">
        <v>20</v>
      </c>
      <c r="J259">
        <v>95</v>
      </c>
      <c r="K259">
        <v>7</v>
      </c>
      <c r="L259">
        <v>0</v>
      </c>
      <c r="M259">
        <v>5</v>
      </c>
      <c r="N259">
        <v>6</v>
      </c>
      <c r="O259">
        <v>2</v>
      </c>
      <c r="P259">
        <v>2</v>
      </c>
      <c r="Q259">
        <v>6</v>
      </c>
      <c r="R259">
        <v>0</v>
      </c>
      <c r="S259">
        <v>4</v>
      </c>
      <c r="T259">
        <v>3</v>
      </c>
      <c r="U259">
        <v>14</v>
      </c>
      <c r="V259">
        <v>1</v>
      </c>
      <c r="W259">
        <v>12</v>
      </c>
      <c r="X259">
        <v>23</v>
      </c>
      <c r="Y259">
        <v>0</v>
      </c>
      <c r="Z259">
        <v>34</v>
      </c>
      <c r="AA259">
        <v>3</v>
      </c>
      <c r="AB259">
        <v>0</v>
      </c>
      <c r="AC259">
        <v>3</v>
      </c>
      <c r="AD259">
        <v>10</v>
      </c>
      <c r="AE259">
        <v>0</v>
      </c>
      <c r="AF259">
        <v>2</v>
      </c>
      <c r="AG259">
        <v>1</v>
      </c>
      <c r="AH259">
        <v>0</v>
      </c>
      <c r="AI259">
        <v>8</v>
      </c>
      <c r="AJ259">
        <v>5</v>
      </c>
      <c r="AK259">
        <v>0</v>
      </c>
      <c r="AL259">
        <v>118</v>
      </c>
      <c r="AM259">
        <v>12</v>
      </c>
      <c r="AN259">
        <v>28</v>
      </c>
      <c r="AO259">
        <v>33</v>
      </c>
      <c r="AP259">
        <v>4</v>
      </c>
      <c r="AQ259">
        <v>0</v>
      </c>
      <c r="AR259">
        <v>33</v>
      </c>
      <c r="AS259">
        <v>26</v>
      </c>
      <c r="AT259">
        <v>6</v>
      </c>
    </row>
    <row r="260" spans="1:46" x14ac:dyDescent="0.3">
      <c r="A260">
        <v>0</v>
      </c>
      <c r="B260">
        <v>1</v>
      </c>
      <c r="C260">
        <v>0</v>
      </c>
      <c r="D260">
        <v>0</v>
      </c>
      <c r="E260">
        <v>3</v>
      </c>
      <c r="F260">
        <v>1</v>
      </c>
      <c r="G260">
        <v>0</v>
      </c>
      <c r="H260">
        <v>15</v>
      </c>
      <c r="I260">
        <v>4</v>
      </c>
      <c r="J260">
        <v>5</v>
      </c>
      <c r="K260">
        <v>25</v>
      </c>
      <c r="L260">
        <v>1</v>
      </c>
      <c r="M260">
        <v>5</v>
      </c>
      <c r="N260">
        <v>9</v>
      </c>
      <c r="O260">
        <v>5</v>
      </c>
      <c r="P260">
        <v>2</v>
      </c>
      <c r="Q260">
        <v>1</v>
      </c>
      <c r="R260">
        <v>0</v>
      </c>
      <c r="S260">
        <v>5</v>
      </c>
      <c r="T260">
        <v>1</v>
      </c>
      <c r="U260">
        <v>13</v>
      </c>
      <c r="V260">
        <v>0</v>
      </c>
      <c r="W260">
        <v>0</v>
      </c>
      <c r="X260">
        <v>9</v>
      </c>
      <c r="Y260">
        <v>0</v>
      </c>
      <c r="Z260">
        <v>22</v>
      </c>
      <c r="AA260">
        <v>1</v>
      </c>
      <c r="AB260">
        <v>2</v>
      </c>
      <c r="AC260">
        <v>0</v>
      </c>
      <c r="AD260">
        <v>0</v>
      </c>
      <c r="AE260">
        <v>1</v>
      </c>
      <c r="AF260">
        <v>4</v>
      </c>
      <c r="AG260">
        <v>0</v>
      </c>
      <c r="AH260">
        <v>0</v>
      </c>
      <c r="AI260">
        <v>78</v>
      </c>
      <c r="AJ260">
        <v>3</v>
      </c>
      <c r="AK260">
        <v>0</v>
      </c>
      <c r="AL260">
        <v>31</v>
      </c>
      <c r="AM260">
        <v>58</v>
      </c>
      <c r="AN260">
        <v>81</v>
      </c>
      <c r="AO260">
        <v>0</v>
      </c>
      <c r="AP260">
        <v>0</v>
      </c>
      <c r="AQ260">
        <v>1</v>
      </c>
      <c r="AR260">
        <v>0</v>
      </c>
      <c r="AS260">
        <v>13</v>
      </c>
      <c r="AT260">
        <v>0</v>
      </c>
    </row>
    <row r="261" spans="1:46" x14ac:dyDescent="0.3">
      <c r="A261">
        <v>0</v>
      </c>
      <c r="B261">
        <v>0</v>
      </c>
      <c r="C261">
        <v>0</v>
      </c>
      <c r="D261">
        <v>0</v>
      </c>
      <c r="E261">
        <v>6</v>
      </c>
      <c r="F261">
        <v>75</v>
      </c>
      <c r="G261">
        <v>0</v>
      </c>
      <c r="H261">
        <v>0</v>
      </c>
      <c r="I261">
        <v>0</v>
      </c>
      <c r="J261">
        <v>0</v>
      </c>
      <c r="K261">
        <v>5</v>
      </c>
      <c r="L261">
        <v>20</v>
      </c>
      <c r="M261">
        <v>0</v>
      </c>
      <c r="N261">
        <v>98</v>
      </c>
      <c r="O261">
        <v>14</v>
      </c>
      <c r="P261">
        <v>3</v>
      </c>
      <c r="Q261">
        <v>0</v>
      </c>
      <c r="R261">
        <v>16</v>
      </c>
      <c r="S261">
        <v>11</v>
      </c>
      <c r="T261">
        <v>11</v>
      </c>
      <c r="U261">
        <v>0</v>
      </c>
      <c r="V261">
        <v>24</v>
      </c>
      <c r="W261">
        <v>0</v>
      </c>
      <c r="X261">
        <v>0</v>
      </c>
      <c r="Y261">
        <v>3</v>
      </c>
      <c r="Z261">
        <v>0</v>
      </c>
      <c r="AA261">
        <v>6</v>
      </c>
      <c r="AB261">
        <v>35</v>
      </c>
      <c r="AC261">
        <v>0</v>
      </c>
      <c r="AD261">
        <v>0</v>
      </c>
      <c r="AE261">
        <v>2</v>
      </c>
      <c r="AF261">
        <v>179</v>
      </c>
      <c r="AG261">
        <v>0</v>
      </c>
      <c r="AH261">
        <v>8</v>
      </c>
      <c r="AI261">
        <v>75</v>
      </c>
      <c r="AJ261">
        <v>22</v>
      </c>
      <c r="AK261">
        <v>34</v>
      </c>
      <c r="AL261">
        <v>17</v>
      </c>
      <c r="AM261">
        <v>78</v>
      </c>
      <c r="AN261">
        <v>98</v>
      </c>
      <c r="AO261">
        <v>0</v>
      </c>
      <c r="AP261">
        <v>95</v>
      </c>
      <c r="AQ261">
        <v>2</v>
      </c>
      <c r="AR261">
        <v>0</v>
      </c>
      <c r="AS261">
        <v>671</v>
      </c>
      <c r="AT261">
        <v>0</v>
      </c>
    </row>
    <row r="262" spans="1:46" x14ac:dyDescent="0.3">
      <c r="A262">
        <v>24</v>
      </c>
      <c r="B262">
        <v>0</v>
      </c>
      <c r="C262">
        <v>1</v>
      </c>
      <c r="D262">
        <v>0</v>
      </c>
      <c r="E262">
        <v>7</v>
      </c>
      <c r="F262">
        <v>62</v>
      </c>
      <c r="G262">
        <v>0</v>
      </c>
      <c r="H262">
        <v>19</v>
      </c>
      <c r="I262">
        <v>12</v>
      </c>
      <c r="J262">
        <v>23</v>
      </c>
      <c r="K262">
        <v>0</v>
      </c>
      <c r="L262">
        <v>28</v>
      </c>
      <c r="M262">
        <v>6</v>
      </c>
      <c r="N262">
        <v>75</v>
      </c>
      <c r="O262">
        <v>6</v>
      </c>
      <c r="P262">
        <v>1</v>
      </c>
      <c r="Q262">
        <v>6</v>
      </c>
      <c r="R262">
        <v>8</v>
      </c>
      <c r="S262">
        <v>13</v>
      </c>
      <c r="T262">
        <v>30</v>
      </c>
      <c r="U262">
        <v>0</v>
      </c>
      <c r="V262">
        <v>22</v>
      </c>
      <c r="W262">
        <v>10</v>
      </c>
      <c r="X262">
        <v>7</v>
      </c>
      <c r="Y262">
        <v>7</v>
      </c>
      <c r="Z262">
        <v>15</v>
      </c>
      <c r="AA262">
        <v>13</v>
      </c>
      <c r="AB262">
        <v>40</v>
      </c>
      <c r="AC262">
        <v>0</v>
      </c>
      <c r="AD262">
        <v>7</v>
      </c>
      <c r="AE262">
        <v>7</v>
      </c>
      <c r="AF262">
        <v>291</v>
      </c>
      <c r="AG262">
        <v>0</v>
      </c>
      <c r="AH262">
        <v>33</v>
      </c>
      <c r="AI262">
        <v>26</v>
      </c>
      <c r="AJ262">
        <v>21</v>
      </c>
      <c r="AK262">
        <v>3</v>
      </c>
      <c r="AL262">
        <v>8</v>
      </c>
      <c r="AM262">
        <v>2</v>
      </c>
      <c r="AN262">
        <v>58</v>
      </c>
      <c r="AO262">
        <v>10</v>
      </c>
      <c r="AP262">
        <v>79</v>
      </c>
      <c r="AQ262">
        <v>7</v>
      </c>
      <c r="AR262">
        <v>15</v>
      </c>
      <c r="AS262">
        <v>716</v>
      </c>
      <c r="AT262">
        <v>2</v>
      </c>
    </row>
    <row r="263" spans="1:46" x14ac:dyDescent="0.3">
      <c r="A263">
        <v>0</v>
      </c>
      <c r="B263">
        <v>7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36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23</v>
      </c>
      <c r="Y263">
        <v>0</v>
      </c>
      <c r="Z263">
        <v>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2</v>
      </c>
      <c r="AH263">
        <v>0</v>
      </c>
      <c r="AI263">
        <v>0</v>
      </c>
      <c r="AJ263">
        <v>12</v>
      </c>
      <c r="AK263">
        <v>0</v>
      </c>
      <c r="AL263">
        <v>0</v>
      </c>
      <c r="AM263">
        <v>0</v>
      </c>
      <c r="AN263">
        <v>11</v>
      </c>
      <c r="AO263">
        <v>0</v>
      </c>
      <c r="AP263">
        <v>0</v>
      </c>
      <c r="AQ263">
        <v>0</v>
      </c>
      <c r="AR263">
        <v>19</v>
      </c>
      <c r="AS263">
        <v>1</v>
      </c>
      <c r="AT263">
        <v>1</v>
      </c>
    </row>
    <row r="264" spans="1:46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12</v>
      </c>
      <c r="AS264">
        <v>0</v>
      </c>
      <c r="AT264">
        <v>0</v>
      </c>
    </row>
    <row r="265" spans="1:46" x14ac:dyDescent="0.3">
      <c r="A265">
        <v>0</v>
      </c>
      <c r="B265">
        <v>2</v>
      </c>
      <c r="C265">
        <v>0</v>
      </c>
      <c r="D265">
        <v>2</v>
      </c>
      <c r="E265">
        <v>13</v>
      </c>
      <c r="F265">
        <v>3</v>
      </c>
      <c r="G265">
        <v>1</v>
      </c>
      <c r="H265">
        <v>8</v>
      </c>
      <c r="I265">
        <v>3</v>
      </c>
      <c r="J265">
        <v>94</v>
      </c>
      <c r="K265">
        <v>20</v>
      </c>
      <c r="L265">
        <v>4</v>
      </c>
      <c r="M265">
        <v>9</v>
      </c>
      <c r="N265">
        <v>17</v>
      </c>
      <c r="O265">
        <v>21</v>
      </c>
      <c r="P265">
        <v>2</v>
      </c>
      <c r="Q265">
        <v>3</v>
      </c>
      <c r="R265">
        <v>2</v>
      </c>
      <c r="S265">
        <v>3</v>
      </c>
      <c r="T265">
        <v>0</v>
      </c>
      <c r="U265">
        <v>6</v>
      </c>
      <c r="V265">
        <v>6</v>
      </c>
      <c r="W265">
        <v>7</v>
      </c>
      <c r="X265">
        <v>10</v>
      </c>
      <c r="Y265">
        <v>1</v>
      </c>
      <c r="Z265">
        <v>32</v>
      </c>
      <c r="AA265">
        <v>0</v>
      </c>
      <c r="AB265">
        <v>0</v>
      </c>
      <c r="AC265">
        <v>1</v>
      </c>
      <c r="AD265">
        <v>7</v>
      </c>
      <c r="AE265">
        <v>1</v>
      </c>
      <c r="AF265">
        <v>25</v>
      </c>
      <c r="AG265">
        <v>1</v>
      </c>
      <c r="AH265">
        <v>1</v>
      </c>
      <c r="AI265">
        <v>6</v>
      </c>
      <c r="AJ265">
        <v>8</v>
      </c>
      <c r="AK265">
        <v>158</v>
      </c>
      <c r="AL265">
        <v>31</v>
      </c>
      <c r="AM265">
        <v>15</v>
      </c>
      <c r="AN265">
        <v>175</v>
      </c>
      <c r="AO265">
        <v>2</v>
      </c>
      <c r="AP265">
        <v>2</v>
      </c>
      <c r="AQ265">
        <v>0</v>
      </c>
      <c r="AR265">
        <v>5</v>
      </c>
      <c r="AS265">
        <v>19</v>
      </c>
      <c r="AT265">
        <v>2</v>
      </c>
    </row>
    <row r="266" spans="1:46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5</v>
      </c>
      <c r="G266">
        <v>0</v>
      </c>
      <c r="H266">
        <v>0</v>
      </c>
      <c r="I266">
        <v>0</v>
      </c>
      <c r="J266">
        <v>25</v>
      </c>
      <c r="K266">
        <v>0</v>
      </c>
      <c r="L266">
        <v>0</v>
      </c>
      <c r="M266">
        <v>0</v>
      </c>
      <c r="N266">
        <v>2</v>
      </c>
      <c r="O266">
        <v>0</v>
      </c>
      <c r="P266">
        <v>0</v>
      </c>
      <c r="Q266">
        <v>0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</v>
      </c>
      <c r="Y266">
        <v>0</v>
      </c>
      <c r="Z266">
        <v>3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30</v>
      </c>
      <c r="AG266">
        <v>0</v>
      </c>
      <c r="AH266">
        <v>0</v>
      </c>
      <c r="AI266">
        <v>0</v>
      </c>
      <c r="AJ266">
        <v>0</v>
      </c>
      <c r="AK266">
        <v>11</v>
      </c>
      <c r="AL266">
        <v>13</v>
      </c>
      <c r="AM266">
        <v>0</v>
      </c>
      <c r="AN266">
        <v>78</v>
      </c>
      <c r="AO266">
        <v>0</v>
      </c>
      <c r="AP266">
        <v>2</v>
      </c>
      <c r="AQ266">
        <v>0</v>
      </c>
      <c r="AR266">
        <v>3</v>
      </c>
      <c r="AS266">
        <v>8</v>
      </c>
      <c r="AT266">
        <v>0</v>
      </c>
    </row>
    <row r="267" spans="1:46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2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11</v>
      </c>
      <c r="AS267">
        <v>11</v>
      </c>
      <c r="AT267">
        <v>0</v>
      </c>
    </row>
    <row r="268" spans="1:46" x14ac:dyDescent="0.3">
      <c r="A268">
        <v>3</v>
      </c>
      <c r="B268">
        <v>1</v>
      </c>
      <c r="C268">
        <v>1</v>
      </c>
      <c r="D268">
        <v>4</v>
      </c>
      <c r="E268">
        <v>11</v>
      </c>
      <c r="F268">
        <v>0</v>
      </c>
      <c r="G268">
        <v>3</v>
      </c>
      <c r="H268">
        <v>19</v>
      </c>
      <c r="I268">
        <v>10</v>
      </c>
      <c r="J268">
        <v>33</v>
      </c>
      <c r="K268">
        <v>15</v>
      </c>
      <c r="L268">
        <v>0</v>
      </c>
      <c r="M268">
        <v>1</v>
      </c>
      <c r="N268">
        <v>3</v>
      </c>
      <c r="O268">
        <v>4</v>
      </c>
      <c r="P268">
        <v>2</v>
      </c>
      <c r="Q268">
        <v>3</v>
      </c>
      <c r="R268">
        <v>9</v>
      </c>
      <c r="S268">
        <v>1</v>
      </c>
      <c r="T268">
        <v>0</v>
      </c>
      <c r="U268">
        <v>6</v>
      </c>
      <c r="V268">
        <v>2</v>
      </c>
      <c r="W268">
        <v>10</v>
      </c>
      <c r="X268">
        <v>20</v>
      </c>
      <c r="Y268">
        <v>2</v>
      </c>
      <c r="Z268">
        <v>35</v>
      </c>
      <c r="AA268">
        <v>0</v>
      </c>
      <c r="AB268">
        <v>0</v>
      </c>
      <c r="AC268">
        <v>1</v>
      </c>
      <c r="AD268">
        <v>5</v>
      </c>
      <c r="AE268">
        <v>2</v>
      </c>
      <c r="AF268">
        <v>29</v>
      </c>
      <c r="AG268">
        <v>1</v>
      </c>
      <c r="AH268">
        <v>0</v>
      </c>
      <c r="AI268">
        <v>10</v>
      </c>
      <c r="AJ268">
        <v>3</v>
      </c>
      <c r="AK268">
        <v>24</v>
      </c>
      <c r="AL268">
        <v>77</v>
      </c>
      <c r="AM268">
        <v>16</v>
      </c>
      <c r="AN268">
        <v>72</v>
      </c>
      <c r="AO268">
        <v>4</v>
      </c>
      <c r="AP268">
        <v>0</v>
      </c>
      <c r="AQ268">
        <v>0</v>
      </c>
      <c r="AR268">
        <v>15</v>
      </c>
      <c r="AS268">
        <v>5</v>
      </c>
      <c r="AT268">
        <v>9</v>
      </c>
    </row>
    <row r="269" spans="1:46" x14ac:dyDescent="0.3">
      <c r="A269">
        <v>3</v>
      </c>
      <c r="B269">
        <v>3</v>
      </c>
      <c r="C269">
        <v>1</v>
      </c>
      <c r="D269">
        <v>0</v>
      </c>
      <c r="E269">
        <v>2</v>
      </c>
      <c r="F269">
        <v>35</v>
      </c>
      <c r="G269">
        <v>2</v>
      </c>
      <c r="H269">
        <v>8</v>
      </c>
      <c r="I269">
        <v>2</v>
      </c>
      <c r="J269">
        <v>4</v>
      </c>
      <c r="K269">
        <v>5</v>
      </c>
      <c r="L269">
        <v>19</v>
      </c>
      <c r="M269">
        <v>6</v>
      </c>
      <c r="N269">
        <v>50</v>
      </c>
      <c r="O269">
        <v>2</v>
      </c>
      <c r="P269">
        <v>6</v>
      </c>
      <c r="Q269">
        <v>1</v>
      </c>
      <c r="R269">
        <v>6</v>
      </c>
      <c r="S269">
        <v>16</v>
      </c>
      <c r="T269">
        <v>3</v>
      </c>
      <c r="U269">
        <v>7</v>
      </c>
      <c r="V269">
        <v>18</v>
      </c>
      <c r="W269">
        <v>3</v>
      </c>
      <c r="X269">
        <v>8</v>
      </c>
      <c r="Y269">
        <v>2</v>
      </c>
      <c r="Z269">
        <v>13</v>
      </c>
      <c r="AA269">
        <v>2</v>
      </c>
      <c r="AB269">
        <v>21</v>
      </c>
      <c r="AC269">
        <v>1</v>
      </c>
      <c r="AD269">
        <v>1</v>
      </c>
      <c r="AE269">
        <v>0</v>
      </c>
      <c r="AF269">
        <v>50</v>
      </c>
      <c r="AG269">
        <v>0</v>
      </c>
      <c r="AH269">
        <v>0</v>
      </c>
      <c r="AI269">
        <v>36</v>
      </c>
      <c r="AJ269">
        <v>47</v>
      </c>
      <c r="AK269">
        <v>40</v>
      </c>
      <c r="AL269">
        <v>5</v>
      </c>
      <c r="AM269">
        <v>312</v>
      </c>
      <c r="AN269">
        <v>38</v>
      </c>
      <c r="AO269">
        <v>3</v>
      </c>
      <c r="AP269">
        <v>39</v>
      </c>
      <c r="AQ269">
        <v>4</v>
      </c>
      <c r="AR269">
        <v>8</v>
      </c>
      <c r="AS269">
        <v>316</v>
      </c>
      <c r="AT269">
        <v>0</v>
      </c>
    </row>
    <row r="270" spans="1:46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3">
      <c r="A271">
        <v>0</v>
      </c>
      <c r="B271">
        <v>0</v>
      </c>
      <c r="C271">
        <v>0</v>
      </c>
      <c r="D271">
        <v>4</v>
      </c>
      <c r="E271">
        <v>1</v>
      </c>
      <c r="F271">
        <v>0</v>
      </c>
      <c r="G271">
        <v>1</v>
      </c>
      <c r="H271">
        <v>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17</v>
      </c>
      <c r="AO271">
        <v>15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3">
      <c r="A272">
        <v>18</v>
      </c>
      <c r="B272">
        <v>5</v>
      </c>
      <c r="C272">
        <v>1</v>
      </c>
      <c r="D272">
        <v>4</v>
      </c>
      <c r="E272">
        <v>16</v>
      </c>
      <c r="F272">
        <v>55</v>
      </c>
      <c r="G272">
        <v>3</v>
      </c>
      <c r="H272">
        <v>28</v>
      </c>
      <c r="I272">
        <v>34</v>
      </c>
      <c r="J272">
        <v>142</v>
      </c>
      <c r="K272">
        <v>56</v>
      </c>
      <c r="L272">
        <v>15</v>
      </c>
      <c r="M272">
        <v>10</v>
      </c>
      <c r="N272">
        <v>51</v>
      </c>
      <c r="O272">
        <v>11</v>
      </c>
      <c r="P272">
        <v>7</v>
      </c>
      <c r="Q272">
        <v>8</v>
      </c>
      <c r="R272">
        <v>39</v>
      </c>
      <c r="S272">
        <v>35</v>
      </c>
      <c r="T272">
        <v>18</v>
      </c>
      <c r="U272">
        <v>14</v>
      </c>
      <c r="V272">
        <v>23</v>
      </c>
      <c r="W272">
        <v>13</v>
      </c>
      <c r="X272">
        <v>81</v>
      </c>
      <c r="Y272">
        <v>2</v>
      </c>
      <c r="Z272">
        <v>53</v>
      </c>
      <c r="AA272">
        <v>3</v>
      </c>
      <c r="AB272">
        <v>4</v>
      </c>
      <c r="AC272">
        <v>4</v>
      </c>
      <c r="AD272">
        <v>8</v>
      </c>
      <c r="AE272">
        <v>9</v>
      </c>
      <c r="AF272">
        <v>55</v>
      </c>
      <c r="AG272">
        <v>2</v>
      </c>
      <c r="AH272">
        <v>14</v>
      </c>
      <c r="AI272">
        <v>35</v>
      </c>
      <c r="AJ272">
        <v>42</v>
      </c>
      <c r="AK272">
        <v>83</v>
      </c>
      <c r="AL272">
        <v>87</v>
      </c>
      <c r="AM272">
        <v>44</v>
      </c>
      <c r="AN272">
        <v>310</v>
      </c>
      <c r="AO272">
        <v>21</v>
      </c>
      <c r="AP272">
        <v>69</v>
      </c>
      <c r="AQ272">
        <v>1</v>
      </c>
      <c r="AR272">
        <v>5</v>
      </c>
      <c r="AS272">
        <v>179</v>
      </c>
      <c r="AT272">
        <v>17</v>
      </c>
    </row>
    <row r="273" spans="1:46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56</v>
      </c>
      <c r="O273">
        <v>0</v>
      </c>
      <c r="P273">
        <v>0</v>
      </c>
      <c r="Q273">
        <v>0</v>
      </c>
      <c r="R273">
        <v>0</v>
      </c>
      <c r="S273">
        <v>25</v>
      </c>
      <c r="T273">
        <v>1</v>
      </c>
      <c r="U273">
        <v>0</v>
      </c>
      <c r="V273">
        <v>3</v>
      </c>
      <c r="W273">
        <v>0</v>
      </c>
      <c r="X273">
        <v>0</v>
      </c>
      <c r="Y273">
        <v>2</v>
      </c>
      <c r="Z273">
        <v>0</v>
      </c>
      <c r="AA273">
        <v>4</v>
      </c>
      <c r="AB273">
        <v>2</v>
      </c>
      <c r="AC273">
        <v>0</v>
      </c>
      <c r="AD273">
        <v>0</v>
      </c>
      <c r="AE273">
        <v>0</v>
      </c>
      <c r="AF273">
        <v>37</v>
      </c>
      <c r="AG273">
        <v>0</v>
      </c>
      <c r="AH273">
        <v>6</v>
      </c>
      <c r="AI273">
        <v>117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1</v>
      </c>
      <c r="AR273">
        <v>0</v>
      </c>
      <c r="AS273">
        <v>82</v>
      </c>
      <c r="AT273">
        <v>0</v>
      </c>
    </row>
    <row r="274" spans="1:46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268</v>
      </c>
      <c r="AK275">
        <v>0</v>
      </c>
      <c r="AL275">
        <v>121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6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7</v>
      </c>
      <c r="I276">
        <v>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57</v>
      </c>
      <c r="AS276">
        <v>0</v>
      </c>
      <c r="AT276">
        <v>0</v>
      </c>
    </row>
    <row r="277" spans="1:46" x14ac:dyDescent="0.3">
      <c r="A277">
        <v>8</v>
      </c>
      <c r="B277">
        <v>3</v>
      </c>
      <c r="C277">
        <v>1</v>
      </c>
      <c r="D277">
        <v>1</v>
      </c>
      <c r="E277">
        <v>15</v>
      </c>
      <c r="F277">
        <v>22</v>
      </c>
      <c r="G277">
        <v>0</v>
      </c>
      <c r="H277">
        <v>11</v>
      </c>
      <c r="I277">
        <v>14</v>
      </c>
      <c r="J277">
        <v>115</v>
      </c>
      <c r="K277">
        <v>3</v>
      </c>
      <c r="L277">
        <v>13</v>
      </c>
      <c r="M277">
        <v>4</v>
      </c>
      <c r="N277">
        <v>25</v>
      </c>
      <c r="O277">
        <v>10</v>
      </c>
      <c r="P277">
        <v>3</v>
      </c>
      <c r="Q277">
        <v>5</v>
      </c>
      <c r="R277">
        <v>1</v>
      </c>
      <c r="S277">
        <v>5</v>
      </c>
      <c r="T277">
        <v>5</v>
      </c>
      <c r="U277">
        <v>17</v>
      </c>
      <c r="V277">
        <v>26</v>
      </c>
      <c r="W277">
        <v>4</v>
      </c>
      <c r="X277">
        <v>53</v>
      </c>
      <c r="Y277">
        <v>3</v>
      </c>
      <c r="Z277">
        <v>40</v>
      </c>
      <c r="AA277">
        <v>1</v>
      </c>
      <c r="AB277">
        <v>5</v>
      </c>
      <c r="AC277">
        <v>1</v>
      </c>
      <c r="AD277">
        <v>9</v>
      </c>
      <c r="AE277">
        <v>6</v>
      </c>
      <c r="AF277">
        <v>48</v>
      </c>
      <c r="AG277">
        <v>0</v>
      </c>
      <c r="AH277">
        <v>10</v>
      </c>
      <c r="AI277">
        <v>27</v>
      </c>
      <c r="AJ277">
        <v>21</v>
      </c>
      <c r="AK277">
        <v>8</v>
      </c>
      <c r="AL277">
        <v>73</v>
      </c>
      <c r="AM277">
        <v>39</v>
      </c>
      <c r="AN277">
        <v>131</v>
      </c>
      <c r="AO277">
        <v>23</v>
      </c>
      <c r="AP277">
        <v>27</v>
      </c>
      <c r="AQ277">
        <v>4</v>
      </c>
      <c r="AR277">
        <v>14</v>
      </c>
      <c r="AS277">
        <v>43</v>
      </c>
      <c r="AT277">
        <v>9</v>
      </c>
    </row>
    <row r="278" spans="1:46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108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66</v>
      </c>
      <c r="M278">
        <v>0</v>
      </c>
      <c r="N278">
        <v>92</v>
      </c>
      <c r="O278">
        <v>0</v>
      </c>
      <c r="P278">
        <v>0</v>
      </c>
      <c r="Q278">
        <v>0</v>
      </c>
      <c r="R278">
        <v>74</v>
      </c>
      <c r="S278">
        <v>0</v>
      </c>
      <c r="T278">
        <v>7</v>
      </c>
      <c r="U278">
        <v>0</v>
      </c>
      <c r="V278">
        <v>55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136</v>
      </c>
      <c r="AG278">
        <v>0</v>
      </c>
      <c r="AH278">
        <v>0</v>
      </c>
      <c r="AI278">
        <v>0</v>
      </c>
      <c r="AJ278">
        <v>3</v>
      </c>
      <c r="AK278">
        <v>2</v>
      </c>
      <c r="AL278">
        <v>0</v>
      </c>
      <c r="AM278">
        <v>1</v>
      </c>
      <c r="AN278">
        <v>0</v>
      </c>
      <c r="AO278">
        <v>0</v>
      </c>
      <c r="AP278">
        <v>126</v>
      </c>
      <c r="AQ278">
        <v>0</v>
      </c>
      <c r="AR278">
        <v>0</v>
      </c>
      <c r="AS278">
        <v>258</v>
      </c>
      <c r="AT278">
        <v>0</v>
      </c>
    </row>
    <row r="279" spans="1:46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21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32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81</v>
      </c>
      <c r="AO280">
        <v>4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89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</row>
    <row r="282" spans="1:46" x14ac:dyDescent="0.3">
      <c r="A282">
        <v>0</v>
      </c>
      <c r="B282">
        <v>0</v>
      </c>
      <c r="C282">
        <v>0</v>
      </c>
      <c r="D282">
        <v>0</v>
      </c>
      <c r="E282">
        <v>6</v>
      </c>
      <c r="F282">
        <v>5</v>
      </c>
      <c r="G282">
        <v>0</v>
      </c>
      <c r="H282">
        <v>8</v>
      </c>
      <c r="I282">
        <v>1</v>
      </c>
      <c r="J282">
        <v>7</v>
      </c>
      <c r="K282">
        <v>6</v>
      </c>
      <c r="L282">
        <v>1</v>
      </c>
      <c r="M282">
        <v>0</v>
      </c>
      <c r="N282">
        <v>26</v>
      </c>
      <c r="O282">
        <v>0</v>
      </c>
      <c r="P282">
        <v>6</v>
      </c>
      <c r="Q282">
        <v>0</v>
      </c>
      <c r="R282">
        <v>5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7</v>
      </c>
      <c r="Y282">
        <v>1</v>
      </c>
      <c r="Z282">
        <v>2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4</v>
      </c>
      <c r="AG282">
        <v>0</v>
      </c>
      <c r="AH282">
        <v>0</v>
      </c>
      <c r="AI282">
        <v>0</v>
      </c>
      <c r="AJ282">
        <v>22</v>
      </c>
      <c r="AK282">
        <v>18</v>
      </c>
      <c r="AL282">
        <v>23</v>
      </c>
      <c r="AM282">
        <v>45</v>
      </c>
      <c r="AN282">
        <v>43</v>
      </c>
      <c r="AO282">
        <v>2</v>
      </c>
      <c r="AP282">
        <v>5</v>
      </c>
      <c r="AQ282">
        <v>0</v>
      </c>
      <c r="AR282">
        <v>0</v>
      </c>
      <c r="AS282">
        <v>35</v>
      </c>
      <c r="AT282">
        <v>4</v>
      </c>
    </row>
    <row r="283" spans="1:46" x14ac:dyDescent="0.3">
      <c r="A283">
        <v>9</v>
      </c>
      <c r="B283">
        <v>2</v>
      </c>
      <c r="C283">
        <v>3</v>
      </c>
      <c r="D283">
        <v>4</v>
      </c>
      <c r="E283">
        <v>29</v>
      </c>
      <c r="F283">
        <v>11</v>
      </c>
      <c r="G283">
        <v>1</v>
      </c>
      <c r="H283">
        <v>30</v>
      </c>
      <c r="I283">
        <v>23</v>
      </c>
      <c r="J283">
        <v>142</v>
      </c>
      <c r="K283">
        <v>22</v>
      </c>
      <c r="L283">
        <v>12</v>
      </c>
      <c r="M283">
        <v>10</v>
      </c>
      <c r="N283">
        <v>26</v>
      </c>
      <c r="O283">
        <v>17</v>
      </c>
      <c r="P283">
        <v>10</v>
      </c>
      <c r="Q283">
        <v>6</v>
      </c>
      <c r="R283">
        <v>26</v>
      </c>
      <c r="S283">
        <v>157</v>
      </c>
      <c r="T283">
        <v>3</v>
      </c>
      <c r="U283">
        <v>6</v>
      </c>
      <c r="V283">
        <v>14</v>
      </c>
      <c r="W283">
        <v>9</v>
      </c>
      <c r="X283">
        <v>74</v>
      </c>
      <c r="Y283">
        <v>2</v>
      </c>
      <c r="Z283">
        <v>56</v>
      </c>
      <c r="AA283">
        <v>4</v>
      </c>
      <c r="AB283">
        <v>5</v>
      </c>
      <c r="AC283">
        <v>3</v>
      </c>
      <c r="AD283">
        <v>12</v>
      </c>
      <c r="AE283">
        <v>2</v>
      </c>
      <c r="AF283">
        <v>42</v>
      </c>
      <c r="AG283">
        <v>1</v>
      </c>
      <c r="AH283">
        <v>7</v>
      </c>
      <c r="AI283">
        <v>38</v>
      </c>
      <c r="AJ283">
        <v>33</v>
      </c>
      <c r="AK283">
        <v>76</v>
      </c>
      <c r="AL283">
        <v>64</v>
      </c>
      <c r="AM283">
        <v>43</v>
      </c>
      <c r="AN283">
        <v>510</v>
      </c>
      <c r="AO283">
        <v>15</v>
      </c>
      <c r="AP283">
        <v>12</v>
      </c>
      <c r="AQ283">
        <v>3</v>
      </c>
      <c r="AR283">
        <v>8</v>
      </c>
      <c r="AS283">
        <v>26</v>
      </c>
      <c r="AT283">
        <v>18</v>
      </c>
    </row>
    <row r="284" spans="1:46" x14ac:dyDescent="0.3">
      <c r="A284">
        <v>9</v>
      </c>
      <c r="B284">
        <v>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24</v>
      </c>
      <c r="I284">
        <v>78</v>
      </c>
      <c r="J284">
        <v>1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0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7</v>
      </c>
      <c r="AD284">
        <v>13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11</v>
      </c>
      <c r="AP284">
        <v>0</v>
      </c>
      <c r="AQ284">
        <v>0</v>
      </c>
      <c r="AR284">
        <v>65</v>
      </c>
      <c r="AS284">
        <v>95</v>
      </c>
      <c r="AT284">
        <v>0</v>
      </c>
    </row>
    <row r="285" spans="1:46" x14ac:dyDescent="0.3">
      <c r="A285">
        <v>0</v>
      </c>
      <c r="B285">
        <v>0</v>
      </c>
      <c r="C285">
        <v>0</v>
      </c>
      <c r="D285">
        <v>0</v>
      </c>
      <c r="E285">
        <v>2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0</v>
      </c>
      <c r="L285">
        <v>3</v>
      </c>
      <c r="M285">
        <v>0</v>
      </c>
      <c r="N285">
        <v>8</v>
      </c>
      <c r="O285">
        <v>3</v>
      </c>
      <c r="P285">
        <v>1</v>
      </c>
      <c r="Q285">
        <v>0</v>
      </c>
      <c r="R285">
        <v>6</v>
      </c>
      <c r="S285">
        <v>0</v>
      </c>
      <c r="T285">
        <v>4</v>
      </c>
      <c r="U285">
        <v>0</v>
      </c>
      <c r="V285">
        <v>3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43</v>
      </c>
      <c r="AG285">
        <v>0</v>
      </c>
      <c r="AH285">
        <v>2</v>
      </c>
      <c r="AI285">
        <v>0</v>
      </c>
      <c r="AJ285">
        <v>10</v>
      </c>
      <c r="AK285">
        <v>15</v>
      </c>
      <c r="AL285">
        <v>4</v>
      </c>
      <c r="AM285">
        <v>5</v>
      </c>
      <c r="AN285">
        <v>51</v>
      </c>
      <c r="AO285">
        <v>1</v>
      </c>
      <c r="AP285">
        <v>0</v>
      </c>
      <c r="AQ285">
        <v>0</v>
      </c>
      <c r="AR285">
        <v>1</v>
      </c>
      <c r="AS285">
        <v>0</v>
      </c>
      <c r="AT285">
        <v>0</v>
      </c>
    </row>
    <row r="286" spans="1:46" x14ac:dyDescent="0.3">
      <c r="A286">
        <v>0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25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3">
      <c r="A287">
        <v>28</v>
      </c>
      <c r="B287">
        <v>0</v>
      </c>
      <c r="C287">
        <v>1</v>
      </c>
      <c r="D287">
        <v>3</v>
      </c>
      <c r="E287">
        <v>21</v>
      </c>
      <c r="F287">
        <v>19</v>
      </c>
      <c r="G287">
        <v>3</v>
      </c>
      <c r="H287">
        <v>8</v>
      </c>
      <c r="I287">
        <v>1</v>
      </c>
      <c r="J287">
        <v>150</v>
      </c>
      <c r="K287">
        <v>0</v>
      </c>
      <c r="L287">
        <v>3</v>
      </c>
      <c r="M287">
        <v>3</v>
      </c>
      <c r="N287">
        <v>28</v>
      </c>
      <c r="O287">
        <v>16</v>
      </c>
      <c r="P287">
        <v>2</v>
      </c>
      <c r="Q287">
        <v>1</v>
      </c>
      <c r="R287">
        <v>16</v>
      </c>
      <c r="S287">
        <v>7</v>
      </c>
      <c r="T287">
        <v>8</v>
      </c>
      <c r="U287">
        <v>12</v>
      </c>
      <c r="V287">
        <v>2</v>
      </c>
      <c r="W287">
        <v>4</v>
      </c>
      <c r="X287">
        <v>79</v>
      </c>
      <c r="Y287">
        <v>3</v>
      </c>
      <c r="Z287">
        <v>48</v>
      </c>
      <c r="AA287">
        <v>2</v>
      </c>
      <c r="AB287">
        <v>4</v>
      </c>
      <c r="AC287">
        <v>1</v>
      </c>
      <c r="AD287">
        <v>4</v>
      </c>
      <c r="AE287">
        <v>5</v>
      </c>
      <c r="AF287">
        <v>9</v>
      </c>
      <c r="AG287">
        <v>0</v>
      </c>
      <c r="AH287">
        <v>0</v>
      </c>
      <c r="AI287">
        <v>21</v>
      </c>
      <c r="AJ287">
        <v>34</v>
      </c>
      <c r="AK287">
        <v>109</v>
      </c>
      <c r="AL287">
        <v>52</v>
      </c>
      <c r="AM287">
        <v>5</v>
      </c>
      <c r="AN287">
        <v>859</v>
      </c>
      <c r="AO287">
        <v>4</v>
      </c>
      <c r="AP287">
        <v>1</v>
      </c>
      <c r="AQ287">
        <v>3</v>
      </c>
      <c r="AR287">
        <v>13</v>
      </c>
      <c r="AS287">
        <v>16</v>
      </c>
      <c r="AT287">
        <v>25</v>
      </c>
    </row>
    <row r="288" spans="1:46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7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4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3</v>
      </c>
      <c r="AP288">
        <v>0</v>
      </c>
      <c r="AQ288">
        <v>0</v>
      </c>
      <c r="AR288">
        <v>11</v>
      </c>
      <c r="AS288">
        <v>0</v>
      </c>
      <c r="AT288">
        <v>0</v>
      </c>
    </row>
    <row r="289" spans="1:46" x14ac:dyDescent="0.3">
      <c r="A289">
        <v>7</v>
      </c>
      <c r="B289">
        <v>1</v>
      </c>
      <c r="C289">
        <v>2</v>
      </c>
      <c r="D289">
        <v>3</v>
      </c>
      <c r="E289">
        <v>11</v>
      </c>
      <c r="F289">
        <v>8</v>
      </c>
      <c r="G289">
        <v>0</v>
      </c>
      <c r="H289">
        <v>19</v>
      </c>
      <c r="I289">
        <v>11</v>
      </c>
      <c r="J289">
        <v>58</v>
      </c>
      <c r="K289">
        <v>13</v>
      </c>
      <c r="L289">
        <v>21</v>
      </c>
      <c r="M289">
        <v>8</v>
      </c>
      <c r="N289">
        <v>30</v>
      </c>
      <c r="O289">
        <v>9</v>
      </c>
      <c r="P289">
        <v>5</v>
      </c>
      <c r="Q289">
        <v>1</v>
      </c>
      <c r="R289">
        <v>4</v>
      </c>
      <c r="S289">
        <v>10</v>
      </c>
      <c r="T289">
        <v>9</v>
      </c>
      <c r="U289">
        <v>7</v>
      </c>
      <c r="V289">
        <v>16</v>
      </c>
      <c r="W289">
        <v>5</v>
      </c>
      <c r="X289">
        <v>82</v>
      </c>
      <c r="Y289">
        <v>0</v>
      </c>
      <c r="Z289">
        <v>41</v>
      </c>
      <c r="AA289">
        <v>4</v>
      </c>
      <c r="AB289">
        <v>10</v>
      </c>
      <c r="AC289">
        <v>4</v>
      </c>
      <c r="AD289">
        <v>0</v>
      </c>
      <c r="AE289">
        <v>3</v>
      </c>
      <c r="AF289">
        <v>38</v>
      </c>
      <c r="AG289">
        <v>1</v>
      </c>
      <c r="AH289">
        <v>7</v>
      </c>
      <c r="AI289">
        <v>42</v>
      </c>
      <c r="AJ289">
        <v>27</v>
      </c>
      <c r="AK289">
        <v>33</v>
      </c>
      <c r="AL289">
        <v>32</v>
      </c>
      <c r="AM289">
        <v>52</v>
      </c>
      <c r="AN289">
        <v>91</v>
      </c>
      <c r="AO289">
        <v>6</v>
      </c>
      <c r="AP289">
        <v>19</v>
      </c>
      <c r="AQ289">
        <v>2</v>
      </c>
      <c r="AR289">
        <v>4</v>
      </c>
      <c r="AS289">
        <v>74</v>
      </c>
      <c r="AT289">
        <v>10</v>
      </c>
    </row>
    <row r="290" spans="1:46" x14ac:dyDescent="0.3">
      <c r="A290">
        <v>0</v>
      </c>
      <c r="B290">
        <v>0</v>
      </c>
      <c r="C290">
        <v>0</v>
      </c>
      <c r="D290">
        <v>0</v>
      </c>
      <c r="E290">
        <v>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</v>
      </c>
      <c r="M290">
        <v>0</v>
      </c>
      <c r="N290">
        <v>9</v>
      </c>
      <c r="O290">
        <v>4</v>
      </c>
      <c r="P290">
        <v>1</v>
      </c>
      <c r="Q290">
        <v>1</v>
      </c>
      <c r="R290">
        <v>0</v>
      </c>
      <c r="S290">
        <v>3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1</v>
      </c>
      <c r="AA290">
        <v>1</v>
      </c>
      <c r="AB290">
        <v>0</v>
      </c>
      <c r="AC290">
        <v>0</v>
      </c>
      <c r="AD290">
        <v>0</v>
      </c>
      <c r="AE290">
        <v>1</v>
      </c>
      <c r="AF290">
        <v>7</v>
      </c>
      <c r="AG290">
        <v>0</v>
      </c>
      <c r="AH290">
        <v>0</v>
      </c>
      <c r="AI290">
        <v>23</v>
      </c>
      <c r="AJ290">
        <v>28</v>
      </c>
      <c r="AK290">
        <v>4</v>
      </c>
      <c r="AL290">
        <v>2</v>
      </c>
      <c r="AM290">
        <v>18</v>
      </c>
      <c r="AN290">
        <v>11</v>
      </c>
      <c r="AO290">
        <v>0</v>
      </c>
      <c r="AP290">
        <v>5</v>
      </c>
      <c r="AQ290">
        <v>1</v>
      </c>
      <c r="AR290">
        <v>0</v>
      </c>
      <c r="AS290">
        <v>18</v>
      </c>
      <c r="AT290">
        <v>0</v>
      </c>
    </row>
    <row r="291" spans="1:46" x14ac:dyDescent="0.3">
      <c r="A291">
        <v>0</v>
      </c>
      <c r="B291">
        <v>0</v>
      </c>
      <c r="C291">
        <v>0</v>
      </c>
      <c r="D291">
        <v>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</row>
    <row r="292" spans="1:46" x14ac:dyDescent="0.3">
      <c r="A292">
        <v>2</v>
      </c>
      <c r="B292">
        <v>0</v>
      </c>
      <c r="C292">
        <v>4</v>
      </c>
      <c r="D292">
        <v>3</v>
      </c>
      <c r="E292">
        <v>38</v>
      </c>
      <c r="F292">
        <v>0</v>
      </c>
      <c r="G292">
        <v>1</v>
      </c>
      <c r="H292">
        <v>3</v>
      </c>
      <c r="I292">
        <v>4</v>
      </c>
      <c r="J292">
        <v>70</v>
      </c>
      <c r="K292">
        <v>22</v>
      </c>
      <c r="L292">
        <v>7</v>
      </c>
      <c r="M292">
        <v>10</v>
      </c>
      <c r="N292">
        <v>20</v>
      </c>
      <c r="O292">
        <v>13</v>
      </c>
      <c r="P292">
        <v>15</v>
      </c>
      <c r="Q292">
        <v>4</v>
      </c>
      <c r="R292">
        <v>1</v>
      </c>
      <c r="S292">
        <v>3</v>
      </c>
      <c r="T292">
        <v>0</v>
      </c>
      <c r="U292">
        <v>20</v>
      </c>
      <c r="V292">
        <v>1</v>
      </c>
      <c r="W292">
        <v>12</v>
      </c>
      <c r="X292">
        <v>62</v>
      </c>
      <c r="Y292">
        <v>0</v>
      </c>
      <c r="Z292">
        <v>40</v>
      </c>
      <c r="AA292">
        <v>0</v>
      </c>
      <c r="AB292">
        <v>1</v>
      </c>
      <c r="AC292">
        <v>1</v>
      </c>
      <c r="AD292">
        <v>6</v>
      </c>
      <c r="AE292">
        <v>0</v>
      </c>
      <c r="AF292">
        <v>8</v>
      </c>
      <c r="AG292">
        <v>0</v>
      </c>
      <c r="AH292">
        <v>2</v>
      </c>
      <c r="AI292">
        <v>32</v>
      </c>
      <c r="AJ292">
        <v>29</v>
      </c>
      <c r="AK292">
        <v>5</v>
      </c>
      <c r="AL292">
        <v>63</v>
      </c>
      <c r="AM292">
        <v>73</v>
      </c>
      <c r="AN292">
        <v>38</v>
      </c>
      <c r="AO292">
        <v>8</v>
      </c>
      <c r="AP292">
        <v>5</v>
      </c>
      <c r="AQ292">
        <v>0</v>
      </c>
      <c r="AR292">
        <v>37</v>
      </c>
      <c r="AS292">
        <v>15</v>
      </c>
      <c r="AT292">
        <v>12</v>
      </c>
    </row>
    <row r="293" spans="1:46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3">
      <c r="A294">
        <v>2</v>
      </c>
      <c r="B294">
        <v>0</v>
      </c>
      <c r="C294">
        <v>1</v>
      </c>
      <c r="D294">
        <v>0</v>
      </c>
      <c r="E294">
        <v>3</v>
      </c>
      <c r="F294">
        <v>10</v>
      </c>
      <c r="G294">
        <v>2</v>
      </c>
      <c r="H294">
        <v>4</v>
      </c>
      <c r="I294">
        <v>6</v>
      </c>
      <c r="J294">
        <v>9</v>
      </c>
      <c r="K294">
        <v>15</v>
      </c>
      <c r="L294">
        <v>3</v>
      </c>
      <c r="M294">
        <v>0</v>
      </c>
      <c r="N294">
        <v>2</v>
      </c>
      <c r="O294">
        <v>3</v>
      </c>
      <c r="P294">
        <v>1</v>
      </c>
      <c r="Q294">
        <v>3</v>
      </c>
      <c r="R294">
        <v>0</v>
      </c>
      <c r="S294">
        <v>4</v>
      </c>
      <c r="T294">
        <v>0</v>
      </c>
      <c r="U294">
        <v>0</v>
      </c>
      <c r="V294">
        <v>1</v>
      </c>
      <c r="W294">
        <v>1</v>
      </c>
      <c r="X294">
        <v>1</v>
      </c>
      <c r="Y294">
        <v>1</v>
      </c>
      <c r="Z294">
        <v>0</v>
      </c>
      <c r="AA294">
        <v>0</v>
      </c>
      <c r="AB294">
        <v>1</v>
      </c>
      <c r="AC294">
        <v>1</v>
      </c>
      <c r="AD294">
        <v>0</v>
      </c>
      <c r="AE294">
        <v>1</v>
      </c>
      <c r="AF294">
        <v>7</v>
      </c>
      <c r="AG294">
        <v>0</v>
      </c>
      <c r="AH294">
        <v>0</v>
      </c>
      <c r="AI294">
        <v>6</v>
      </c>
      <c r="AJ294">
        <v>7</v>
      </c>
      <c r="AK294">
        <v>0</v>
      </c>
      <c r="AL294">
        <v>6</v>
      </c>
      <c r="AM294">
        <v>5</v>
      </c>
      <c r="AN294">
        <v>6</v>
      </c>
      <c r="AO294">
        <v>1</v>
      </c>
      <c r="AP294">
        <v>3</v>
      </c>
      <c r="AQ294">
        <v>2</v>
      </c>
      <c r="AR294">
        <v>7</v>
      </c>
      <c r="AS294">
        <v>24</v>
      </c>
      <c r="AT294">
        <v>1</v>
      </c>
    </row>
    <row r="295" spans="1:46" x14ac:dyDescent="0.3">
      <c r="A295">
        <v>0</v>
      </c>
      <c r="B295">
        <v>0</v>
      </c>
      <c r="C295">
        <v>0</v>
      </c>
      <c r="D295">
        <v>24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39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10</v>
      </c>
      <c r="AG295">
        <v>0</v>
      </c>
      <c r="AH295">
        <v>0</v>
      </c>
      <c r="AI295">
        <v>2</v>
      </c>
      <c r="AJ295">
        <v>0</v>
      </c>
      <c r="AK295">
        <v>0</v>
      </c>
      <c r="AL295">
        <v>0</v>
      </c>
      <c r="AM295">
        <v>11</v>
      </c>
      <c r="AN295">
        <v>0</v>
      </c>
      <c r="AO295">
        <v>0</v>
      </c>
      <c r="AP295">
        <v>0</v>
      </c>
      <c r="AQ295">
        <v>0</v>
      </c>
      <c r="AR295">
        <v>20</v>
      </c>
      <c r="AS295">
        <v>3</v>
      </c>
      <c r="AT295">
        <v>0</v>
      </c>
    </row>
    <row r="296" spans="1:46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13</v>
      </c>
      <c r="P296">
        <v>0</v>
      </c>
      <c r="Q296">
        <v>0</v>
      </c>
      <c r="R296">
        <v>0</v>
      </c>
      <c r="S296">
        <v>3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87</v>
      </c>
      <c r="AJ296">
        <v>2</v>
      </c>
      <c r="AK296">
        <v>0</v>
      </c>
      <c r="AL296">
        <v>0</v>
      </c>
      <c r="AM296">
        <v>2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3</v>
      </c>
      <c r="AT296">
        <v>0</v>
      </c>
    </row>
    <row r="297" spans="1:46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5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4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8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41</v>
      </c>
      <c r="AT297">
        <v>0</v>
      </c>
    </row>
    <row r="298" spans="1:46" x14ac:dyDescent="0.3">
      <c r="A298">
        <v>0</v>
      </c>
      <c r="B298">
        <v>8</v>
      </c>
      <c r="C298">
        <v>1</v>
      </c>
      <c r="D298">
        <v>0</v>
      </c>
      <c r="E298">
        <v>2</v>
      </c>
      <c r="F298">
        <v>3</v>
      </c>
      <c r="G298">
        <v>1</v>
      </c>
      <c r="H298">
        <v>4</v>
      </c>
      <c r="I298">
        <v>9</v>
      </c>
      <c r="J298">
        <v>19</v>
      </c>
      <c r="K298">
        <v>0</v>
      </c>
      <c r="L298">
        <v>1</v>
      </c>
      <c r="M298">
        <v>1</v>
      </c>
      <c r="N298">
        <v>12</v>
      </c>
      <c r="O298">
        <v>3</v>
      </c>
      <c r="P298">
        <v>6</v>
      </c>
      <c r="Q298">
        <v>0</v>
      </c>
      <c r="R298">
        <v>1</v>
      </c>
      <c r="S298">
        <v>1</v>
      </c>
      <c r="T298">
        <v>1</v>
      </c>
      <c r="U298">
        <v>1</v>
      </c>
      <c r="V298">
        <v>4</v>
      </c>
      <c r="W298">
        <v>3</v>
      </c>
      <c r="X298">
        <v>6</v>
      </c>
      <c r="Y298">
        <v>1</v>
      </c>
      <c r="Z298">
        <v>6</v>
      </c>
      <c r="AA298">
        <v>0</v>
      </c>
      <c r="AB298">
        <v>1</v>
      </c>
      <c r="AC298">
        <v>0</v>
      </c>
      <c r="AD298">
        <v>0</v>
      </c>
      <c r="AE298">
        <v>2</v>
      </c>
      <c r="AF298">
        <v>19</v>
      </c>
      <c r="AG298">
        <v>1</v>
      </c>
      <c r="AH298">
        <v>0</v>
      </c>
      <c r="AI298">
        <v>4</v>
      </c>
      <c r="AJ298">
        <v>10</v>
      </c>
      <c r="AK298">
        <v>30</v>
      </c>
      <c r="AL298">
        <v>12</v>
      </c>
      <c r="AM298">
        <v>72</v>
      </c>
      <c r="AN298">
        <v>54</v>
      </c>
      <c r="AO298">
        <v>1</v>
      </c>
      <c r="AP298">
        <v>3</v>
      </c>
      <c r="AQ298">
        <v>0</v>
      </c>
      <c r="AR298">
        <v>7</v>
      </c>
      <c r="AS298">
        <v>6</v>
      </c>
      <c r="AT298">
        <v>0</v>
      </c>
    </row>
    <row r="299" spans="1:46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2</v>
      </c>
      <c r="Q299">
        <v>0</v>
      </c>
      <c r="R299">
        <v>0</v>
      </c>
      <c r="S299">
        <v>9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</v>
      </c>
      <c r="AG299">
        <v>0</v>
      </c>
      <c r="AH299">
        <v>0</v>
      </c>
      <c r="AI299">
        <v>151</v>
      </c>
      <c r="AJ299">
        <v>4</v>
      </c>
      <c r="AK299">
        <v>7</v>
      </c>
      <c r="AL299">
        <v>1</v>
      </c>
      <c r="AM299">
        <v>9</v>
      </c>
      <c r="AN299">
        <v>21</v>
      </c>
      <c r="AO299">
        <v>0</v>
      </c>
      <c r="AP299">
        <v>0</v>
      </c>
      <c r="AQ299">
        <v>0</v>
      </c>
      <c r="AR299">
        <v>0</v>
      </c>
      <c r="AS299">
        <v>4</v>
      </c>
      <c r="AT299">
        <v>0</v>
      </c>
    </row>
    <row r="300" spans="1:46" x14ac:dyDescent="0.3">
      <c r="A300">
        <v>0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8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1</v>
      </c>
      <c r="AT300">
        <v>0</v>
      </c>
    </row>
    <row r="301" spans="1:46" x14ac:dyDescent="0.3">
      <c r="A301">
        <v>2</v>
      </c>
      <c r="B301">
        <v>0</v>
      </c>
      <c r="C301">
        <v>3</v>
      </c>
      <c r="D301">
        <v>0</v>
      </c>
      <c r="E301">
        <v>10</v>
      </c>
      <c r="F301">
        <v>0</v>
      </c>
      <c r="G301">
        <v>1</v>
      </c>
      <c r="H301">
        <v>24</v>
      </c>
      <c r="I301">
        <v>31</v>
      </c>
      <c r="J301">
        <v>71</v>
      </c>
      <c r="K301">
        <v>0</v>
      </c>
      <c r="L301">
        <v>0</v>
      </c>
      <c r="M301">
        <v>13</v>
      </c>
      <c r="N301">
        <v>0</v>
      </c>
      <c r="O301">
        <v>4</v>
      </c>
      <c r="P301">
        <v>4</v>
      </c>
      <c r="Q301">
        <v>8</v>
      </c>
      <c r="R301">
        <v>0</v>
      </c>
      <c r="S301">
        <v>0</v>
      </c>
      <c r="T301">
        <v>0</v>
      </c>
      <c r="U301">
        <v>13</v>
      </c>
      <c r="V301">
        <v>0</v>
      </c>
      <c r="W301">
        <v>8</v>
      </c>
      <c r="X301">
        <v>64</v>
      </c>
      <c r="Y301">
        <v>0</v>
      </c>
      <c r="Z301">
        <v>31</v>
      </c>
      <c r="AA301">
        <v>0</v>
      </c>
      <c r="AB301">
        <v>0</v>
      </c>
      <c r="AC301">
        <v>4</v>
      </c>
      <c r="AD301">
        <v>3</v>
      </c>
      <c r="AE301">
        <v>0</v>
      </c>
      <c r="AF301">
        <v>0</v>
      </c>
      <c r="AG301">
        <v>0</v>
      </c>
      <c r="AH301">
        <v>0</v>
      </c>
      <c r="AI301">
        <v>3</v>
      </c>
      <c r="AJ301">
        <v>21</v>
      </c>
      <c r="AK301">
        <v>0</v>
      </c>
      <c r="AL301">
        <v>44</v>
      </c>
      <c r="AM301">
        <v>24</v>
      </c>
      <c r="AN301">
        <v>0</v>
      </c>
      <c r="AO301">
        <v>6</v>
      </c>
      <c r="AP301">
        <v>0</v>
      </c>
      <c r="AQ301">
        <v>0</v>
      </c>
      <c r="AR301">
        <v>7</v>
      </c>
      <c r="AS301">
        <v>5</v>
      </c>
      <c r="AT301">
        <v>2</v>
      </c>
    </row>
    <row r="302" spans="1:46" x14ac:dyDescent="0.3">
      <c r="A302">
        <v>3</v>
      </c>
      <c r="B302">
        <v>1</v>
      </c>
      <c r="C302">
        <v>2</v>
      </c>
      <c r="D302">
        <v>2</v>
      </c>
      <c r="E302">
        <v>18</v>
      </c>
      <c r="F302">
        <v>8</v>
      </c>
      <c r="G302">
        <v>1</v>
      </c>
      <c r="H302">
        <v>20</v>
      </c>
      <c r="I302">
        <v>18</v>
      </c>
      <c r="J302">
        <v>146</v>
      </c>
      <c r="K302">
        <v>7</v>
      </c>
      <c r="L302">
        <v>5</v>
      </c>
      <c r="M302">
        <v>3</v>
      </c>
      <c r="N302">
        <v>43</v>
      </c>
      <c r="O302">
        <v>14</v>
      </c>
      <c r="P302">
        <v>5</v>
      </c>
      <c r="Q302">
        <v>7</v>
      </c>
      <c r="R302">
        <v>23</v>
      </c>
      <c r="S302">
        <v>16</v>
      </c>
      <c r="T302">
        <v>1</v>
      </c>
      <c r="U302">
        <v>11</v>
      </c>
      <c r="V302">
        <v>10</v>
      </c>
      <c r="W302">
        <v>8</v>
      </c>
      <c r="X302">
        <v>40</v>
      </c>
      <c r="Y302">
        <v>2</v>
      </c>
      <c r="Z302">
        <v>40</v>
      </c>
      <c r="AA302">
        <v>2</v>
      </c>
      <c r="AB302">
        <v>1</v>
      </c>
      <c r="AC302">
        <v>1</v>
      </c>
      <c r="AD302">
        <v>8</v>
      </c>
      <c r="AE302">
        <v>2</v>
      </c>
      <c r="AF302">
        <v>25</v>
      </c>
      <c r="AG302">
        <v>1</v>
      </c>
      <c r="AH302">
        <v>9</v>
      </c>
      <c r="AI302">
        <v>7</v>
      </c>
      <c r="AJ302">
        <v>26</v>
      </c>
      <c r="AK302">
        <v>95</v>
      </c>
      <c r="AL302">
        <v>108</v>
      </c>
      <c r="AM302">
        <v>22</v>
      </c>
      <c r="AN302">
        <v>136</v>
      </c>
      <c r="AO302">
        <v>17</v>
      </c>
      <c r="AP302">
        <v>16</v>
      </c>
      <c r="AQ302">
        <v>1</v>
      </c>
      <c r="AR302">
        <v>11</v>
      </c>
      <c r="AS302">
        <v>27</v>
      </c>
      <c r="AT302">
        <v>11</v>
      </c>
    </row>
    <row r="303" spans="1:46" x14ac:dyDescent="0.3">
      <c r="A303">
        <v>4</v>
      </c>
      <c r="B303">
        <v>0</v>
      </c>
      <c r="C303">
        <v>2</v>
      </c>
      <c r="D303">
        <v>6</v>
      </c>
      <c r="E303">
        <v>1</v>
      </c>
      <c r="F303">
        <v>9</v>
      </c>
      <c r="G303">
        <v>0</v>
      </c>
      <c r="H303">
        <v>11</v>
      </c>
      <c r="I303">
        <v>5</v>
      </c>
      <c r="J303">
        <v>6</v>
      </c>
      <c r="K303">
        <v>0</v>
      </c>
      <c r="L303">
        <v>7</v>
      </c>
      <c r="M303">
        <v>0</v>
      </c>
      <c r="N303">
        <v>17</v>
      </c>
      <c r="O303">
        <v>10</v>
      </c>
      <c r="P303">
        <v>0</v>
      </c>
      <c r="Q303">
        <v>1</v>
      </c>
      <c r="R303">
        <v>3</v>
      </c>
      <c r="S303">
        <v>12</v>
      </c>
      <c r="T303">
        <v>0</v>
      </c>
      <c r="U303">
        <v>3</v>
      </c>
      <c r="V303">
        <v>1</v>
      </c>
      <c r="W303">
        <v>5</v>
      </c>
      <c r="X303">
        <v>0</v>
      </c>
      <c r="Y303">
        <v>1</v>
      </c>
      <c r="Z303">
        <v>13</v>
      </c>
      <c r="AA303">
        <v>1</v>
      </c>
      <c r="AB303">
        <v>6</v>
      </c>
      <c r="AC303">
        <v>0</v>
      </c>
      <c r="AD303">
        <v>2</v>
      </c>
      <c r="AE303">
        <v>1</v>
      </c>
      <c r="AF303">
        <v>20</v>
      </c>
      <c r="AG303">
        <v>0</v>
      </c>
      <c r="AH303">
        <v>0</v>
      </c>
      <c r="AI303">
        <v>77</v>
      </c>
      <c r="AJ303">
        <v>18</v>
      </c>
      <c r="AK303">
        <v>13</v>
      </c>
      <c r="AL303">
        <v>2</v>
      </c>
      <c r="AM303">
        <v>5</v>
      </c>
      <c r="AN303">
        <v>120</v>
      </c>
      <c r="AO303">
        <v>0</v>
      </c>
      <c r="AP303">
        <v>23</v>
      </c>
      <c r="AQ303">
        <v>7</v>
      </c>
      <c r="AR303">
        <v>4</v>
      </c>
      <c r="AS303">
        <v>86</v>
      </c>
      <c r="AT303">
        <v>0</v>
      </c>
    </row>
    <row r="304" spans="1:46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14</v>
      </c>
      <c r="S304">
        <v>0</v>
      </c>
      <c r="T304">
        <v>13</v>
      </c>
      <c r="U304">
        <v>0</v>
      </c>
      <c r="V304">
        <v>20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139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4</v>
      </c>
      <c r="AT304">
        <v>0</v>
      </c>
    </row>
    <row r="305" spans="1:46" x14ac:dyDescent="0.3">
      <c r="A305">
        <v>0</v>
      </c>
      <c r="B305">
        <v>0</v>
      </c>
      <c r="C305">
        <v>0</v>
      </c>
      <c r="D305">
        <v>0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2</v>
      </c>
      <c r="K305">
        <v>54</v>
      </c>
      <c r="L305">
        <v>1</v>
      </c>
      <c r="M305">
        <v>0</v>
      </c>
      <c r="N305">
        <v>6</v>
      </c>
      <c r="O305">
        <v>1</v>
      </c>
      <c r="P305">
        <v>7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9</v>
      </c>
      <c r="AA305">
        <v>0</v>
      </c>
      <c r="AB305">
        <v>3</v>
      </c>
      <c r="AC305">
        <v>0</v>
      </c>
      <c r="AD305">
        <v>0</v>
      </c>
      <c r="AE305">
        <v>0</v>
      </c>
      <c r="AF305">
        <v>2</v>
      </c>
      <c r="AG305">
        <v>0</v>
      </c>
      <c r="AH305">
        <v>0</v>
      </c>
      <c r="AI305">
        <v>79</v>
      </c>
      <c r="AJ305">
        <v>10</v>
      </c>
      <c r="AK305">
        <v>13</v>
      </c>
      <c r="AL305">
        <v>18</v>
      </c>
      <c r="AM305">
        <v>92</v>
      </c>
      <c r="AN305">
        <v>53</v>
      </c>
      <c r="AO305">
        <v>0</v>
      </c>
      <c r="AP305">
        <v>1</v>
      </c>
      <c r="AQ305">
        <v>2</v>
      </c>
      <c r="AR305">
        <v>0</v>
      </c>
      <c r="AS305">
        <v>9</v>
      </c>
      <c r="AT305">
        <v>0</v>
      </c>
    </row>
    <row r="306" spans="1:46" x14ac:dyDescent="0.3">
      <c r="A306">
        <v>4</v>
      </c>
      <c r="B306">
        <v>0</v>
      </c>
      <c r="C306">
        <v>0</v>
      </c>
      <c r="D306">
        <v>0</v>
      </c>
      <c r="E306">
        <v>2</v>
      </c>
      <c r="F306">
        <v>13</v>
      </c>
      <c r="G306">
        <v>0</v>
      </c>
      <c r="H306">
        <v>0</v>
      </c>
      <c r="I306">
        <v>3</v>
      </c>
      <c r="J306">
        <v>2</v>
      </c>
      <c r="K306">
        <v>1</v>
      </c>
      <c r="L306">
        <v>7</v>
      </c>
      <c r="M306">
        <v>0</v>
      </c>
      <c r="N306">
        <v>29</v>
      </c>
      <c r="O306">
        <v>0</v>
      </c>
      <c r="P306">
        <v>1</v>
      </c>
      <c r="Q306">
        <v>0</v>
      </c>
      <c r="R306">
        <v>6</v>
      </c>
      <c r="S306">
        <v>1</v>
      </c>
      <c r="T306">
        <v>1</v>
      </c>
      <c r="U306">
        <v>0</v>
      </c>
      <c r="V306">
        <v>3</v>
      </c>
      <c r="W306">
        <v>0</v>
      </c>
      <c r="X306">
        <v>2</v>
      </c>
      <c r="Y306">
        <v>2</v>
      </c>
      <c r="Z306">
        <v>5</v>
      </c>
      <c r="AA306">
        <v>0</v>
      </c>
      <c r="AB306">
        <v>3</v>
      </c>
      <c r="AC306">
        <v>0</v>
      </c>
      <c r="AD306">
        <v>0</v>
      </c>
      <c r="AE306">
        <v>1</v>
      </c>
      <c r="AF306">
        <v>25</v>
      </c>
      <c r="AG306">
        <v>0</v>
      </c>
      <c r="AH306">
        <v>1</v>
      </c>
      <c r="AI306">
        <v>38</v>
      </c>
      <c r="AJ306">
        <v>21</v>
      </c>
      <c r="AK306">
        <v>31</v>
      </c>
      <c r="AL306">
        <v>8</v>
      </c>
      <c r="AM306">
        <v>30</v>
      </c>
      <c r="AN306">
        <v>28</v>
      </c>
      <c r="AO306">
        <v>0</v>
      </c>
      <c r="AP306">
        <v>25</v>
      </c>
      <c r="AQ306">
        <v>5</v>
      </c>
      <c r="AR306">
        <v>1</v>
      </c>
      <c r="AS306">
        <v>113</v>
      </c>
      <c r="AT306">
        <v>0</v>
      </c>
    </row>
    <row r="307" spans="1:46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204</v>
      </c>
      <c r="L307">
        <v>0</v>
      </c>
      <c r="M307">
        <v>0</v>
      </c>
      <c r="N307">
        <v>1</v>
      </c>
      <c r="O307">
        <v>9</v>
      </c>
      <c r="P307">
        <v>5</v>
      </c>
      <c r="Q307">
        <v>0</v>
      </c>
      <c r="R307">
        <v>0</v>
      </c>
      <c r="S307">
        <v>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2</v>
      </c>
      <c r="AG307">
        <v>0</v>
      </c>
      <c r="AH307">
        <v>0</v>
      </c>
      <c r="AI307">
        <v>79</v>
      </c>
      <c r="AJ307">
        <v>8</v>
      </c>
      <c r="AK307">
        <v>13</v>
      </c>
      <c r="AL307">
        <v>9</v>
      </c>
      <c r="AM307">
        <v>54</v>
      </c>
      <c r="AN307">
        <v>24</v>
      </c>
      <c r="AO307">
        <v>0</v>
      </c>
      <c r="AP307">
        <v>1</v>
      </c>
      <c r="AQ307">
        <v>0</v>
      </c>
      <c r="AR307">
        <v>0</v>
      </c>
      <c r="AS307">
        <v>4</v>
      </c>
      <c r="AT307">
        <v>0</v>
      </c>
    </row>
    <row r="308" spans="1:46" x14ac:dyDescent="0.3">
      <c r="A308">
        <v>0</v>
      </c>
      <c r="B308">
        <v>0</v>
      </c>
      <c r="C308">
        <v>0</v>
      </c>
      <c r="D308">
        <v>0</v>
      </c>
      <c r="E308">
        <v>2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266</v>
      </c>
      <c r="L308">
        <v>1</v>
      </c>
      <c r="M308">
        <v>1</v>
      </c>
      <c r="N308">
        <v>3</v>
      </c>
      <c r="O308">
        <v>5</v>
      </c>
      <c r="P308">
        <v>15</v>
      </c>
      <c r="Q308">
        <v>0</v>
      </c>
      <c r="R308">
        <v>0</v>
      </c>
      <c r="S308">
        <v>13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46</v>
      </c>
      <c r="AJ308">
        <v>29</v>
      </c>
      <c r="AK308">
        <v>45</v>
      </c>
      <c r="AL308">
        <v>4</v>
      </c>
      <c r="AM308">
        <v>657</v>
      </c>
      <c r="AN308">
        <v>7</v>
      </c>
      <c r="AO308">
        <v>0</v>
      </c>
      <c r="AP308">
        <v>2</v>
      </c>
      <c r="AQ308">
        <v>0</v>
      </c>
      <c r="AR308">
        <v>0</v>
      </c>
      <c r="AS308">
        <v>398</v>
      </c>
      <c r="AT308">
        <v>0</v>
      </c>
    </row>
    <row r="309" spans="1:46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11</v>
      </c>
      <c r="AS309">
        <v>0</v>
      </c>
      <c r="AT309">
        <v>0</v>
      </c>
    </row>
    <row r="310" spans="1:46" x14ac:dyDescent="0.3">
      <c r="A310">
        <v>2</v>
      </c>
      <c r="B310">
        <v>3</v>
      </c>
      <c r="C310">
        <v>0</v>
      </c>
      <c r="D310">
        <v>5</v>
      </c>
      <c r="E310">
        <v>3</v>
      </c>
      <c r="F310">
        <v>0</v>
      </c>
      <c r="G310">
        <v>0</v>
      </c>
      <c r="H310">
        <v>18</v>
      </c>
      <c r="I310">
        <v>15</v>
      </c>
      <c r="J310">
        <v>26</v>
      </c>
      <c r="K310">
        <v>0</v>
      </c>
      <c r="L310">
        <v>0</v>
      </c>
      <c r="M310">
        <v>0</v>
      </c>
      <c r="N310">
        <v>3</v>
      </c>
      <c r="O310">
        <v>1</v>
      </c>
      <c r="P310">
        <v>1</v>
      </c>
      <c r="Q310">
        <v>2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1</v>
      </c>
      <c r="X310">
        <v>9</v>
      </c>
      <c r="Y310">
        <v>0</v>
      </c>
      <c r="Z310">
        <v>8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1</v>
      </c>
      <c r="AG310">
        <v>0</v>
      </c>
      <c r="AH310">
        <v>0</v>
      </c>
      <c r="AI310">
        <v>2</v>
      </c>
      <c r="AJ310">
        <v>2</v>
      </c>
      <c r="AK310">
        <v>2</v>
      </c>
      <c r="AL310">
        <v>10</v>
      </c>
      <c r="AM310">
        <v>8</v>
      </c>
      <c r="AN310">
        <v>2</v>
      </c>
      <c r="AO310">
        <v>3</v>
      </c>
      <c r="AP310">
        <v>0</v>
      </c>
      <c r="AQ310">
        <v>0</v>
      </c>
      <c r="AR310">
        <v>19</v>
      </c>
      <c r="AS310">
        <v>6</v>
      </c>
      <c r="AT310">
        <v>0</v>
      </c>
    </row>
    <row r="311" spans="1:46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3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2</v>
      </c>
      <c r="AT311">
        <v>0</v>
      </c>
    </row>
    <row r="312" spans="1:46" x14ac:dyDescent="0.3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6</v>
      </c>
      <c r="M312">
        <v>0</v>
      </c>
      <c r="N312">
        <v>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</v>
      </c>
      <c r="U312">
        <v>0</v>
      </c>
      <c r="V312">
        <v>4</v>
      </c>
      <c r="W312">
        <v>0</v>
      </c>
      <c r="X312">
        <v>0</v>
      </c>
      <c r="Y312">
        <v>2</v>
      </c>
      <c r="Z312">
        <v>0</v>
      </c>
      <c r="AA312">
        <v>1</v>
      </c>
      <c r="AB312">
        <v>1</v>
      </c>
      <c r="AC312">
        <v>0</v>
      </c>
      <c r="AD312">
        <v>0</v>
      </c>
      <c r="AE312">
        <v>1</v>
      </c>
      <c r="AF312">
        <v>33</v>
      </c>
      <c r="AG312">
        <v>0</v>
      </c>
      <c r="AH312">
        <v>0</v>
      </c>
      <c r="AI312">
        <v>53</v>
      </c>
      <c r="AJ312">
        <v>0</v>
      </c>
      <c r="AK312">
        <v>5</v>
      </c>
      <c r="AL312">
        <v>6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3</v>
      </c>
      <c r="AT312">
        <v>0</v>
      </c>
    </row>
    <row r="313" spans="1:46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1</v>
      </c>
      <c r="P313">
        <v>0</v>
      </c>
      <c r="Q313">
        <v>2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2</v>
      </c>
      <c r="AG313">
        <v>0</v>
      </c>
      <c r="AH313">
        <v>0</v>
      </c>
      <c r="AI313">
        <v>8</v>
      </c>
      <c r="AJ313">
        <v>0</v>
      </c>
      <c r="AK313">
        <v>8</v>
      </c>
      <c r="AL313">
        <v>0</v>
      </c>
      <c r="AM313">
        <v>0</v>
      </c>
      <c r="AN313">
        <v>20</v>
      </c>
      <c r="AO313">
        <v>0</v>
      </c>
      <c r="AP313">
        <v>3</v>
      </c>
      <c r="AQ313">
        <v>0</v>
      </c>
      <c r="AR313">
        <v>18</v>
      </c>
      <c r="AS313">
        <v>1</v>
      </c>
      <c r="AT313">
        <v>0</v>
      </c>
    </row>
    <row r="314" spans="1:46" x14ac:dyDescent="0.3">
      <c r="A314">
        <v>0</v>
      </c>
      <c r="B314">
        <v>1</v>
      </c>
      <c r="C314">
        <v>0</v>
      </c>
      <c r="D314">
        <v>3</v>
      </c>
      <c r="E314">
        <v>1</v>
      </c>
      <c r="F314">
        <v>1</v>
      </c>
      <c r="G314">
        <v>0</v>
      </c>
      <c r="H314">
        <v>13</v>
      </c>
      <c r="I314">
        <v>18</v>
      </c>
      <c r="J314">
        <v>1</v>
      </c>
      <c r="K314">
        <v>0</v>
      </c>
      <c r="L314">
        <v>2</v>
      </c>
      <c r="M314">
        <v>0</v>
      </c>
      <c r="N314">
        <v>26</v>
      </c>
      <c r="O314">
        <v>4</v>
      </c>
      <c r="P314">
        <v>1</v>
      </c>
      <c r="Q314">
        <v>0</v>
      </c>
      <c r="R314">
        <v>0</v>
      </c>
      <c r="S314">
        <v>9</v>
      </c>
      <c r="T314">
        <v>1</v>
      </c>
      <c r="U314">
        <v>1</v>
      </c>
      <c r="V314">
        <v>0</v>
      </c>
      <c r="W314">
        <v>0</v>
      </c>
      <c r="X314">
        <v>2</v>
      </c>
      <c r="Y314">
        <v>2</v>
      </c>
      <c r="Z314">
        <v>17</v>
      </c>
      <c r="AA314">
        <v>0</v>
      </c>
      <c r="AB314">
        <v>15</v>
      </c>
      <c r="AC314">
        <v>0</v>
      </c>
      <c r="AD314">
        <v>0</v>
      </c>
      <c r="AE314">
        <v>1</v>
      </c>
      <c r="AF314">
        <v>29</v>
      </c>
      <c r="AG314">
        <v>0</v>
      </c>
      <c r="AH314">
        <v>0</v>
      </c>
      <c r="AI314">
        <v>114</v>
      </c>
      <c r="AJ314">
        <v>15</v>
      </c>
      <c r="AK314">
        <v>26</v>
      </c>
      <c r="AL314">
        <v>16</v>
      </c>
      <c r="AM314">
        <v>0</v>
      </c>
      <c r="AN314">
        <v>43</v>
      </c>
      <c r="AO314">
        <v>7</v>
      </c>
      <c r="AP314">
        <v>17</v>
      </c>
      <c r="AQ314">
        <v>1</v>
      </c>
      <c r="AR314">
        <v>0</v>
      </c>
      <c r="AS314">
        <v>80</v>
      </c>
      <c r="AT314">
        <v>0</v>
      </c>
    </row>
    <row r="315" spans="1:46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16</v>
      </c>
      <c r="P315">
        <v>7</v>
      </c>
      <c r="Q315">
        <v>0</v>
      </c>
      <c r="R315">
        <v>0</v>
      </c>
      <c r="S315">
        <v>11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20</v>
      </c>
      <c r="AJ315">
        <v>44</v>
      </c>
      <c r="AK315">
        <v>1</v>
      </c>
      <c r="AL315">
        <v>14</v>
      </c>
      <c r="AM315">
        <v>51</v>
      </c>
      <c r="AN315">
        <v>4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86</v>
      </c>
      <c r="AT316">
        <v>0</v>
      </c>
    </row>
    <row r="317" spans="1:46" x14ac:dyDescent="0.3">
      <c r="A317">
        <v>0</v>
      </c>
      <c r="B317">
        <v>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6</v>
      </c>
      <c r="I317">
        <v>6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25</v>
      </c>
      <c r="AS317">
        <v>0</v>
      </c>
      <c r="AT317">
        <v>0</v>
      </c>
    </row>
    <row r="318" spans="1:46" x14ac:dyDescent="0.3">
      <c r="A318">
        <v>0</v>
      </c>
      <c r="B318">
        <v>0</v>
      </c>
      <c r="C318">
        <v>0</v>
      </c>
      <c r="D318">
        <v>5</v>
      </c>
      <c r="E318">
        <v>1</v>
      </c>
      <c r="F318">
        <v>3</v>
      </c>
      <c r="G318">
        <v>0</v>
      </c>
      <c r="H318">
        <v>2</v>
      </c>
      <c r="I318">
        <v>1</v>
      </c>
      <c r="J318">
        <v>16</v>
      </c>
      <c r="K318">
        <v>0</v>
      </c>
      <c r="L318">
        <v>1</v>
      </c>
      <c r="M318">
        <v>2</v>
      </c>
      <c r="N318">
        <v>7</v>
      </c>
      <c r="O318">
        <v>11</v>
      </c>
      <c r="P318">
        <v>2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1</v>
      </c>
      <c r="W318">
        <v>0</v>
      </c>
      <c r="X318">
        <v>8</v>
      </c>
      <c r="Y318">
        <v>0</v>
      </c>
      <c r="Z318">
        <v>1</v>
      </c>
      <c r="AA318">
        <v>0</v>
      </c>
      <c r="AB318">
        <v>8</v>
      </c>
      <c r="AC318">
        <v>0</v>
      </c>
      <c r="AD318">
        <v>7</v>
      </c>
      <c r="AE318">
        <v>1</v>
      </c>
      <c r="AF318">
        <v>31</v>
      </c>
      <c r="AG318">
        <v>0</v>
      </c>
      <c r="AH318">
        <v>2</v>
      </c>
      <c r="AI318">
        <v>157</v>
      </c>
      <c r="AJ318">
        <v>11</v>
      </c>
      <c r="AK318">
        <v>12</v>
      </c>
      <c r="AL318">
        <v>1</v>
      </c>
      <c r="AM318">
        <v>25</v>
      </c>
      <c r="AN318">
        <v>10</v>
      </c>
      <c r="AO318">
        <v>0</v>
      </c>
      <c r="AP318">
        <v>3</v>
      </c>
      <c r="AQ318">
        <v>0</v>
      </c>
      <c r="AR318">
        <v>0</v>
      </c>
      <c r="AS318">
        <v>21</v>
      </c>
      <c r="AT318">
        <v>0</v>
      </c>
    </row>
    <row r="319" spans="1:46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61</v>
      </c>
      <c r="L319">
        <v>0</v>
      </c>
      <c r="M319">
        <v>0</v>
      </c>
      <c r="N319">
        <v>0</v>
      </c>
      <c r="O319">
        <v>0</v>
      </c>
      <c r="P319">
        <v>6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120</v>
      </c>
      <c r="AJ319">
        <v>0</v>
      </c>
      <c r="AK319">
        <v>0</v>
      </c>
      <c r="AL319">
        <v>1</v>
      </c>
      <c r="AM319">
        <v>77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3</v>
      </c>
      <c r="AT319">
        <v>0</v>
      </c>
    </row>
    <row r="320" spans="1:46" x14ac:dyDescent="0.3">
      <c r="A320">
        <v>0</v>
      </c>
      <c r="B320">
        <v>0</v>
      </c>
      <c r="C320">
        <v>0</v>
      </c>
      <c r="D320">
        <v>9</v>
      </c>
      <c r="E320">
        <v>1</v>
      </c>
      <c r="F320">
        <v>24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40</v>
      </c>
      <c r="O320">
        <v>41</v>
      </c>
      <c r="P320">
        <v>0</v>
      </c>
      <c r="Q320">
        <v>0</v>
      </c>
      <c r="R320">
        <v>1</v>
      </c>
      <c r="S320">
        <v>4</v>
      </c>
      <c r="T320">
        <v>1</v>
      </c>
      <c r="U320">
        <v>0</v>
      </c>
      <c r="V320">
        <v>5</v>
      </c>
      <c r="W320">
        <v>0</v>
      </c>
      <c r="X320">
        <v>6</v>
      </c>
      <c r="Y320">
        <v>0</v>
      </c>
      <c r="Z320">
        <v>4</v>
      </c>
      <c r="AA320">
        <v>1</v>
      </c>
      <c r="AB320">
        <v>2</v>
      </c>
      <c r="AC320">
        <v>0</v>
      </c>
      <c r="AD320">
        <v>0</v>
      </c>
      <c r="AE320">
        <v>0</v>
      </c>
      <c r="AF320">
        <v>30</v>
      </c>
      <c r="AG320">
        <v>0</v>
      </c>
      <c r="AH320">
        <v>5</v>
      </c>
      <c r="AI320">
        <v>12</v>
      </c>
      <c r="AJ320">
        <v>0</v>
      </c>
      <c r="AK320">
        <v>0</v>
      </c>
      <c r="AL320">
        <v>0</v>
      </c>
      <c r="AM320">
        <v>0</v>
      </c>
      <c r="AN320">
        <v>47</v>
      </c>
      <c r="AO320">
        <v>0</v>
      </c>
      <c r="AP320">
        <v>17</v>
      </c>
      <c r="AQ320">
        <v>3</v>
      </c>
      <c r="AR320">
        <v>0</v>
      </c>
      <c r="AS320">
        <v>72</v>
      </c>
      <c r="AT320">
        <v>0</v>
      </c>
    </row>
    <row r="321" spans="1:46" x14ac:dyDescent="0.3">
      <c r="A321">
        <v>1</v>
      </c>
      <c r="B321">
        <v>0</v>
      </c>
      <c r="C321">
        <v>0</v>
      </c>
      <c r="D321">
        <v>7</v>
      </c>
      <c r="E321">
        <v>3</v>
      </c>
      <c r="F321">
        <v>8</v>
      </c>
      <c r="G321">
        <v>0</v>
      </c>
      <c r="H321">
        <v>4</v>
      </c>
      <c r="I321">
        <v>8</v>
      </c>
      <c r="J321">
        <v>17</v>
      </c>
      <c r="K321">
        <v>3</v>
      </c>
      <c r="L321">
        <v>4</v>
      </c>
      <c r="M321">
        <v>0</v>
      </c>
      <c r="N321">
        <v>10</v>
      </c>
      <c r="O321">
        <v>1</v>
      </c>
      <c r="P321">
        <v>2</v>
      </c>
      <c r="Q321">
        <v>0</v>
      </c>
      <c r="R321">
        <v>2</v>
      </c>
      <c r="S321">
        <v>0</v>
      </c>
      <c r="T321">
        <v>3</v>
      </c>
      <c r="U321">
        <v>7</v>
      </c>
      <c r="V321">
        <v>5</v>
      </c>
      <c r="W321">
        <v>3</v>
      </c>
      <c r="X321">
        <v>6</v>
      </c>
      <c r="Y321">
        <v>2</v>
      </c>
      <c r="Z321">
        <v>6</v>
      </c>
      <c r="AA321">
        <v>2</v>
      </c>
      <c r="AB321">
        <v>5</v>
      </c>
      <c r="AC321">
        <v>1</v>
      </c>
      <c r="AD321">
        <v>0</v>
      </c>
      <c r="AE321">
        <v>1</v>
      </c>
      <c r="AF321">
        <v>12</v>
      </c>
      <c r="AG321">
        <v>0</v>
      </c>
      <c r="AH321">
        <v>0</v>
      </c>
      <c r="AI321">
        <v>8</v>
      </c>
      <c r="AJ321">
        <v>18</v>
      </c>
      <c r="AK321">
        <v>7</v>
      </c>
      <c r="AL321">
        <v>17</v>
      </c>
      <c r="AM321">
        <v>17</v>
      </c>
      <c r="AN321">
        <v>8</v>
      </c>
      <c r="AO321">
        <v>1</v>
      </c>
      <c r="AP321">
        <v>3</v>
      </c>
      <c r="AQ321">
        <v>0</v>
      </c>
      <c r="AR321">
        <v>10</v>
      </c>
      <c r="AS321">
        <v>35</v>
      </c>
      <c r="AT321">
        <v>2</v>
      </c>
    </row>
    <row r="322" spans="1:46" x14ac:dyDescent="0.3">
      <c r="A322">
        <v>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25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16</v>
      </c>
      <c r="AS322">
        <v>0</v>
      </c>
      <c r="AT322">
        <v>0</v>
      </c>
    </row>
    <row r="323" spans="1:46" x14ac:dyDescent="0.3">
      <c r="A323">
        <v>0</v>
      </c>
      <c r="B323">
        <v>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3">
      <c r="A324">
        <v>0</v>
      </c>
      <c r="B324">
        <v>0</v>
      </c>
      <c r="C324">
        <v>0</v>
      </c>
      <c r="D324">
        <v>1</v>
      </c>
      <c r="E324">
        <v>1</v>
      </c>
      <c r="F324">
        <v>77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7</v>
      </c>
      <c r="M324">
        <v>0</v>
      </c>
      <c r="N324">
        <v>19</v>
      </c>
      <c r="O324">
        <v>14</v>
      </c>
      <c r="P324">
        <v>0</v>
      </c>
      <c r="Q324">
        <v>0</v>
      </c>
      <c r="R324">
        <v>11</v>
      </c>
      <c r="S324">
        <v>6</v>
      </c>
      <c r="T324">
        <v>4</v>
      </c>
      <c r="U324">
        <v>0</v>
      </c>
      <c r="V324">
        <v>27</v>
      </c>
      <c r="W324">
        <v>0</v>
      </c>
      <c r="X324">
        <v>2</v>
      </c>
      <c r="Y324">
        <v>0</v>
      </c>
      <c r="Z324">
        <v>19</v>
      </c>
      <c r="AA324">
        <v>0</v>
      </c>
      <c r="AB324">
        <v>4</v>
      </c>
      <c r="AC324">
        <v>0</v>
      </c>
      <c r="AD324">
        <v>0</v>
      </c>
      <c r="AE324">
        <v>0</v>
      </c>
      <c r="AF324">
        <v>144</v>
      </c>
      <c r="AG324">
        <v>0</v>
      </c>
      <c r="AH324">
        <v>2</v>
      </c>
      <c r="AI324">
        <v>3</v>
      </c>
      <c r="AJ324">
        <v>1</v>
      </c>
      <c r="AK324">
        <v>1</v>
      </c>
      <c r="AL324">
        <v>0</v>
      </c>
      <c r="AM324">
        <v>0</v>
      </c>
      <c r="AN324">
        <v>24</v>
      </c>
      <c r="AO324">
        <v>0</v>
      </c>
      <c r="AP324">
        <v>50</v>
      </c>
      <c r="AQ324">
        <v>0</v>
      </c>
      <c r="AR324">
        <v>1</v>
      </c>
      <c r="AS324">
        <v>166</v>
      </c>
      <c r="AT324">
        <v>0</v>
      </c>
    </row>
    <row r="325" spans="1:46" x14ac:dyDescent="0.3">
      <c r="A325">
        <v>0</v>
      </c>
      <c r="B325">
        <v>0</v>
      </c>
      <c r="C325">
        <v>3</v>
      </c>
      <c r="D325">
        <v>2</v>
      </c>
      <c r="E325">
        <v>6</v>
      </c>
      <c r="F325">
        <v>1</v>
      </c>
      <c r="G325">
        <v>2</v>
      </c>
      <c r="H325">
        <v>11</v>
      </c>
      <c r="I325">
        <v>21</v>
      </c>
      <c r="J325">
        <v>30</v>
      </c>
      <c r="K325">
        <v>6</v>
      </c>
      <c r="L325">
        <v>3</v>
      </c>
      <c r="M325">
        <v>0</v>
      </c>
      <c r="N325">
        <v>57</v>
      </c>
      <c r="O325">
        <v>1</v>
      </c>
      <c r="P325">
        <v>3</v>
      </c>
      <c r="Q325">
        <v>2</v>
      </c>
      <c r="R325">
        <v>2</v>
      </c>
      <c r="S325">
        <v>0</v>
      </c>
      <c r="T325">
        <v>0</v>
      </c>
      <c r="U325">
        <v>3</v>
      </c>
      <c r="V325">
        <v>1</v>
      </c>
      <c r="W325">
        <v>6</v>
      </c>
      <c r="X325">
        <v>23</v>
      </c>
      <c r="Y325">
        <v>2</v>
      </c>
      <c r="Z325">
        <v>17</v>
      </c>
      <c r="AA325">
        <v>2</v>
      </c>
      <c r="AB325">
        <v>0</v>
      </c>
      <c r="AC325">
        <v>2</v>
      </c>
      <c r="AD325">
        <v>2</v>
      </c>
      <c r="AE325">
        <v>2</v>
      </c>
      <c r="AF325">
        <v>2</v>
      </c>
      <c r="AG325">
        <v>0</v>
      </c>
      <c r="AH325">
        <v>0</v>
      </c>
      <c r="AI325">
        <v>1</v>
      </c>
      <c r="AJ325">
        <v>49</v>
      </c>
      <c r="AK325">
        <v>1</v>
      </c>
      <c r="AL325">
        <v>52</v>
      </c>
      <c r="AM325">
        <v>22</v>
      </c>
      <c r="AN325">
        <v>14</v>
      </c>
      <c r="AO325">
        <v>8</v>
      </c>
      <c r="AP325">
        <v>5</v>
      </c>
      <c r="AQ325">
        <v>1</v>
      </c>
      <c r="AR325">
        <v>30</v>
      </c>
      <c r="AS325">
        <v>26</v>
      </c>
      <c r="AT325">
        <v>2</v>
      </c>
    </row>
    <row r="326" spans="1:46" x14ac:dyDescent="0.3">
      <c r="A326">
        <v>0</v>
      </c>
      <c r="B326">
        <v>1</v>
      </c>
      <c r="C326">
        <v>0</v>
      </c>
      <c r="D326">
        <v>6</v>
      </c>
      <c r="E326">
        <v>0</v>
      </c>
      <c r="F326">
        <v>2</v>
      </c>
      <c r="G326">
        <v>0</v>
      </c>
      <c r="H326">
        <v>2</v>
      </c>
      <c r="I326">
        <v>3</v>
      </c>
      <c r="J326">
        <v>127</v>
      </c>
      <c r="K326">
        <v>0</v>
      </c>
      <c r="L326">
        <v>3</v>
      </c>
      <c r="M326">
        <v>2</v>
      </c>
      <c r="N326">
        <v>10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3</v>
      </c>
      <c r="U326">
        <v>2</v>
      </c>
      <c r="V326">
        <v>0</v>
      </c>
      <c r="W326">
        <v>4</v>
      </c>
      <c r="X326">
        <v>2</v>
      </c>
      <c r="Y326">
        <v>2</v>
      </c>
      <c r="Z326">
        <v>45</v>
      </c>
      <c r="AA326">
        <v>1</v>
      </c>
      <c r="AB326">
        <v>0</v>
      </c>
      <c r="AC326">
        <v>4</v>
      </c>
      <c r="AD326">
        <v>1</v>
      </c>
      <c r="AE326">
        <v>1</v>
      </c>
      <c r="AF326">
        <v>31</v>
      </c>
      <c r="AG326">
        <v>0</v>
      </c>
      <c r="AH326">
        <v>2</v>
      </c>
      <c r="AI326">
        <v>1</v>
      </c>
      <c r="AJ326">
        <v>17</v>
      </c>
      <c r="AK326">
        <v>2</v>
      </c>
      <c r="AL326">
        <v>20</v>
      </c>
      <c r="AM326">
        <v>0</v>
      </c>
      <c r="AN326">
        <v>198</v>
      </c>
      <c r="AO326">
        <v>5</v>
      </c>
      <c r="AP326">
        <v>0</v>
      </c>
      <c r="AQ326">
        <v>0</v>
      </c>
      <c r="AR326">
        <v>3</v>
      </c>
      <c r="AS326">
        <v>13</v>
      </c>
      <c r="AT326">
        <v>3</v>
      </c>
    </row>
    <row r="327" spans="1:46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3">
      <c r="A328">
        <v>4</v>
      </c>
      <c r="B328">
        <v>0</v>
      </c>
      <c r="C328">
        <v>1</v>
      </c>
      <c r="D328">
        <v>1</v>
      </c>
      <c r="E328">
        <v>22</v>
      </c>
      <c r="F328">
        <v>41</v>
      </c>
      <c r="G328">
        <v>0</v>
      </c>
      <c r="H328">
        <v>25</v>
      </c>
      <c r="I328">
        <v>36</v>
      </c>
      <c r="J328">
        <v>31</v>
      </c>
      <c r="K328">
        <v>63</v>
      </c>
      <c r="L328">
        <v>14</v>
      </c>
      <c r="M328">
        <v>1</v>
      </c>
      <c r="N328">
        <v>43</v>
      </c>
      <c r="O328">
        <v>9</v>
      </c>
      <c r="P328">
        <v>22</v>
      </c>
      <c r="Q328">
        <v>4</v>
      </c>
      <c r="R328">
        <v>17</v>
      </c>
      <c r="S328">
        <v>13</v>
      </c>
      <c r="T328">
        <v>0</v>
      </c>
      <c r="U328">
        <v>47</v>
      </c>
      <c r="V328">
        <v>3</v>
      </c>
      <c r="W328">
        <v>1</v>
      </c>
      <c r="X328">
        <v>28</v>
      </c>
      <c r="Y328">
        <v>3</v>
      </c>
      <c r="Z328">
        <v>32</v>
      </c>
      <c r="AA328">
        <v>2</v>
      </c>
      <c r="AB328">
        <v>6</v>
      </c>
      <c r="AC328">
        <v>3</v>
      </c>
      <c r="AD328">
        <v>0</v>
      </c>
      <c r="AE328">
        <v>7</v>
      </c>
      <c r="AF328">
        <v>44</v>
      </c>
      <c r="AG328">
        <v>0</v>
      </c>
      <c r="AH328">
        <v>2</v>
      </c>
      <c r="AI328">
        <v>84</v>
      </c>
      <c r="AJ328">
        <v>23</v>
      </c>
      <c r="AK328">
        <v>26</v>
      </c>
      <c r="AL328">
        <v>23</v>
      </c>
      <c r="AM328">
        <v>117</v>
      </c>
      <c r="AN328">
        <v>55</v>
      </c>
      <c r="AO328">
        <v>27</v>
      </c>
      <c r="AP328">
        <v>101</v>
      </c>
      <c r="AQ328">
        <v>1</v>
      </c>
      <c r="AR328">
        <v>0</v>
      </c>
      <c r="AS328">
        <v>159</v>
      </c>
      <c r="AT328">
        <v>6</v>
      </c>
    </row>
    <row r="329" spans="1:46" x14ac:dyDescent="0.3">
      <c r="A329">
        <v>0</v>
      </c>
      <c r="B329">
        <v>0</v>
      </c>
      <c r="C329">
        <v>1</v>
      </c>
      <c r="D329">
        <v>4</v>
      </c>
      <c r="E329">
        <v>0</v>
      </c>
      <c r="F329">
        <v>2</v>
      </c>
      <c r="G329">
        <v>0</v>
      </c>
      <c r="H329">
        <v>0</v>
      </c>
      <c r="I329">
        <v>4</v>
      </c>
      <c r="J329">
        <v>0</v>
      </c>
      <c r="K329">
        <v>0</v>
      </c>
      <c r="L329">
        <v>2</v>
      </c>
      <c r="M329">
        <v>0</v>
      </c>
      <c r="N329">
        <v>3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</v>
      </c>
      <c r="AE329">
        <v>1</v>
      </c>
      <c r="AF329">
        <v>0</v>
      </c>
      <c r="AG329">
        <v>0</v>
      </c>
      <c r="AH329">
        <v>2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3</v>
      </c>
      <c r="AO329">
        <v>17</v>
      </c>
      <c r="AP329">
        <v>0</v>
      </c>
      <c r="AQ329">
        <v>0</v>
      </c>
      <c r="AR329">
        <v>3</v>
      </c>
      <c r="AS329">
        <v>7</v>
      </c>
      <c r="AT329">
        <v>0</v>
      </c>
    </row>
    <row r="330" spans="1:46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4</v>
      </c>
      <c r="T330">
        <v>0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137</v>
      </c>
      <c r="AJ330">
        <v>3</v>
      </c>
      <c r="AK330">
        <v>1</v>
      </c>
      <c r="AL330">
        <v>0</v>
      </c>
      <c r="AM330">
        <v>17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0</v>
      </c>
    </row>
    <row r="331" spans="1:46" x14ac:dyDescent="0.3">
      <c r="A331">
        <v>0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19</v>
      </c>
      <c r="K331">
        <v>35</v>
      </c>
      <c r="L331">
        <v>0</v>
      </c>
      <c r="M331">
        <v>0</v>
      </c>
      <c r="N331">
        <v>2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2</v>
      </c>
      <c r="AN331">
        <v>2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6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6" x14ac:dyDescent="0.3">
      <c r="A333">
        <v>0</v>
      </c>
      <c r="B333">
        <v>0</v>
      </c>
      <c r="C333">
        <v>0</v>
      </c>
      <c r="D333">
        <v>2</v>
      </c>
      <c r="E333">
        <v>0</v>
      </c>
      <c r="F333">
        <v>5</v>
      </c>
      <c r="G333">
        <v>0</v>
      </c>
      <c r="H333">
        <v>3</v>
      </c>
      <c r="I333">
        <v>2</v>
      </c>
      <c r="J333">
        <v>7</v>
      </c>
      <c r="K333">
        <v>0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2</v>
      </c>
      <c r="X333">
        <v>3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5</v>
      </c>
      <c r="AK333">
        <v>1</v>
      </c>
      <c r="AL333">
        <v>31</v>
      </c>
      <c r="AM333">
        <v>2</v>
      </c>
      <c r="AN333">
        <v>9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</row>
    <row r="334" spans="1:46" x14ac:dyDescent="0.3">
      <c r="A334">
        <v>0</v>
      </c>
      <c r="B334">
        <v>0</v>
      </c>
      <c r="C334">
        <v>0</v>
      </c>
      <c r="D334">
        <v>0</v>
      </c>
      <c r="E334">
        <v>4</v>
      </c>
      <c r="F334">
        <v>2</v>
      </c>
      <c r="G334">
        <v>0</v>
      </c>
      <c r="H334">
        <v>7</v>
      </c>
      <c r="I334">
        <v>2</v>
      </c>
      <c r="J334">
        <v>9</v>
      </c>
      <c r="K334">
        <v>4</v>
      </c>
      <c r="L334">
        <v>9</v>
      </c>
      <c r="M334">
        <v>0</v>
      </c>
      <c r="N334">
        <v>4</v>
      </c>
      <c r="O334">
        <v>3</v>
      </c>
      <c r="P334">
        <v>2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11</v>
      </c>
      <c r="Y334">
        <v>0</v>
      </c>
      <c r="Z334">
        <v>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146</v>
      </c>
      <c r="AG334">
        <v>0</v>
      </c>
      <c r="AH334">
        <v>0</v>
      </c>
      <c r="AI334">
        <v>1</v>
      </c>
      <c r="AJ334">
        <v>4</v>
      </c>
      <c r="AK334">
        <v>5</v>
      </c>
      <c r="AL334">
        <v>20</v>
      </c>
      <c r="AM334">
        <v>19</v>
      </c>
      <c r="AN334">
        <v>16</v>
      </c>
      <c r="AO334">
        <v>0</v>
      </c>
      <c r="AP334">
        <v>2</v>
      </c>
      <c r="AQ334">
        <v>0</v>
      </c>
      <c r="AR334">
        <v>2</v>
      </c>
      <c r="AS334">
        <v>10</v>
      </c>
      <c r="AT334">
        <v>0</v>
      </c>
    </row>
    <row r="335" spans="1:46" x14ac:dyDescent="0.3">
      <c r="A335">
        <v>0</v>
      </c>
      <c r="B335">
        <v>3</v>
      </c>
      <c r="C335">
        <v>0</v>
      </c>
      <c r="D335">
        <v>10</v>
      </c>
      <c r="E335">
        <v>0</v>
      </c>
      <c r="F335">
        <v>1</v>
      </c>
      <c r="G335">
        <v>0</v>
      </c>
      <c r="H335">
        <v>14</v>
      </c>
      <c r="I335">
        <v>12</v>
      </c>
      <c r="J335">
        <v>1</v>
      </c>
      <c r="K335">
        <v>0</v>
      </c>
      <c r="L335">
        <v>1</v>
      </c>
      <c r="M335">
        <v>2</v>
      </c>
      <c r="N335">
        <v>0</v>
      </c>
      <c r="O335">
        <v>0</v>
      </c>
      <c r="P335">
        <v>0</v>
      </c>
      <c r="Q335">
        <v>4</v>
      </c>
      <c r="R335">
        <v>0</v>
      </c>
      <c r="S335">
        <v>0</v>
      </c>
      <c r="T335">
        <v>0</v>
      </c>
      <c r="U335">
        <v>3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24</v>
      </c>
      <c r="AS335">
        <v>0</v>
      </c>
      <c r="AT335">
        <v>0</v>
      </c>
    </row>
    <row r="336" spans="1:46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49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</v>
      </c>
      <c r="M336">
        <v>0</v>
      </c>
      <c r="N336">
        <v>18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4</v>
      </c>
      <c r="U336">
        <v>0</v>
      </c>
      <c r="V336">
        <v>19</v>
      </c>
      <c r="W336">
        <v>0</v>
      </c>
      <c r="X336">
        <v>0</v>
      </c>
      <c r="Y336">
        <v>2</v>
      </c>
      <c r="Z336">
        <v>0</v>
      </c>
      <c r="AA336">
        <v>5</v>
      </c>
      <c r="AB336">
        <v>0</v>
      </c>
      <c r="AC336">
        <v>0</v>
      </c>
      <c r="AD336">
        <v>0</v>
      </c>
      <c r="AE336">
        <v>2</v>
      </c>
      <c r="AF336">
        <v>58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6</v>
      </c>
      <c r="AN336">
        <v>5</v>
      </c>
      <c r="AO336">
        <v>0</v>
      </c>
      <c r="AP336">
        <v>18</v>
      </c>
      <c r="AQ336">
        <v>0</v>
      </c>
      <c r="AR336">
        <v>0</v>
      </c>
      <c r="AS336">
        <v>552</v>
      </c>
      <c r="AT336">
        <v>0</v>
      </c>
    </row>
    <row r="337" spans="1:46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</v>
      </c>
      <c r="L337">
        <v>0</v>
      </c>
      <c r="M337">
        <v>0</v>
      </c>
      <c r="N337">
        <v>0</v>
      </c>
      <c r="O337">
        <v>3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141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</row>
    <row r="338" spans="1:46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15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5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3">
      <c r="A340">
        <v>0</v>
      </c>
      <c r="B340">
        <v>0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190</v>
      </c>
      <c r="L340">
        <v>0</v>
      </c>
      <c r="M340">
        <v>0</v>
      </c>
      <c r="N340">
        <v>1</v>
      </c>
      <c r="O340">
        <v>14</v>
      </c>
      <c r="P340">
        <v>10</v>
      </c>
      <c r="Q340">
        <v>0</v>
      </c>
      <c r="R340">
        <v>0</v>
      </c>
      <c r="S340">
        <v>8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10</v>
      </c>
      <c r="AC340">
        <v>0</v>
      </c>
      <c r="AD340">
        <v>0</v>
      </c>
      <c r="AE340">
        <v>0</v>
      </c>
      <c r="AF340">
        <v>2</v>
      </c>
      <c r="AG340">
        <v>0</v>
      </c>
      <c r="AH340">
        <v>2</v>
      </c>
      <c r="AI340">
        <v>147</v>
      </c>
      <c r="AJ340">
        <v>16</v>
      </c>
      <c r="AK340">
        <v>25</v>
      </c>
      <c r="AL340">
        <v>12</v>
      </c>
      <c r="AM340">
        <v>121</v>
      </c>
      <c r="AN340">
        <v>22</v>
      </c>
      <c r="AO340">
        <v>0</v>
      </c>
      <c r="AP340">
        <v>1</v>
      </c>
      <c r="AQ340">
        <v>0</v>
      </c>
      <c r="AR340">
        <v>0</v>
      </c>
      <c r="AS340">
        <v>8</v>
      </c>
      <c r="AT340">
        <v>0</v>
      </c>
    </row>
    <row r="341" spans="1:46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8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46</v>
      </c>
      <c r="AT341">
        <v>0</v>
      </c>
    </row>
    <row r="342" spans="1:46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2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0</v>
      </c>
      <c r="AS342">
        <v>1</v>
      </c>
      <c r="AT342">
        <v>0</v>
      </c>
    </row>
    <row r="343" spans="1:46" x14ac:dyDescent="0.3">
      <c r="A343">
        <v>0</v>
      </c>
      <c r="B343">
        <v>0</v>
      </c>
      <c r="C343">
        <v>0</v>
      </c>
      <c r="D343">
        <v>0</v>
      </c>
      <c r="E343">
        <v>7</v>
      </c>
      <c r="F343">
        <v>0</v>
      </c>
      <c r="G343">
        <v>0</v>
      </c>
      <c r="H343">
        <v>0</v>
      </c>
      <c r="I343">
        <v>1</v>
      </c>
      <c r="J343">
        <v>10</v>
      </c>
      <c r="K343">
        <v>0</v>
      </c>
      <c r="L343">
        <v>3</v>
      </c>
      <c r="M343">
        <v>0</v>
      </c>
      <c r="N343">
        <v>40</v>
      </c>
      <c r="O343">
        <v>32</v>
      </c>
      <c r="P343">
        <v>1</v>
      </c>
      <c r="Q343">
        <v>1</v>
      </c>
      <c r="R343">
        <v>1</v>
      </c>
      <c r="S343">
        <v>7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1</v>
      </c>
      <c r="Z343">
        <v>19</v>
      </c>
      <c r="AA343">
        <v>0</v>
      </c>
      <c r="AB343">
        <v>2</v>
      </c>
      <c r="AC343">
        <v>0</v>
      </c>
      <c r="AD343">
        <v>0</v>
      </c>
      <c r="AE343">
        <v>0</v>
      </c>
      <c r="AF343">
        <v>10</v>
      </c>
      <c r="AG343">
        <v>0</v>
      </c>
      <c r="AH343">
        <v>1</v>
      </c>
      <c r="AI343">
        <v>33</v>
      </c>
      <c r="AJ343">
        <v>22</v>
      </c>
      <c r="AK343">
        <v>17</v>
      </c>
      <c r="AL343">
        <v>1</v>
      </c>
      <c r="AM343">
        <v>14</v>
      </c>
      <c r="AN343">
        <v>81</v>
      </c>
      <c r="AO343">
        <v>0</v>
      </c>
      <c r="AP343">
        <v>9</v>
      </c>
      <c r="AQ343">
        <v>0</v>
      </c>
      <c r="AR343">
        <v>0</v>
      </c>
      <c r="AS343">
        <v>109</v>
      </c>
      <c r="AT343">
        <v>0</v>
      </c>
    </row>
    <row r="344" spans="1:46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3">
      <c r="A345">
        <v>0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51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8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38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</row>
    <row r="346" spans="1:46" x14ac:dyDescent="0.3">
      <c r="A346">
        <v>9</v>
      </c>
      <c r="B346">
        <v>3</v>
      </c>
      <c r="C346">
        <v>3</v>
      </c>
      <c r="D346">
        <v>0</v>
      </c>
      <c r="E346">
        <v>12</v>
      </c>
      <c r="F346">
        <v>0</v>
      </c>
      <c r="G346">
        <v>2</v>
      </c>
      <c r="H346">
        <v>26</v>
      </c>
      <c r="I346">
        <v>21</v>
      </c>
      <c r="J346">
        <v>120</v>
      </c>
      <c r="K346">
        <v>1</v>
      </c>
      <c r="L346">
        <v>1</v>
      </c>
      <c r="M346">
        <v>3</v>
      </c>
      <c r="N346">
        <v>0</v>
      </c>
      <c r="O346">
        <v>2</v>
      </c>
      <c r="P346">
        <v>0</v>
      </c>
      <c r="Q346">
        <v>6</v>
      </c>
      <c r="R346">
        <v>0</v>
      </c>
      <c r="S346">
        <v>8</v>
      </c>
      <c r="T346">
        <v>1</v>
      </c>
      <c r="U346">
        <v>6</v>
      </c>
      <c r="V346">
        <v>1</v>
      </c>
      <c r="W346">
        <v>6</v>
      </c>
      <c r="X346">
        <v>32</v>
      </c>
      <c r="Y346">
        <v>1</v>
      </c>
      <c r="Z346">
        <v>39</v>
      </c>
      <c r="AA346">
        <v>0</v>
      </c>
      <c r="AB346">
        <v>1</v>
      </c>
      <c r="AC346">
        <v>3</v>
      </c>
      <c r="AD346">
        <v>4</v>
      </c>
      <c r="AE346">
        <v>1</v>
      </c>
      <c r="AF346">
        <v>9</v>
      </c>
      <c r="AG346">
        <v>1</v>
      </c>
      <c r="AH346">
        <v>3</v>
      </c>
      <c r="AI346">
        <v>11</v>
      </c>
      <c r="AJ346">
        <v>6</v>
      </c>
      <c r="AK346">
        <v>2</v>
      </c>
      <c r="AL346">
        <v>7</v>
      </c>
      <c r="AM346">
        <v>0</v>
      </c>
      <c r="AN346">
        <v>76</v>
      </c>
      <c r="AO346">
        <v>21</v>
      </c>
      <c r="AP346">
        <v>1</v>
      </c>
      <c r="AQ346">
        <v>1</v>
      </c>
      <c r="AR346">
        <v>18</v>
      </c>
      <c r="AS346">
        <v>5</v>
      </c>
      <c r="AT346">
        <v>8</v>
      </c>
    </row>
    <row r="347" spans="1:46" x14ac:dyDescent="0.3">
      <c r="A347">
        <v>12</v>
      </c>
      <c r="B347">
        <v>3</v>
      </c>
      <c r="C347">
        <v>0</v>
      </c>
      <c r="D347">
        <v>10</v>
      </c>
      <c r="E347">
        <v>1</v>
      </c>
      <c r="F347">
        <v>0</v>
      </c>
      <c r="G347">
        <v>1</v>
      </c>
      <c r="H347">
        <v>27</v>
      </c>
      <c r="I347">
        <v>29</v>
      </c>
      <c r="J347">
        <v>126</v>
      </c>
      <c r="K347">
        <v>1</v>
      </c>
      <c r="L347">
        <v>0</v>
      </c>
      <c r="M347">
        <v>3</v>
      </c>
      <c r="N347">
        <v>0</v>
      </c>
      <c r="O347">
        <v>2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3</v>
      </c>
      <c r="V347">
        <v>0</v>
      </c>
      <c r="W347">
        <v>2</v>
      </c>
      <c r="X347">
        <v>8</v>
      </c>
      <c r="Y347">
        <v>0</v>
      </c>
      <c r="Z347">
        <v>20</v>
      </c>
      <c r="AA347">
        <v>1</v>
      </c>
      <c r="AB347">
        <v>0</v>
      </c>
      <c r="AC347">
        <v>2</v>
      </c>
      <c r="AD347">
        <v>2</v>
      </c>
      <c r="AE347">
        <v>0</v>
      </c>
      <c r="AF347">
        <v>1</v>
      </c>
      <c r="AG347">
        <v>0</v>
      </c>
      <c r="AH347">
        <v>0</v>
      </c>
      <c r="AI347">
        <v>37</v>
      </c>
      <c r="AJ347">
        <v>1</v>
      </c>
      <c r="AK347">
        <v>0</v>
      </c>
      <c r="AL347">
        <v>1</v>
      </c>
      <c r="AM347">
        <v>0</v>
      </c>
      <c r="AN347">
        <v>5</v>
      </c>
      <c r="AO347">
        <v>7</v>
      </c>
      <c r="AP347">
        <v>0</v>
      </c>
      <c r="AQ347">
        <v>1</v>
      </c>
      <c r="AR347">
        <v>25</v>
      </c>
      <c r="AS347">
        <v>0</v>
      </c>
      <c r="AT347">
        <v>7</v>
      </c>
    </row>
    <row r="348" spans="1:46" x14ac:dyDescent="0.3">
      <c r="A348">
        <v>0</v>
      </c>
      <c r="B348">
        <v>0</v>
      </c>
      <c r="C348">
        <v>0</v>
      </c>
      <c r="D348">
        <v>0</v>
      </c>
      <c r="E348">
        <v>5</v>
      </c>
      <c r="F348">
        <v>3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6</v>
      </c>
      <c r="M348">
        <v>0</v>
      </c>
      <c r="N348">
        <v>52</v>
      </c>
      <c r="O348">
        <v>13</v>
      </c>
      <c r="P348">
        <v>5</v>
      </c>
      <c r="Q348">
        <v>0</v>
      </c>
      <c r="R348">
        <v>1</v>
      </c>
      <c r="S348">
        <v>18</v>
      </c>
      <c r="T348">
        <v>3</v>
      </c>
      <c r="U348">
        <v>0</v>
      </c>
      <c r="V348">
        <v>2</v>
      </c>
      <c r="W348">
        <v>0</v>
      </c>
      <c r="X348">
        <v>0</v>
      </c>
      <c r="Y348">
        <v>2</v>
      </c>
      <c r="Z348">
        <v>0</v>
      </c>
      <c r="AA348">
        <v>1</v>
      </c>
      <c r="AB348">
        <v>2</v>
      </c>
      <c r="AC348">
        <v>0</v>
      </c>
      <c r="AD348">
        <v>0</v>
      </c>
      <c r="AE348">
        <v>1</v>
      </c>
      <c r="AF348">
        <v>34</v>
      </c>
      <c r="AG348">
        <v>0</v>
      </c>
      <c r="AH348">
        <v>5</v>
      </c>
      <c r="AI348">
        <v>107</v>
      </c>
      <c r="AJ348">
        <v>38</v>
      </c>
      <c r="AK348">
        <v>56</v>
      </c>
      <c r="AL348">
        <v>7</v>
      </c>
      <c r="AM348">
        <v>203</v>
      </c>
      <c r="AN348">
        <v>8</v>
      </c>
      <c r="AO348">
        <v>0</v>
      </c>
      <c r="AP348">
        <v>7</v>
      </c>
      <c r="AQ348">
        <v>5</v>
      </c>
      <c r="AR348">
        <v>0</v>
      </c>
      <c r="AS348">
        <v>83</v>
      </c>
      <c r="AT348">
        <v>0</v>
      </c>
    </row>
    <row r="349" spans="1:46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25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145</v>
      </c>
      <c r="AT349">
        <v>0</v>
      </c>
    </row>
    <row r="350" spans="1:46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2</v>
      </c>
      <c r="AT350">
        <v>0</v>
      </c>
    </row>
    <row r="351" spans="1:46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4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3">
      <c r="A352">
        <v>0</v>
      </c>
      <c r="B352">
        <v>0</v>
      </c>
      <c r="C352">
        <v>0</v>
      </c>
      <c r="D352">
        <v>11</v>
      </c>
      <c r="E352">
        <v>0</v>
      </c>
      <c r="F352">
        <v>0</v>
      </c>
      <c r="G352">
        <v>0</v>
      </c>
      <c r="H352">
        <v>8</v>
      </c>
      <c r="I352">
        <v>3</v>
      </c>
      <c r="J352">
        <v>2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8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3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2</v>
      </c>
      <c r="AO352">
        <v>10</v>
      </c>
      <c r="AP352">
        <v>0</v>
      </c>
      <c r="AQ352">
        <v>0</v>
      </c>
      <c r="AR352">
        <v>14</v>
      </c>
      <c r="AS352">
        <v>0</v>
      </c>
      <c r="AT352">
        <v>0</v>
      </c>
    </row>
    <row r="353" spans="1:46" x14ac:dyDescent="0.3">
      <c r="A353">
        <v>28</v>
      </c>
      <c r="B353">
        <v>11</v>
      </c>
      <c r="C353">
        <v>3</v>
      </c>
      <c r="D353">
        <v>2</v>
      </c>
      <c r="E353">
        <v>11</v>
      </c>
      <c r="F353">
        <v>15</v>
      </c>
      <c r="G353">
        <v>1</v>
      </c>
      <c r="H353">
        <v>19</v>
      </c>
      <c r="I353">
        <v>4</v>
      </c>
      <c r="J353">
        <v>35</v>
      </c>
      <c r="K353">
        <v>0</v>
      </c>
      <c r="L353">
        <v>5</v>
      </c>
      <c r="M353">
        <v>3</v>
      </c>
      <c r="N353">
        <v>26</v>
      </c>
      <c r="O353">
        <v>4</v>
      </c>
      <c r="P353">
        <v>2</v>
      </c>
      <c r="Q353">
        <v>2</v>
      </c>
      <c r="R353">
        <v>18</v>
      </c>
      <c r="S353">
        <v>6</v>
      </c>
      <c r="T353">
        <v>2</v>
      </c>
      <c r="U353">
        <v>6</v>
      </c>
      <c r="V353">
        <v>12</v>
      </c>
      <c r="W353">
        <v>6</v>
      </c>
      <c r="X353">
        <v>45</v>
      </c>
      <c r="Y353">
        <v>1</v>
      </c>
      <c r="Z353">
        <v>45</v>
      </c>
      <c r="AA353">
        <v>2</v>
      </c>
      <c r="AB353">
        <v>0</v>
      </c>
      <c r="AC353">
        <v>3</v>
      </c>
      <c r="AD353">
        <v>5</v>
      </c>
      <c r="AE353">
        <v>4</v>
      </c>
      <c r="AF353">
        <v>17</v>
      </c>
      <c r="AG353">
        <v>1</v>
      </c>
      <c r="AH353">
        <v>6</v>
      </c>
      <c r="AI353">
        <v>42</v>
      </c>
      <c r="AJ353">
        <v>27</v>
      </c>
      <c r="AK353">
        <v>13</v>
      </c>
      <c r="AL353">
        <v>45</v>
      </c>
      <c r="AM353">
        <v>7</v>
      </c>
      <c r="AN353">
        <v>221</v>
      </c>
      <c r="AO353">
        <v>17</v>
      </c>
      <c r="AP353">
        <v>2</v>
      </c>
      <c r="AQ353">
        <v>3</v>
      </c>
      <c r="AR353">
        <v>14</v>
      </c>
      <c r="AS353">
        <v>23</v>
      </c>
      <c r="AT353">
        <v>2</v>
      </c>
    </row>
    <row r="354" spans="1:46" x14ac:dyDescent="0.3">
      <c r="A354">
        <v>0</v>
      </c>
      <c r="B354">
        <v>0</v>
      </c>
      <c r="C354">
        <v>1</v>
      </c>
      <c r="D354">
        <v>0</v>
      </c>
      <c r="E354">
        <v>2</v>
      </c>
      <c r="F354">
        <v>0</v>
      </c>
      <c r="G354">
        <v>0</v>
      </c>
      <c r="H354">
        <v>6</v>
      </c>
      <c r="I354">
        <v>1</v>
      </c>
      <c r="J354">
        <v>2</v>
      </c>
      <c r="K354">
        <v>512</v>
      </c>
      <c r="L354">
        <v>0</v>
      </c>
      <c r="M354">
        <v>0</v>
      </c>
      <c r="N354">
        <v>2</v>
      </c>
      <c r="O354">
        <v>4</v>
      </c>
      <c r="P354">
        <v>12</v>
      </c>
      <c r="Q354">
        <v>0</v>
      </c>
      <c r="R354">
        <v>0</v>
      </c>
      <c r="S354">
        <v>5</v>
      </c>
      <c r="T354">
        <v>0</v>
      </c>
      <c r="U354">
        <v>1</v>
      </c>
      <c r="V354">
        <v>1</v>
      </c>
      <c r="W354">
        <v>1</v>
      </c>
      <c r="X354">
        <v>2</v>
      </c>
      <c r="Y354">
        <v>0</v>
      </c>
      <c r="Z354">
        <v>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29</v>
      </c>
      <c r="AJ354">
        <v>12</v>
      </c>
      <c r="AK354">
        <v>6</v>
      </c>
      <c r="AL354">
        <v>14</v>
      </c>
      <c r="AM354">
        <v>128</v>
      </c>
      <c r="AN354">
        <v>9</v>
      </c>
      <c r="AO354">
        <v>1</v>
      </c>
      <c r="AP354">
        <v>2</v>
      </c>
      <c r="AQ354">
        <v>0</v>
      </c>
      <c r="AR354">
        <v>4</v>
      </c>
      <c r="AS354">
        <v>11</v>
      </c>
      <c r="AT354">
        <v>0</v>
      </c>
    </row>
    <row r="355" spans="1:46" x14ac:dyDescent="0.3">
      <c r="A355">
        <v>5</v>
      </c>
      <c r="B355">
        <v>0</v>
      </c>
      <c r="C355">
        <v>0</v>
      </c>
      <c r="D355">
        <v>1</v>
      </c>
      <c r="E355">
        <v>5</v>
      </c>
      <c r="F355">
        <v>0</v>
      </c>
      <c r="G355">
        <v>0</v>
      </c>
      <c r="H355">
        <v>9</v>
      </c>
      <c r="I355">
        <v>11</v>
      </c>
      <c r="J355">
        <v>13</v>
      </c>
      <c r="K355">
        <v>75</v>
      </c>
      <c r="L355">
        <v>0</v>
      </c>
      <c r="M355">
        <v>0</v>
      </c>
      <c r="N355">
        <v>7</v>
      </c>
      <c r="O355">
        <v>0</v>
      </c>
      <c r="P355">
        <v>12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3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18</v>
      </c>
      <c r="AK355">
        <v>10</v>
      </c>
      <c r="AL355">
        <v>31</v>
      </c>
      <c r="AM355">
        <v>54</v>
      </c>
      <c r="AN355">
        <v>1</v>
      </c>
      <c r="AO355">
        <v>11</v>
      </c>
      <c r="AP355">
        <v>0</v>
      </c>
      <c r="AQ355">
        <v>0</v>
      </c>
      <c r="AR355">
        <v>0</v>
      </c>
      <c r="AS355">
        <v>5</v>
      </c>
      <c r="AT355">
        <v>0</v>
      </c>
    </row>
    <row r="356" spans="1:46" x14ac:dyDescent="0.3">
      <c r="A356">
        <v>0</v>
      </c>
      <c r="B356">
        <v>0</v>
      </c>
      <c r="C356">
        <v>0</v>
      </c>
      <c r="D356">
        <v>0</v>
      </c>
      <c r="E356">
        <v>7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185</v>
      </c>
      <c r="L356">
        <v>1</v>
      </c>
      <c r="M356">
        <v>0</v>
      </c>
      <c r="N356">
        <v>5</v>
      </c>
      <c r="O356">
        <v>0</v>
      </c>
      <c r="P356">
        <v>7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0</v>
      </c>
      <c r="AJ356">
        <v>11</v>
      </c>
      <c r="AK356">
        <v>65</v>
      </c>
      <c r="AL356">
        <v>5</v>
      </c>
      <c r="AM356">
        <v>33</v>
      </c>
      <c r="AN356">
        <v>31</v>
      </c>
      <c r="AO356">
        <v>0</v>
      </c>
      <c r="AP356">
        <v>1</v>
      </c>
      <c r="AQ356">
        <v>0</v>
      </c>
      <c r="AR356">
        <v>0</v>
      </c>
      <c r="AS356">
        <v>5</v>
      </c>
      <c r="AT356">
        <v>0</v>
      </c>
    </row>
    <row r="357" spans="1:46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14</v>
      </c>
      <c r="AK357">
        <v>0</v>
      </c>
      <c r="AL357">
        <v>0</v>
      </c>
      <c r="AM357">
        <v>1</v>
      </c>
      <c r="AN357">
        <v>2</v>
      </c>
      <c r="AO357">
        <v>0</v>
      </c>
      <c r="AP357">
        <v>2</v>
      </c>
      <c r="AQ357">
        <v>0</v>
      </c>
      <c r="AR357">
        <v>0</v>
      </c>
      <c r="AS357">
        <v>7</v>
      </c>
      <c r="AT357">
        <v>0</v>
      </c>
    </row>
    <row r="358" spans="1:46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78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28</v>
      </c>
      <c r="M358">
        <v>0</v>
      </c>
      <c r="N358">
        <v>67</v>
      </c>
      <c r="O358">
        <v>1</v>
      </c>
      <c r="P358">
        <v>0</v>
      </c>
      <c r="Q358">
        <v>0</v>
      </c>
      <c r="R358">
        <v>16</v>
      </c>
      <c r="S358">
        <v>9</v>
      </c>
      <c r="T358">
        <v>11</v>
      </c>
      <c r="U358">
        <v>0</v>
      </c>
      <c r="V358">
        <v>44</v>
      </c>
      <c r="W358">
        <v>0</v>
      </c>
      <c r="X358">
        <v>0</v>
      </c>
      <c r="Y358">
        <v>1</v>
      </c>
      <c r="Z358">
        <v>0</v>
      </c>
      <c r="AA358">
        <v>11</v>
      </c>
      <c r="AB358">
        <v>18</v>
      </c>
      <c r="AC358">
        <v>0</v>
      </c>
      <c r="AD358">
        <v>0</v>
      </c>
      <c r="AE358">
        <v>2</v>
      </c>
      <c r="AF358">
        <v>230</v>
      </c>
      <c r="AG358">
        <v>0</v>
      </c>
      <c r="AH358">
        <v>6</v>
      </c>
      <c r="AI358">
        <v>3</v>
      </c>
      <c r="AJ358">
        <v>3</v>
      </c>
      <c r="AK358">
        <v>27</v>
      </c>
      <c r="AL358">
        <v>0</v>
      </c>
      <c r="AM358">
        <v>0</v>
      </c>
      <c r="AN358">
        <v>0</v>
      </c>
      <c r="AO358">
        <v>0</v>
      </c>
      <c r="AP358">
        <v>64</v>
      </c>
      <c r="AQ358">
        <v>9</v>
      </c>
      <c r="AR358">
        <v>0</v>
      </c>
      <c r="AS358">
        <v>292</v>
      </c>
      <c r="AT358">
        <v>0</v>
      </c>
    </row>
    <row r="359" spans="1:46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87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99</v>
      </c>
      <c r="M359">
        <v>0</v>
      </c>
      <c r="N359">
        <v>63</v>
      </c>
      <c r="O359">
        <v>0</v>
      </c>
      <c r="P359">
        <v>0</v>
      </c>
      <c r="Q359">
        <v>0</v>
      </c>
      <c r="R359">
        <v>87</v>
      </c>
      <c r="S359">
        <v>0</v>
      </c>
      <c r="T359">
        <v>23</v>
      </c>
      <c r="U359">
        <v>0</v>
      </c>
      <c r="V359">
        <v>113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346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25</v>
      </c>
      <c r="AQ359">
        <v>0</v>
      </c>
      <c r="AR359">
        <v>0</v>
      </c>
      <c r="AS359">
        <v>386</v>
      </c>
      <c r="AT359">
        <v>0</v>
      </c>
    </row>
    <row r="360" spans="1:46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</row>
    <row r="361" spans="1:46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3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325</v>
      </c>
      <c r="AJ361">
        <v>6</v>
      </c>
      <c r="AK361">
        <v>0</v>
      </c>
      <c r="AL361">
        <v>0</v>
      </c>
      <c r="AM361">
        <v>116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2</v>
      </c>
      <c r="AT361">
        <v>0</v>
      </c>
    </row>
    <row r="362" spans="1:46" x14ac:dyDescent="0.3">
      <c r="A362">
        <v>3</v>
      </c>
      <c r="B362">
        <v>0</v>
      </c>
      <c r="C362">
        <v>1</v>
      </c>
      <c r="D362">
        <v>1</v>
      </c>
      <c r="E362">
        <v>3</v>
      </c>
      <c r="F362">
        <v>12</v>
      </c>
      <c r="G362">
        <v>1</v>
      </c>
      <c r="H362">
        <v>4</v>
      </c>
      <c r="I362">
        <v>5</v>
      </c>
      <c r="J362">
        <v>30</v>
      </c>
      <c r="K362">
        <v>0</v>
      </c>
      <c r="L362">
        <v>0</v>
      </c>
      <c r="M362">
        <v>0</v>
      </c>
      <c r="N362">
        <v>25</v>
      </c>
      <c r="O362">
        <v>12</v>
      </c>
      <c r="P362">
        <v>0</v>
      </c>
      <c r="Q362">
        <v>0</v>
      </c>
      <c r="R362">
        <v>6</v>
      </c>
      <c r="S362">
        <v>1</v>
      </c>
      <c r="T362">
        <v>1</v>
      </c>
      <c r="U362">
        <v>0</v>
      </c>
      <c r="V362">
        <v>4</v>
      </c>
      <c r="W362">
        <v>1</v>
      </c>
      <c r="X362">
        <v>9</v>
      </c>
      <c r="Y362">
        <v>1</v>
      </c>
      <c r="Z362">
        <v>6</v>
      </c>
      <c r="AA362">
        <v>0</v>
      </c>
      <c r="AB362">
        <v>0</v>
      </c>
      <c r="AC362">
        <v>0</v>
      </c>
      <c r="AD362">
        <v>3</v>
      </c>
      <c r="AE362">
        <v>0</v>
      </c>
      <c r="AF362">
        <v>21</v>
      </c>
      <c r="AG362">
        <v>0</v>
      </c>
      <c r="AH362">
        <v>6</v>
      </c>
      <c r="AI362">
        <v>58</v>
      </c>
      <c r="AJ362">
        <v>17</v>
      </c>
      <c r="AK362">
        <v>0</v>
      </c>
      <c r="AL362">
        <v>5</v>
      </c>
      <c r="AM362">
        <v>1</v>
      </c>
      <c r="AN362">
        <v>14</v>
      </c>
      <c r="AO362">
        <v>9</v>
      </c>
      <c r="AP362">
        <v>4</v>
      </c>
      <c r="AQ362">
        <v>1</v>
      </c>
      <c r="AR362">
        <v>5</v>
      </c>
      <c r="AS362">
        <v>25</v>
      </c>
      <c r="AT362">
        <v>0</v>
      </c>
    </row>
    <row r="363" spans="1:46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5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2</v>
      </c>
      <c r="AQ363">
        <v>0</v>
      </c>
      <c r="AR363">
        <v>9</v>
      </c>
      <c r="AS363">
        <v>0</v>
      </c>
      <c r="AT363">
        <v>0</v>
      </c>
    </row>
    <row r="364" spans="1:46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3">
      <c r="A365">
        <v>0</v>
      </c>
      <c r="B365">
        <v>0</v>
      </c>
      <c r="C365">
        <v>0</v>
      </c>
      <c r="D365">
        <v>4</v>
      </c>
      <c r="E365">
        <v>4</v>
      </c>
      <c r="F365">
        <v>8</v>
      </c>
      <c r="G365">
        <v>0</v>
      </c>
      <c r="H365">
        <v>5</v>
      </c>
      <c r="I365">
        <v>4</v>
      </c>
      <c r="J365">
        <v>8</v>
      </c>
      <c r="K365">
        <v>8</v>
      </c>
      <c r="L365">
        <v>4</v>
      </c>
      <c r="M365">
        <v>2</v>
      </c>
      <c r="N365">
        <v>14</v>
      </c>
      <c r="O365">
        <v>11</v>
      </c>
      <c r="P365">
        <v>3</v>
      </c>
      <c r="Q365">
        <v>0</v>
      </c>
      <c r="R365">
        <v>1</v>
      </c>
      <c r="S365">
        <v>16</v>
      </c>
      <c r="T365">
        <v>0</v>
      </c>
      <c r="U365">
        <v>3</v>
      </c>
      <c r="V365">
        <v>2</v>
      </c>
      <c r="W365">
        <v>3</v>
      </c>
      <c r="X365">
        <v>4</v>
      </c>
      <c r="Y365">
        <v>1</v>
      </c>
      <c r="Z365">
        <v>18</v>
      </c>
      <c r="AA365">
        <v>0</v>
      </c>
      <c r="AB365">
        <v>3</v>
      </c>
      <c r="AC365">
        <v>0</v>
      </c>
      <c r="AD365">
        <v>0</v>
      </c>
      <c r="AE365">
        <v>1</v>
      </c>
      <c r="AF365">
        <v>4</v>
      </c>
      <c r="AG365">
        <v>0</v>
      </c>
      <c r="AH365">
        <v>1</v>
      </c>
      <c r="AI365">
        <v>63</v>
      </c>
      <c r="AJ365">
        <v>26</v>
      </c>
      <c r="AK365">
        <v>16</v>
      </c>
      <c r="AL365">
        <v>27</v>
      </c>
      <c r="AM365">
        <v>72</v>
      </c>
      <c r="AN365">
        <v>93</v>
      </c>
      <c r="AO365">
        <v>3</v>
      </c>
      <c r="AP365">
        <v>2</v>
      </c>
      <c r="AQ365">
        <v>1</v>
      </c>
      <c r="AR365">
        <v>3</v>
      </c>
      <c r="AS365">
        <v>54</v>
      </c>
      <c r="AT365">
        <v>0</v>
      </c>
    </row>
    <row r="366" spans="1:46" x14ac:dyDescent="0.3">
      <c r="A366">
        <v>0</v>
      </c>
      <c r="B366">
        <v>0</v>
      </c>
      <c r="C366">
        <v>0</v>
      </c>
      <c r="D366">
        <v>0</v>
      </c>
      <c r="E366">
        <v>5</v>
      </c>
      <c r="F366">
        <v>13</v>
      </c>
      <c r="G366">
        <v>0</v>
      </c>
      <c r="H366">
        <v>6</v>
      </c>
      <c r="I366">
        <v>0</v>
      </c>
      <c r="J366">
        <v>1</v>
      </c>
      <c r="K366">
        <v>7</v>
      </c>
      <c r="L366">
        <v>1</v>
      </c>
      <c r="M366">
        <v>3</v>
      </c>
      <c r="N366">
        <v>14</v>
      </c>
      <c r="O366">
        <v>4</v>
      </c>
      <c r="P366">
        <v>1</v>
      </c>
      <c r="Q366">
        <v>0</v>
      </c>
      <c r="R366">
        <v>1</v>
      </c>
      <c r="S366">
        <v>12</v>
      </c>
      <c r="T366">
        <v>4</v>
      </c>
      <c r="U366">
        <v>2</v>
      </c>
      <c r="V366">
        <v>16</v>
      </c>
      <c r="W366">
        <v>1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1</v>
      </c>
      <c r="AF366">
        <v>15</v>
      </c>
      <c r="AG366">
        <v>0</v>
      </c>
      <c r="AH366">
        <v>1</v>
      </c>
      <c r="AI366">
        <v>45</v>
      </c>
      <c r="AJ366">
        <v>17</v>
      </c>
      <c r="AK366">
        <v>3</v>
      </c>
      <c r="AL366">
        <v>7</v>
      </c>
      <c r="AM366">
        <v>60</v>
      </c>
      <c r="AN366">
        <v>14</v>
      </c>
      <c r="AO366">
        <v>0</v>
      </c>
      <c r="AP366">
        <v>8</v>
      </c>
      <c r="AQ366">
        <v>3</v>
      </c>
      <c r="AR366">
        <v>3</v>
      </c>
      <c r="AS366">
        <v>49</v>
      </c>
      <c r="AT366">
        <v>0</v>
      </c>
    </row>
    <row r="367" spans="1:46" x14ac:dyDescent="0.3">
      <c r="A367">
        <v>9</v>
      </c>
      <c r="B367">
        <v>7</v>
      </c>
      <c r="C367">
        <v>3</v>
      </c>
      <c r="D367">
        <v>14</v>
      </c>
      <c r="E367">
        <v>3</v>
      </c>
      <c r="F367">
        <v>4</v>
      </c>
      <c r="G367">
        <v>2</v>
      </c>
      <c r="H367">
        <v>26</v>
      </c>
      <c r="I367">
        <v>32</v>
      </c>
      <c r="J367">
        <v>35</v>
      </c>
      <c r="K367">
        <v>10</v>
      </c>
      <c r="L367">
        <v>0</v>
      </c>
      <c r="M367">
        <v>2</v>
      </c>
      <c r="N367">
        <v>8</v>
      </c>
      <c r="O367">
        <v>3</v>
      </c>
      <c r="P367">
        <v>8</v>
      </c>
      <c r="Q367">
        <v>6</v>
      </c>
      <c r="R367">
        <v>0</v>
      </c>
      <c r="S367">
        <v>0</v>
      </c>
      <c r="T367">
        <v>0</v>
      </c>
      <c r="U367">
        <v>7</v>
      </c>
      <c r="V367">
        <v>0</v>
      </c>
      <c r="W367">
        <v>6</v>
      </c>
      <c r="X367">
        <v>11</v>
      </c>
      <c r="Y367">
        <v>1</v>
      </c>
      <c r="Z367">
        <v>2</v>
      </c>
      <c r="AA367">
        <v>0</v>
      </c>
      <c r="AB367">
        <v>0</v>
      </c>
      <c r="AC367">
        <v>5</v>
      </c>
      <c r="AD367">
        <v>11</v>
      </c>
      <c r="AE367">
        <v>0</v>
      </c>
      <c r="AF367">
        <v>0</v>
      </c>
      <c r="AG367">
        <v>1</v>
      </c>
      <c r="AH367">
        <v>0</v>
      </c>
      <c r="AI367">
        <v>3</v>
      </c>
      <c r="AJ367">
        <v>23</v>
      </c>
      <c r="AK367">
        <v>34</v>
      </c>
      <c r="AL367">
        <v>76</v>
      </c>
      <c r="AM367">
        <v>20</v>
      </c>
      <c r="AN367">
        <v>108</v>
      </c>
      <c r="AO367">
        <v>35</v>
      </c>
      <c r="AP367">
        <v>3</v>
      </c>
      <c r="AQ367">
        <v>0</v>
      </c>
      <c r="AR367">
        <v>21</v>
      </c>
      <c r="AS367">
        <v>6</v>
      </c>
      <c r="AT367">
        <v>0</v>
      </c>
    </row>
    <row r="368" spans="1:46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189</v>
      </c>
      <c r="L368">
        <v>0</v>
      </c>
      <c r="M368">
        <v>0</v>
      </c>
      <c r="N368">
        <v>1</v>
      </c>
      <c r="O368">
        <v>1</v>
      </c>
      <c r="P368">
        <v>9</v>
      </c>
      <c r="Q368">
        <v>0</v>
      </c>
      <c r="R368">
        <v>0</v>
      </c>
      <c r="S368">
        <v>6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63</v>
      </c>
      <c r="AJ368">
        <v>8</v>
      </c>
      <c r="AK368">
        <v>5</v>
      </c>
      <c r="AL368">
        <v>17</v>
      </c>
      <c r="AM368">
        <v>46</v>
      </c>
      <c r="AN368">
        <v>6</v>
      </c>
      <c r="AO368">
        <v>0</v>
      </c>
      <c r="AP368">
        <v>0</v>
      </c>
      <c r="AQ368">
        <v>0</v>
      </c>
      <c r="AR368">
        <v>0</v>
      </c>
      <c r="AS368">
        <v>2</v>
      </c>
      <c r="AT368">
        <v>0</v>
      </c>
    </row>
    <row r="369" spans="1:46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85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</row>
    <row r="370" spans="1:46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219</v>
      </c>
      <c r="L370">
        <v>0</v>
      </c>
      <c r="M370">
        <v>1</v>
      </c>
      <c r="N370">
        <v>0</v>
      </c>
      <c r="O370">
        <v>8</v>
      </c>
      <c r="P370">
        <v>20</v>
      </c>
      <c r="Q370">
        <v>0</v>
      </c>
      <c r="R370">
        <v>0</v>
      </c>
      <c r="S370">
        <v>6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87</v>
      </c>
      <c r="AJ370">
        <v>0</v>
      </c>
      <c r="AK370">
        <v>0</v>
      </c>
      <c r="AL370">
        <v>9</v>
      </c>
      <c r="AM370">
        <v>38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3</v>
      </c>
      <c r="AT370">
        <v>0</v>
      </c>
    </row>
    <row r="371" spans="1:46" x14ac:dyDescent="0.3">
      <c r="A371">
        <v>1</v>
      </c>
      <c r="B371">
        <v>1</v>
      </c>
      <c r="C371">
        <v>0</v>
      </c>
      <c r="D371">
        <v>1</v>
      </c>
      <c r="E371">
        <v>9</v>
      </c>
      <c r="F371">
        <v>12</v>
      </c>
      <c r="G371">
        <v>0</v>
      </c>
      <c r="H371">
        <v>3</v>
      </c>
      <c r="I371">
        <v>6</v>
      </c>
      <c r="J371">
        <v>9</v>
      </c>
      <c r="K371">
        <v>10</v>
      </c>
      <c r="L371">
        <v>0</v>
      </c>
      <c r="M371">
        <v>0</v>
      </c>
      <c r="N371">
        <v>3</v>
      </c>
      <c r="O371">
        <v>7</v>
      </c>
      <c r="P371">
        <v>1</v>
      </c>
      <c r="Q371">
        <v>0</v>
      </c>
      <c r="R371">
        <v>1</v>
      </c>
      <c r="S371">
        <v>6</v>
      </c>
      <c r="T371">
        <v>1</v>
      </c>
      <c r="U371">
        <v>3</v>
      </c>
      <c r="V371">
        <v>0</v>
      </c>
      <c r="W371">
        <v>0</v>
      </c>
      <c r="X371">
        <v>7</v>
      </c>
      <c r="Y371">
        <v>0</v>
      </c>
      <c r="Z371">
        <v>15</v>
      </c>
      <c r="AA371">
        <v>0</v>
      </c>
      <c r="AB371">
        <v>0</v>
      </c>
      <c r="AC371">
        <v>1</v>
      </c>
      <c r="AD371">
        <v>5</v>
      </c>
      <c r="AE371">
        <v>0</v>
      </c>
      <c r="AF371">
        <v>16</v>
      </c>
      <c r="AG371">
        <v>0</v>
      </c>
      <c r="AH371">
        <v>0</v>
      </c>
      <c r="AI371">
        <v>14</v>
      </c>
      <c r="AJ371">
        <v>5</v>
      </c>
      <c r="AK371">
        <v>7</v>
      </c>
      <c r="AL371">
        <v>6</v>
      </c>
      <c r="AM371">
        <v>7</v>
      </c>
      <c r="AN371">
        <v>33</v>
      </c>
      <c r="AO371">
        <v>0</v>
      </c>
      <c r="AP371">
        <v>4</v>
      </c>
      <c r="AQ371">
        <v>0</v>
      </c>
      <c r="AR371">
        <v>4</v>
      </c>
      <c r="AS371">
        <v>24</v>
      </c>
      <c r="AT371">
        <v>6</v>
      </c>
    </row>
    <row r="372" spans="1:46" x14ac:dyDescent="0.3">
      <c r="A372">
        <v>2</v>
      </c>
      <c r="B372">
        <v>1</v>
      </c>
      <c r="C372">
        <v>0</v>
      </c>
      <c r="D372">
        <v>1</v>
      </c>
      <c r="E372">
        <v>8</v>
      </c>
      <c r="F372">
        <v>11</v>
      </c>
      <c r="G372">
        <v>0</v>
      </c>
      <c r="H372">
        <v>10</v>
      </c>
      <c r="I372">
        <v>25</v>
      </c>
      <c r="J372">
        <v>12</v>
      </c>
      <c r="K372">
        <v>8</v>
      </c>
      <c r="L372">
        <v>7</v>
      </c>
      <c r="M372">
        <v>0</v>
      </c>
      <c r="N372">
        <v>26</v>
      </c>
      <c r="O372">
        <v>19</v>
      </c>
      <c r="P372">
        <v>2</v>
      </c>
      <c r="Q372">
        <v>0</v>
      </c>
      <c r="R372">
        <v>0</v>
      </c>
      <c r="S372">
        <v>13</v>
      </c>
      <c r="T372">
        <v>3</v>
      </c>
      <c r="U372">
        <v>2</v>
      </c>
      <c r="V372">
        <v>1</v>
      </c>
      <c r="W372">
        <v>2</v>
      </c>
      <c r="X372">
        <v>12</v>
      </c>
      <c r="Y372">
        <v>0</v>
      </c>
      <c r="Z372">
        <v>37</v>
      </c>
      <c r="AA372">
        <v>1</v>
      </c>
      <c r="AB372">
        <v>10</v>
      </c>
      <c r="AC372">
        <v>1</v>
      </c>
      <c r="AD372">
        <v>2</v>
      </c>
      <c r="AE372">
        <v>3</v>
      </c>
      <c r="AF372">
        <v>24</v>
      </c>
      <c r="AG372">
        <v>0</v>
      </c>
      <c r="AH372">
        <v>4</v>
      </c>
      <c r="AI372">
        <v>85</v>
      </c>
      <c r="AJ372">
        <v>38</v>
      </c>
      <c r="AK372">
        <v>48</v>
      </c>
      <c r="AL372">
        <v>36</v>
      </c>
      <c r="AM372">
        <v>23</v>
      </c>
      <c r="AN372">
        <v>101</v>
      </c>
      <c r="AO372">
        <v>6</v>
      </c>
      <c r="AP372">
        <v>11</v>
      </c>
      <c r="AQ372">
        <v>5</v>
      </c>
      <c r="AR372">
        <v>10</v>
      </c>
      <c r="AS372">
        <v>52</v>
      </c>
      <c r="AT372">
        <v>0</v>
      </c>
    </row>
    <row r="373" spans="1:46" x14ac:dyDescent="0.3">
      <c r="A373">
        <v>0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2</v>
      </c>
      <c r="M373">
        <v>0</v>
      </c>
      <c r="N373">
        <v>0</v>
      </c>
      <c r="O373">
        <v>3</v>
      </c>
      <c r="P373">
        <v>2</v>
      </c>
      <c r="Q373">
        <v>0</v>
      </c>
      <c r="R373">
        <v>0</v>
      </c>
      <c r="S373">
        <v>2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8</v>
      </c>
      <c r="AA373">
        <v>1</v>
      </c>
      <c r="AB373">
        <v>1</v>
      </c>
      <c r="AC373">
        <v>0</v>
      </c>
      <c r="AD373">
        <v>1</v>
      </c>
      <c r="AE373">
        <v>1</v>
      </c>
      <c r="AF373">
        <v>25</v>
      </c>
      <c r="AG373">
        <v>0</v>
      </c>
      <c r="AH373">
        <v>0</v>
      </c>
      <c r="AI373">
        <v>14</v>
      </c>
      <c r="AJ373">
        <v>32</v>
      </c>
      <c r="AK373">
        <v>3</v>
      </c>
      <c r="AL373">
        <v>1</v>
      </c>
      <c r="AM373">
        <v>17</v>
      </c>
      <c r="AN373">
        <v>34</v>
      </c>
      <c r="AO373">
        <v>0</v>
      </c>
      <c r="AP373">
        <v>15</v>
      </c>
      <c r="AQ373">
        <v>0</v>
      </c>
      <c r="AR373">
        <v>15</v>
      </c>
      <c r="AS373">
        <v>8</v>
      </c>
      <c r="AT373">
        <v>1</v>
      </c>
    </row>
    <row r="374" spans="1:46" x14ac:dyDescent="0.3">
      <c r="A374">
        <v>4</v>
      </c>
      <c r="B374">
        <v>0</v>
      </c>
      <c r="C374">
        <v>1</v>
      </c>
      <c r="D374">
        <v>3</v>
      </c>
      <c r="E374">
        <v>4</v>
      </c>
      <c r="F374">
        <v>0</v>
      </c>
      <c r="G374">
        <v>0</v>
      </c>
      <c r="H374">
        <v>6</v>
      </c>
      <c r="I374">
        <v>8</v>
      </c>
      <c r="J374">
        <v>9</v>
      </c>
      <c r="K374">
        <v>29</v>
      </c>
      <c r="L374">
        <v>1</v>
      </c>
      <c r="M374">
        <v>1</v>
      </c>
      <c r="N374">
        <v>2</v>
      </c>
      <c r="O374">
        <v>3</v>
      </c>
      <c r="P374">
        <v>3</v>
      </c>
      <c r="Q374">
        <v>0</v>
      </c>
      <c r="R374">
        <v>1</v>
      </c>
      <c r="S374">
        <v>2</v>
      </c>
      <c r="T374">
        <v>0</v>
      </c>
      <c r="U374">
        <v>0</v>
      </c>
      <c r="V374">
        <v>0</v>
      </c>
      <c r="W374">
        <v>1</v>
      </c>
      <c r="X374">
        <v>5</v>
      </c>
      <c r="Y374">
        <v>0</v>
      </c>
      <c r="Z374">
        <v>10</v>
      </c>
      <c r="AA374">
        <v>3</v>
      </c>
      <c r="AB374">
        <v>6</v>
      </c>
      <c r="AC374">
        <v>0</v>
      </c>
      <c r="AD374">
        <v>0</v>
      </c>
      <c r="AE374">
        <v>0</v>
      </c>
      <c r="AF374">
        <v>2</v>
      </c>
      <c r="AG374">
        <v>0</v>
      </c>
      <c r="AH374">
        <v>0</v>
      </c>
      <c r="AI374">
        <v>32</v>
      </c>
      <c r="AJ374">
        <v>10</v>
      </c>
      <c r="AK374">
        <v>3</v>
      </c>
      <c r="AL374">
        <v>4</v>
      </c>
      <c r="AM374">
        <v>17</v>
      </c>
      <c r="AN374">
        <v>56</v>
      </c>
      <c r="AO374">
        <v>4</v>
      </c>
      <c r="AP374">
        <v>2</v>
      </c>
      <c r="AQ374">
        <v>0</v>
      </c>
      <c r="AR374">
        <v>3</v>
      </c>
      <c r="AS374">
        <v>25</v>
      </c>
      <c r="AT374">
        <v>5</v>
      </c>
    </row>
    <row r="375" spans="1:4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4</v>
      </c>
      <c r="AT375">
        <v>0</v>
      </c>
    </row>
    <row r="376" spans="1:46" x14ac:dyDescent="0.3">
      <c r="A376">
        <v>0</v>
      </c>
      <c r="B376">
        <v>0</v>
      </c>
      <c r="C376">
        <v>0</v>
      </c>
      <c r="D376">
        <v>1</v>
      </c>
      <c r="E376">
        <v>5</v>
      </c>
      <c r="F376">
        <v>0</v>
      </c>
      <c r="G376">
        <v>0</v>
      </c>
      <c r="H376">
        <v>24</v>
      </c>
      <c r="I376">
        <v>4</v>
      </c>
      <c r="J376">
        <v>1</v>
      </c>
      <c r="K376">
        <v>246</v>
      </c>
      <c r="L376">
        <v>0</v>
      </c>
      <c r="M376">
        <v>7</v>
      </c>
      <c r="N376">
        <v>2</v>
      </c>
      <c r="O376">
        <v>7</v>
      </c>
      <c r="P376">
        <v>13</v>
      </c>
      <c r="Q376">
        <v>2</v>
      </c>
      <c r="R376">
        <v>0</v>
      </c>
      <c r="S376">
        <v>19</v>
      </c>
      <c r="T376">
        <v>2</v>
      </c>
      <c r="U376">
        <v>3</v>
      </c>
      <c r="V376">
        <v>2</v>
      </c>
      <c r="W376">
        <v>3</v>
      </c>
      <c r="X376">
        <v>1</v>
      </c>
      <c r="Y376">
        <v>0</v>
      </c>
      <c r="Z376">
        <v>21</v>
      </c>
      <c r="AA376">
        <v>0</v>
      </c>
      <c r="AB376">
        <v>7</v>
      </c>
      <c r="AC376">
        <v>0</v>
      </c>
      <c r="AD376">
        <v>0</v>
      </c>
      <c r="AE376">
        <v>0</v>
      </c>
      <c r="AF376">
        <v>2</v>
      </c>
      <c r="AG376">
        <v>0</v>
      </c>
      <c r="AH376">
        <v>0</v>
      </c>
      <c r="AI376">
        <v>93</v>
      </c>
      <c r="AJ376">
        <v>22</v>
      </c>
      <c r="AK376">
        <v>4</v>
      </c>
      <c r="AL376">
        <v>11</v>
      </c>
      <c r="AM376">
        <v>500</v>
      </c>
      <c r="AN376">
        <v>38</v>
      </c>
      <c r="AO376">
        <v>4</v>
      </c>
      <c r="AP376">
        <v>0</v>
      </c>
      <c r="AQ376">
        <v>0</v>
      </c>
      <c r="AR376">
        <v>2</v>
      </c>
      <c r="AS376">
        <v>11</v>
      </c>
      <c r="AT376">
        <v>0</v>
      </c>
    </row>
    <row r="377" spans="1:46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4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22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2</v>
      </c>
      <c r="AO379">
        <v>0</v>
      </c>
      <c r="AP379">
        <v>1</v>
      </c>
      <c r="AQ379">
        <v>0</v>
      </c>
      <c r="AR379">
        <v>0</v>
      </c>
      <c r="AS379">
        <v>0</v>
      </c>
      <c r="AT379">
        <v>0</v>
      </c>
    </row>
    <row r="380" spans="1:4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159</v>
      </c>
      <c r="L380">
        <v>0</v>
      </c>
      <c r="M380">
        <v>0</v>
      </c>
      <c r="N380">
        <v>0</v>
      </c>
      <c r="O380">
        <v>0</v>
      </c>
      <c r="P380">
        <v>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9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196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</row>
    <row r="382" spans="1:46" x14ac:dyDescent="0.3">
      <c r="A382">
        <v>0</v>
      </c>
      <c r="B382">
        <v>0</v>
      </c>
      <c r="C382">
        <v>0</v>
      </c>
      <c r="D382">
        <v>0</v>
      </c>
      <c r="E382">
        <v>11</v>
      </c>
      <c r="F382">
        <v>0</v>
      </c>
      <c r="G382">
        <v>0</v>
      </c>
      <c r="H382">
        <v>5</v>
      </c>
      <c r="I382">
        <v>8</v>
      </c>
      <c r="J382">
        <v>20</v>
      </c>
      <c r="K382">
        <v>82</v>
      </c>
      <c r="L382">
        <v>2</v>
      </c>
      <c r="M382">
        <v>1</v>
      </c>
      <c r="N382">
        <v>4</v>
      </c>
      <c r="O382">
        <v>6</v>
      </c>
      <c r="P382">
        <v>3</v>
      </c>
      <c r="Q382">
        <v>0</v>
      </c>
      <c r="R382">
        <v>0</v>
      </c>
      <c r="S382">
        <v>17</v>
      </c>
      <c r="T382">
        <v>1</v>
      </c>
      <c r="U382">
        <v>2</v>
      </c>
      <c r="V382">
        <v>3</v>
      </c>
      <c r="W382">
        <v>2</v>
      </c>
      <c r="X382">
        <v>41</v>
      </c>
      <c r="Y382">
        <v>1</v>
      </c>
      <c r="Z382">
        <v>23</v>
      </c>
      <c r="AA382">
        <v>1</v>
      </c>
      <c r="AB382">
        <v>3</v>
      </c>
      <c r="AC382">
        <v>2</v>
      </c>
      <c r="AD382">
        <v>0</v>
      </c>
      <c r="AE382">
        <v>0</v>
      </c>
      <c r="AF382">
        <v>10</v>
      </c>
      <c r="AG382">
        <v>0</v>
      </c>
      <c r="AH382">
        <v>0</v>
      </c>
      <c r="AI382">
        <v>27</v>
      </c>
      <c r="AJ382">
        <v>28</v>
      </c>
      <c r="AK382">
        <v>19</v>
      </c>
      <c r="AL382">
        <v>14</v>
      </c>
      <c r="AM382">
        <v>44</v>
      </c>
      <c r="AN382">
        <v>56</v>
      </c>
      <c r="AO382">
        <v>1</v>
      </c>
      <c r="AP382">
        <v>0</v>
      </c>
      <c r="AQ382">
        <v>2</v>
      </c>
      <c r="AR382">
        <v>0</v>
      </c>
      <c r="AS382">
        <v>6</v>
      </c>
      <c r="AT382">
        <v>2</v>
      </c>
    </row>
    <row r="383" spans="1:46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5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7</v>
      </c>
      <c r="M383">
        <v>0</v>
      </c>
      <c r="N383">
        <v>29</v>
      </c>
      <c r="O383">
        <v>1</v>
      </c>
      <c r="P383">
        <v>0</v>
      </c>
      <c r="Q383">
        <v>0</v>
      </c>
      <c r="R383">
        <v>0</v>
      </c>
      <c r="S383">
        <v>4</v>
      </c>
      <c r="T383">
        <v>3</v>
      </c>
      <c r="U383">
        <v>0</v>
      </c>
      <c r="V383">
        <v>1</v>
      </c>
      <c r="W383">
        <v>0</v>
      </c>
      <c r="X383">
        <v>0</v>
      </c>
      <c r="Y383">
        <v>1</v>
      </c>
      <c r="Z383">
        <v>1</v>
      </c>
      <c r="AA383">
        <v>1</v>
      </c>
      <c r="AB383">
        <v>44</v>
      </c>
      <c r="AC383">
        <v>0</v>
      </c>
      <c r="AD383">
        <v>0</v>
      </c>
      <c r="AE383">
        <v>0</v>
      </c>
      <c r="AF383">
        <v>49</v>
      </c>
      <c r="AG383">
        <v>0</v>
      </c>
      <c r="AH383">
        <v>0</v>
      </c>
      <c r="AI383">
        <v>33</v>
      </c>
      <c r="AJ383">
        <v>27</v>
      </c>
      <c r="AK383">
        <v>15</v>
      </c>
      <c r="AL383">
        <v>0</v>
      </c>
      <c r="AM383">
        <v>86</v>
      </c>
      <c r="AN383">
        <v>10</v>
      </c>
      <c r="AO383">
        <v>0</v>
      </c>
      <c r="AP383">
        <v>13</v>
      </c>
      <c r="AQ383">
        <v>2</v>
      </c>
      <c r="AR383">
        <v>0</v>
      </c>
      <c r="AS383">
        <v>1047</v>
      </c>
      <c r="AT383">
        <v>0</v>
      </c>
    </row>
    <row r="384" spans="1:46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5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23</v>
      </c>
      <c r="AT384">
        <v>0</v>
      </c>
    </row>
    <row r="385" spans="1:46" x14ac:dyDescent="0.3">
      <c r="A385">
        <v>0</v>
      </c>
      <c r="B385">
        <v>0</v>
      </c>
      <c r="C385">
        <v>0</v>
      </c>
      <c r="D385">
        <v>0</v>
      </c>
      <c r="E385">
        <v>3</v>
      </c>
      <c r="F385">
        <v>2</v>
      </c>
      <c r="G385">
        <v>0</v>
      </c>
      <c r="H385">
        <v>0</v>
      </c>
      <c r="I385">
        <v>2</v>
      </c>
      <c r="J385">
        <v>5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2</v>
      </c>
      <c r="S385">
        <v>1</v>
      </c>
      <c r="T385">
        <v>0</v>
      </c>
      <c r="U385">
        <v>1</v>
      </c>
      <c r="V385">
        <v>0</v>
      </c>
      <c r="W385">
        <v>0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9</v>
      </c>
      <c r="AG385">
        <v>0</v>
      </c>
      <c r="AH385">
        <v>1</v>
      </c>
      <c r="AI385">
        <v>13</v>
      </c>
      <c r="AJ385">
        <v>6</v>
      </c>
      <c r="AK385">
        <v>0</v>
      </c>
      <c r="AL385">
        <v>5</v>
      </c>
      <c r="AM385">
        <v>27</v>
      </c>
      <c r="AN385">
        <v>67</v>
      </c>
      <c r="AO385">
        <v>1</v>
      </c>
      <c r="AP385">
        <v>0</v>
      </c>
      <c r="AQ385">
        <v>0</v>
      </c>
      <c r="AR385">
        <v>0</v>
      </c>
      <c r="AS385">
        <v>2</v>
      </c>
      <c r="AT385">
        <v>1</v>
      </c>
    </row>
    <row r="386" spans="1:46" x14ac:dyDescent="0.3">
      <c r="A386">
        <v>11</v>
      </c>
      <c r="B386">
        <v>4</v>
      </c>
      <c r="C386">
        <v>2</v>
      </c>
      <c r="D386">
        <v>2</v>
      </c>
      <c r="E386">
        <v>9</v>
      </c>
      <c r="F386">
        <v>28</v>
      </c>
      <c r="G386">
        <v>1</v>
      </c>
      <c r="H386">
        <v>17</v>
      </c>
      <c r="I386">
        <v>8</v>
      </c>
      <c r="J386">
        <v>76</v>
      </c>
      <c r="K386">
        <v>22</v>
      </c>
      <c r="L386">
        <v>14</v>
      </c>
      <c r="M386">
        <v>3</v>
      </c>
      <c r="N386">
        <v>34</v>
      </c>
      <c r="O386">
        <v>6</v>
      </c>
      <c r="P386">
        <v>4</v>
      </c>
      <c r="Q386">
        <v>7</v>
      </c>
      <c r="R386">
        <v>22</v>
      </c>
      <c r="S386">
        <v>11</v>
      </c>
      <c r="T386">
        <v>2</v>
      </c>
      <c r="U386">
        <v>13</v>
      </c>
      <c r="V386">
        <v>7</v>
      </c>
      <c r="W386">
        <v>11</v>
      </c>
      <c r="X386">
        <v>31</v>
      </c>
      <c r="Y386">
        <v>0</v>
      </c>
      <c r="Z386">
        <v>46</v>
      </c>
      <c r="AA386">
        <v>0</v>
      </c>
      <c r="AB386">
        <v>3</v>
      </c>
      <c r="AC386">
        <v>5</v>
      </c>
      <c r="AD386">
        <v>4</v>
      </c>
      <c r="AE386">
        <v>2</v>
      </c>
      <c r="AF386">
        <v>34</v>
      </c>
      <c r="AG386">
        <v>1</v>
      </c>
      <c r="AH386">
        <v>1</v>
      </c>
      <c r="AI386">
        <v>21</v>
      </c>
      <c r="AJ386">
        <v>17</v>
      </c>
      <c r="AK386">
        <v>49</v>
      </c>
      <c r="AL386">
        <v>66</v>
      </c>
      <c r="AM386">
        <v>17</v>
      </c>
      <c r="AN386">
        <v>219</v>
      </c>
      <c r="AO386">
        <v>22</v>
      </c>
      <c r="AP386">
        <v>14</v>
      </c>
      <c r="AQ386">
        <v>3</v>
      </c>
      <c r="AR386">
        <v>10</v>
      </c>
      <c r="AS386">
        <v>56</v>
      </c>
      <c r="AT386">
        <v>6</v>
      </c>
    </row>
    <row r="387" spans="1:46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31</v>
      </c>
      <c r="L387">
        <v>0</v>
      </c>
      <c r="M387">
        <v>0</v>
      </c>
      <c r="N387">
        <v>1</v>
      </c>
      <c r="O387">
        <v>0</v>
      </c>
      <c r="P387">
        <v>2</v>
      </c>
      <c r="Q387">
        <v>0</v>
      </c>
      <c r="R387">
        <v>0</v>
      </c>
      <c r="S387">
        <v>3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0</v>
      </c>
      <c r="Z387">
        <v>3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67</v>
      </c>
      <c r="AJ387">
        <v>3</v>
      </c>
      <c r="AK387">
        <v>7</v>
      </c>
      <c r="AL387">
        <v>6</v>
      </c>
      <c r="AM387">
        <v>166</v>
      </c>
      <c r="AN387">
        <v>4</v>
      </c>
      <c r="AO387">
        <v>0</v>
      </c>
      <c r="AP387">
        <v>0</v>
      </c>
      <c r="AQ387">
        <v>0</v>
      </c>
      <c r="AR387">
        <v>0</v>
      </c>
      <c r="AS387">
        <v>5</v>
      </c>
      <c r="AT387">
        <v>0</v>
      </c>
    </row>
    <row r="388" spans="1:46" x14ac:dyDescent="0.3">
      <c r="A388">
        <v>0</v>
      </c>
      <c r="B388">
        <v>0</v>
      </c>
      <c r="C388">
        <v>0</v>
      </c>
      <c r="D388">
        <v>2</v>
      </c>
      <c r="E388">
        <v>0</v>
      </c>
      <c r="F388">
        <v>0</v>
      </c>
      <c r="G388">
        <v>0</v>
      </c>
      <c r="H388">
        <v>4</v>
      </c>
      <c r="I388">
        <v>1</v>
      </c>
      <c r="J388">
        <v>0</v>
      </c>
      <c r="K388">
        <v>0</v>
      </c>
      <c r="L388">
        <v>0</v>
      </c>
      <c r="M388">
        <v>1</v>
      </c>
      <c r="N388">
        <v>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2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92</v>
      </c>
      <c r="AJ388">
        <v>3</v>
      </c>
      <c r="AK388">
        <v>13</v>
      </c>
      <c r="AL388">
        <v>11</v>
      </c>
      <c r="AM388">
        <v>20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46</v>
      </c>
      <c r="AT388">
        <v>0</v>
      </c>
    </row>
    <row r="389" spans="1:46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3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</row>
    <row r="390" spans="1:46" x14ac:dyDescent="0.3">
      <c r="A390">
        <v>6</v>
      </c>
      <c r="B390">
        <v>3</v>
      </c>
      <c r="C390">
        <v>1</v>
      </c>
      <c r="D390">
        <v>7</v>
      </c>
      <c r="E390">
        <v>14</v>
      </c>
      <c r="F390">
        <v>0</v>
      </c>
      <c r="G390">
        <v>0</v>
      </c>
      <c r="H390">
        <v>19</v>
      </c>
      <c r="I390">
        <v>15</v>
      </c>
      <c r="J390">
        <v>4</v>
      </c>
      <c r="K390">
        <v>28</v>
      </c>
      <c r="L390">
        <v>8</v>
      </c>
      <c r="M390">
        <v>1</v>
      </c>
      <c r="N390">
        <v>15</v>
      </c>
      <c r="O390">
        <v>29</v>
      </c>
      <c r="P390">
        <v>2</v>
      </c>
      <c r="Q390">
        <v>0</v>
      </c>
      <c r="R390">
        <v>0</v>
      </c>
      <c r="S390">
        <v>26</v>
      </c>
      <c r="T390">
        <v>6</v>
      </c>
      <c r="U390">
        <v>8</v>
      </c>
      <c r="V390">
        <v>10</v>
      </c>
      <c r="W390">
        <v>6</v>
      </c>
      <c r="X390">
        <v>26</v>
      </c>
      <c r="Y390">
        <v>2</v>
      </c>
      <c r="Z390">
        <v>64</v>
      </c>
      <c r="AA390">
        <v>3</v>
      </c>
      <c r="AB390">
        <v>20</v>
      </c>
      <c r="AC390">
        <v>2</v>
      </c>
      <c r="AD390">
        <v>2</v>
      </c>
      <c r="AE390">
        <v>3</v>
      </c>
      <c r="AF390">
        <v>35</v>
      </c>
      <c r="AG390">
        <v>0</v>
      </c>
      <c r="AH390">
        <v>3</v>
      </c>
      <c r="AI390">
        <v>78</v>
      </c>
      <c r="AJ390">
        <v>0</v>
      </c>
      <c r="AK390">
        <v>0</v>
      </c>
      <c r="AL390">
        <v>21</v>
      </c>
      <c r="AM390">
        <v>7</v>
      </c>
      <c r="AN390">
        <v>90</v>
      </c>
      <c r="AO390">
        <v>20</v>
      </c>
      <c r="AP390">
        <v>0</v>
      </c>
      <c r="AQ390">
        <v>2</v>
      </c>
      <c r="AR390">
        <v>46</v>
      </c>
      <c r="AS390">
        <v>14</v>
      </c>
      <c r="AT390">
        <v>2</v>
      </c>
    </row>
    <row r="391" spans="1:46" x14ac:dyDescent="0.3">
      <c r="A391">
        <v>0</v>
      </c>
      <c r="B391">
        <v>0</v>
      </c>
      <c r="C391">
        <v>0</v>
      </c>
      <c r="D391">
        <v>5</v>
      </c>
      <c r="E391">
        <v>0</v>
      </c>
      <c r="F391">
        <v>52</v>
      </c>
      <c r="G391">
        <v>0</v>
      </c>
      <c r="H391">
        <v>5</v>
      </c>
      <c r="I391">
        <v>6</v>
      </c>
      <c r="J391">
        <v>23</v>
      </c>
      <c r="K391">
        <v>0</v>
      </c>
      <c r="L391">
        <v>10</v>
      </c>
      <c r="M391">
        <v>0</v>
      </c>
      <c r="N391">
        <v>55</v>
      </c>
      <c r="O391">
        <v>0</v>
      </c>
      <c r="P391">
        <v>0</v>
      </c>
      <c r="Q391">
        <v>0</v>
      </c>
      <c r="R391">
        <v>7</v>
      </c>
      <c r="S391">
        <v>0</v>
      </c>
      <c r="T391">
        <v>7</v>
      </c>
      <c r="U391">
        <v>0</v>
      </c>
      <c r="V391">
        <v>17</v>
      </c>
      <c r="W391">
        <v>0</v>
      </c>
      <c r="X391">
        <v>0</v>
      </c>
      <c r="Y391">
        <v>1</v>
      </c>
      <c r="Z391">
        <v>26</v>
      </c>
      <c r="AA391">
        <v>3</v>
      </c>
      <c r="AB391">
        <v>0</v>
      </c>
      <c r="AC391">
        <v>0</v>
      </c>
      <c r="AD391">
        <v>6</v>
      </c>
      <c r="AE391">
        <v>4</v>
      </c>
      <c r="AF391">
        <v>113</v>
      </c>
      <c r="AG391">
        <v>0</v>
      </c>
      <c r="AH391">
        <v>19</v>
      </c>
      <c r="AI391">
        <v>2</v>
      </c>
      <c r="AJ391">
        <v>1</v>
      </c>
      <c r="AK391">
        <v>0</v>
      </c>
      <c r="AL391">
        <v>45</v>
      </c>
      <c r="AM391">
        <v>6</v>
      </c>
      <c r="AN391">
        <v>0</v>
      </c>
      <c r="AO391">
        <v>3</v>
      </c>
      <c r="AP391">
        <v>36</v>
      </c>
      <c r="AQ391">
        <v>1</v>
      </c>
      <c r="AR391">
        <v>11</v>
      </c>
      <c r="AS391">
        <v>249</v>
      </c>
      <c r="AT391">
        <v>0</v>
      </c>
    </row>
    <row r="392" spans="1:46" x14ac:dyDescent="0.3">
      <c r="A392">
        <v>0</v>
      </c>
      <c r="B392">
        <v>0</v>
      </c>
      <c r="C392">
        <v>1</v>
      </c>
      <c r="D392">
        <v>1</v>
      </c>
      <c r="E392">
        <v>5</v>
      </c>
      <c r="F392">
        <v>16</v>
      </c>
      <c r="G392">
        <v>2</v>
      </c>
      <c r="H392">
        <v>5</v>
      </c>
      <c r="I392">
        <v>11</v>
      </c>
      <c r="J392">
        <v>59</v>
      </c>
      <c r="K392">
        <v>2</v>
      </c>
      <c r="L392">
        <v>24</v>
      </c>
      <c r="M392">
        <v>1</v>
      </c>
      <c r="N392">
        <v>19</v>
      </c>
      <c r="O392">
        <v>9</v>
      </c>
      <c r="P392">
        <v>3</v>
      </c>
      <c r="Q392">
        <v>3</v>
      </c>
      <c r="R392">
        <v>12</v>
      </c>
      <c r="S392">
        <v>3</v>
      </c>
      <c r="T392">
        <v>6</v>
      </c>
      <c r="U392">
        <v>1</v>
      </c>
      <c r="V392">
        <v>11</v>
      </c>
      <c r="W392">
        <v>1</v>
      </c>
      <c r="X392">
        <v>7</v>
      </c>
      <c r="Y392">
        <v>1</v>
      </c>
      <c r="Z392">
        <v>23</v>
      </c>
      <c r="AA392">
        <v>0</v>
      </c>
      <c r="AB392">
        <v>5</v>
      </c>
      <c r="AC392">
        <v>0</v>
      </c>
      <c r="AD392">
        <v>3</v>
      </c>
      <c r="AE392">
        <v>0</v>
      </c>
      <c r="AF392">
        <v>31</v>
      </c>
      <c r="AG392">
        <v>2</v>
      </c>
      <c r="AH392">
        <v>1</v>
      </c>
      <c r="AI392">
        <v>7</v>
      </c>
      <c r="AJ392">
        <v>11</v>
      </c>
      <c r="AK392">
        <v>12</v>
      </c>
      <c r="AL392">
        <v>24</v>
      </c>
      <c r="AM392">
        <v>8</v>
      </c>
      <c r="AN392">
        <v>93</v>
      </c>
      <c r="AO392">
        <v>4</v>
      </c>
      <c r="AP392">
        <v>19</v>
      </c>
      <c r="AQ392">
        <v>0</v>
      </c>
      <c r="AR392">
        <v>7</v>
      </c>
      <c r="AS392">
        <v>67</v>
      </c>
      <c r="AT392">
        <v>7</v>
      </c>
    </row>
    <row r="393" spans="1:46" x14ac:dyDescent="0.3">
      <c r="A393">
        <v>7</v>
      </c>
      <c r="B393">
        <v>2</v>
      </c>
      <c r="C393">
        <v>0</v>
      </c>
      <c r="D393">
        <v>0</v>
      </c>
      <c r="E393">
        <v>11</v>
      </c>
      <c r="F393">
        <v>3</v>
      </c>
      <c r="G393">
        <v>1</v>
      </c>
      <c r="H393">
        <v>7</v>
      </c>
      <c r="I393">
        <v>7</v>
      </c>
      <c r="J393">
        <v>73</v>
      </c>
      <c r="K393">
        <v>2</v>
      </c>
      <c r="L393">
        <v>3</v>
      </c>
      <c r="M393">
        <v>0</v>
      </c>
      <c r="N393">
        <v>17</v>
      </c>
      <c r="O393">
        <v>10</v>
      </c>
      <c r="P393">
        <v>2</v>
      </c>
      <c r="Q393">
        <v>3</v>
      </c>
      <c r="R393">
        <v>3</v>
      </c>
      <c r="S393">
        <v>9</v>
      </c>
      <c r="T393">
        <v>1</v>
      </c>
      <c r="U393">
        <v>5</v>
      </c>
      <c r="V393">
        <v>2</v>
      </c>
      <c r="W393">
        <v>3</v>
      </c>
      <c r="X393">
        <v>17</v>
      </c>
      <c r="Y393">
        <v>0</v>
      </c>
      <c r="Z393">
        <v>29</v>
      </c>
      <c r="AA393">
        <v>1</v>
      </c>
      <c r="AB393">
        <v>6</v>
      </c>
      <c r="AC393">
        <v>0</v>
      </c>
      <c r="AD393">
        <v>4</v>
      </c>
      <c r="AE393">
        <v>1</v>
      </c>
      <c r="AF393">
        <v>13</v>
      </c>
      <c r="AG393">
        <v>0</v>
      </c>
      <c r="AH393">
        <v>0</v>
      </c>
      <c r="AI393">
        <v>23</v>
      </c>
      <c r="AJ393">
        <v>24</v>
      </c>
      <c r="AK393">
        <v>9</v>
      </c>
      <c r="AL393">
        <v>45</v>
      </c>
      <c r="AM393">
        <v>17</v>
      </c>
      <c r="AN393">
        <v>163</v>
      </c>
      <c r="AO393">
        <v>9</v>
      </c>
      <c r="AP393">
        <v>5</v>
      </c>
      <c r="AQ393">
        <v>2</v>
      </c>
      <c r="AR393">
        <v>7</v>
      </c>
      <c r="AS393">
        <v>27</v>
      </c>
      <c r="AT393">
        <v>3</v>
      </c>
    </row>
    <row r="394" spans="1:46" x14ac:dyDescent="0.3">
      <c r="A394">
        <v>0</v>
      </c>
      <c r="B394">
        <v>0</v>
      </c>
      <c r="C394">
        <v>0</v>
      </c>
      <c r="D394">
        <v>15</v>
      </c>
      <c r="E394">
        <v>0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11</v>
      </c>
      <c r="O394">
        <v>2</v>
      </c>
      <c r="P394">
        <v>0</v>
      </c>
      <c r="Q394">
        <v>0</v>
      </c>
      <c r="R394">
        <v>0</v>
      </c>
      <c r="S394">
        <v>4</v>
      </c>
      <c r="T394">
        <v>0</v>
      </c>
      <c r="U394">
        <v>1</v>
      </c>
      <c r="V394">
        <v>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75</v>
      </c>
      <c r="AG394">
        <v>0</v>
      </c>
      <c r="AH394">
        <v>8</v>
      </c>
      <c r="AI394">
        <v>74</v>
      </c>
      <c r="AJ394">
        <v>1</v>
      </c>
      <c r="AK394">
        <v>14</v>
      </c>
      <c r="AL394">
        <v>4</v>
      </c>
      <c r="AM394">
        <v>6</v>
      </c>
      <c r="AN394">
        <v>1</v>
      </c>
      <c r="AO394">
        <v>0</v>
      </c>
      <c r="AP394">
        <v>0</v>
      </c>
      <c r="AQ394">
        <v>1</v>
      </c>
      <c r="AR394">
        <v>7</v>
      </c>
      <c r="AS394">
        <v>21</v>
      </c>
      <c r="AT394">
        <v>0</v>
      </c>
    </row>
    <row r="395" spans="1:46" x14ac:dyDescent="0.3">
      <c r="A395">
        <v>2</v>
      </c>
      <c r="B395">
        <v>1</v>
      </c>
      <c r="C395">
        <v>1</v>
      </c>
      <c r="D395">
        <v>12</v>
      </c>
      <c r="E395">
        <v>25</v>
      </c>
      <c r="F395">
        <v>2</v>
      </c>
      <c r="G395">
        <v>1</v>
      </c>
      <c r="H395">
        <v>13</v>
      </c>
      <c r="I395">
        <v>4</v>
      </c>
      <c r="J395">
        <v>62</v>
      </c>
      <c r="K395">
        <v>51</v>
      </c>
      <c r="L395">
        <v>1</v>
      </c>
      <c r="M395">
        <v>13</v>
      </c>
      <c r="N395">
        <v>9</v>
      </c>
      <c r="O395">
        <v>19</v>
      </c>
      <c r="P395">
        <v>4</v>
      </c>
      <c r="Q395">
        <v>5</v>
      </c>
      <c r="R395">
        <v>0</v>
      </c>
      <c r="S395">
        <v>18</v>
      </c>
      <c r="T395">
        <v>0</v>
      </c>
      <c r="U395">
        <v>5</v>
      </c>
      <c r="V395">
        <v>4</v>
      </c>
      <c r="W395">
        <v>3</v>
      </c>
      <c r="X395">
        <v>17</v>
      </c>
      <c r="Y395">
        <v>0</v>
      </c>
      <c r="Z395">
        <v>20</v>
      </c>
      <c r="AA395">
        <v>0</v>
      </c>
      <c r="AB395">
        <v>3</v>
      </c>
      <c r="AC395">
        <v>5</v>
      </c>
      <c r="AD395">
        <v>2</v>
      </c>
      <c r="AE395">
        <v>0</v>
      </c>
      <c r="AF395">
        <v>17</v>
      </c>
      <c r="AG395">
        <v>0</v>
      </c>
      <c r="AH395">
        <v>0</v>
      </c>
      <c r="AI395">
        <v>249</v>
      </c>
      <c r="AJ395">
        <v>29</v>
      </c>
      <c r="AK395">
        <v>25</v>
      </c>
      <c r="AL395">
        <v>14</v>
      </c>
      <c r="AM395">
        <v>54</v>
      </c>
      <c r="AN395">
        <v>95</v>
      </c>
      <c r="AO395">
        <v>11</v>
      </c>
      <c r="AP395">
        <v>4</v>
      </c>
      <c r="AQ395">
        <v>0</v>
      </c>
      <c r="AR395">
        <v>16</v>
      </c>
      <c r="AS395">
        <v>10</v>
      </c>
      <c r="AT395">
        <v>4</v>
      </c>
    </row>
    <row r="396" spans="1:46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143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x14ac:dyDescent="0.3">
      <c r="A397">
        <v>6</v>
      </c>
      <c r="B397">
        <v>1</v>
      </c>
      <c r="C397">
        <v>3</v>
      </c>
      <c r="D397">
        <v>0</v>
      </c>
      <c r="E397">
        <v>15</v>
      </c>
      <c r="F397">
        <v>0</v>
      </c>
      <c r="G397">
        <v>1</v>
      </c>
      <c r="H397">
        <v>12</v>
      </c>
      <c r="I397">
        <v>11</v>
      </c>
      <c r="J397">
        <v>124</v>
      </c>
      <c r="K397">
        <v>27</v>
      </c>
      <c r="L397">
        <v>5</v>
      </c>
      <c r="M397">
        <v>2</v>
      </c>
      <c r="N397">
        <v>14</v>
      </c>
      <c r="O397">
        <v>19</v>
      </c>
      <c r="P397">
        <v>1</v>
      </c>
      <c r="Q397">
        <v>3</v>
      </c>
      <c r="R397">
        <v>0</v>
      </c>
      <c r="S397">
        <v>6</v>
      </c>
      <c r="T397">
        <v>2</v>
      </c>
      <c r="U397">
        <v>5</v>
      </c>
      <c r="V397">
        <v>17</v>
      </c>
      <c r="W397">
        <v>6</v>
      </c>
      <c r="X397">
        <v>27</v>
      </c>
      <c r="Y397">
        <v>1</v>
      </c>
      <c r="Z397">
        <v>33</v>
      </c>
      <c r="AA397">
        <v>1</v>
      </c>
      <c r="AB397">
        <v>3</v>
      </c>
      <c r="AC397">
        <v>1</v>
      </c>
      <c r="AD397">
        <v>3</v>
      </c>
      <c r="AE397">
        <v>1</v>
      </c>
      <c r="AF397">
        <v>29</v>
      </c>
      <c r="AG397">
        <v>0</v>
      </c>
      <c r="AH397">
        <v>0</v>
      </c>
      <c r="AI397">
        <v>12</v>
      </c>
      <c r="AJ397">
        <v>15</v>
      </c>
      <c r="AK397">
        <v>8</v>
      </c>
      <c r="AL397">
        <v>32</v>
      </c>
      <c r="AM397">
        <v>7</v>
      </c>
      <c r="AN397">
        <v>74</v>
      </c>
      <c r="AO397">
        <v>8</v>
      </c>
      <c r="AP397">
        <v>0</v>
      </c>
      <c r="AQ397">
        <v>2</v>
      </c>
      <c r="AR397">
        <v>12</v>
      </c>
      <c r="AS397">
        <v>1</v>
      </c>
      <c r="AT397">
        <v>10</v>
      </c>
    </row>
    <row r="398" spans="1:46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</v>
      </c>
      <c r="N398">
        <v>63</v>
      </c>
      <c r="O398">
        <v>1</v>
      </c>
      <c r="P398">
        <v>0</v>
      </c>
      <c r="Q398">
        <v>0</v>
      </c>
      <c r="R398">
        <v>2</v>
      </c>
      <c r="S398">
        <v>3</v>
      </c>
      <c r="T398">
        <v>5</v>
      </c>
      <c r="U398">
        <v>0</v>
      </c>
      <c r="V398">
        <v>18</v>
      </c>
      <c r="W398">
        <v>1</v>
      </c>
      <c r="X398">
        <v>0</v>
      </c>
      <c r="Y398">
        <v>1</v>
      </c>
      <c r="Z398">
        <v>0</v>
      </c>
      <c r="AA398">
        <v>5</v>
      </c>
      <c r="AB398">
        <v>5</v>
      </c>
      <c r="AC398">
        <v>0</v>
      </c>
      <c r="AD398">
        <v>0</v>
      </c>
      <c r="AE398">
        <v>2</v>
      </c>
      <c r="AF398">
        <v>122</v>
      </c>
      <c r="AG398">
        <v>0</v>
      </c>
      <c r="AH398">
        <v>2</v>
      </c>
      <c r="AI398">
        <v>218</v>
      </c>
      <c r="AJ398">
        <v>0</v>
      </c>
      <c r="AK398">
        <v>0</v>
      </c>
      <c r="AL398">
        <v>0</v>
      </c>
      <c r="AM398">
        <v>0</v>
      </c>
      <c r="AN398">
        <v>2</v>
      </c>
      <c r="AO398">
        <v>0</v>
      </c>
      <c r="AP398">
        <v>85</v>
      </c>
      <c r="AQ398">
        <v>4</v>
      </c>
      <c r="AR398">
        <v>36</v>
      </c>
      <c r="AS398">
        <v>278</v>
      </c>
      <c r="AT398">
        <v>0</v>
      </c>
    </row>
    <row r="399" spans="1:46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28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109</v>
      </c>
      <c r="AJ400">
        <v>6</v>
      </c>
      <c r="AK400">
        <v>60</v>
      </c>
      <c r="AL400">
        <v>0</v>
      </c>
      <c r="AM400">
        <v>14</v>
      </c>
      <c r="AN400">
        <v>0</v>
      </c>
      <c r="AO400">
        <v>0</v>
      </c>
      <c r="AP400">
        <v>5</v>
      </c>
      <c r="AQ400">
        <v>0</v>
      </c>
      <c r="AR400">
        <v>0</v>
      </c>
      <c r="AS400">
        <v>168</v>
      </c>
      <c r="AT400">
        <v>0</v>
      </c>
    </row>
    <row r="401" spans="1:46" x14ac:dyDescent="0.3">
      <c r="A401">
        <v>15</v>
      </c>
      <c r="B401">
        <v>1</v>
      </c>
      <c r="C401">
        <v>1</v>
      </c>
      <c r="D401">
        <v>0</v>
      </c>
      <c r="E401">
        <v>4</v>
      </c>
      <c r="F401">
        <v>1</v>
      </c>
      <c r="G401">
        <v>1</v>
      </c>
      <c r="H401">
        <v>12</v>
      </c>
      <c r="I401">
        <v>10</v>
      </c>
      <c r="J401">
        <v>90</v>
      </c>
      <c r="K401">
        <v>4</v>
      </c>
      <c r="L401">
        <v>0</v>
      </c>
      <c r="M401">
        <v>1</v>
      </c>
      <c r="N401">
        <v>4</v>
      </c>
      <c r="O401">
        <v>13</v>
      </c>
      <c r="P401">
        <v>1</v>
      </c>
      <c r="Q401">
        <v>0</v>
      </c>
      <c r="R401">
        <v>0</v>
      </c>
      <c r="S401">
        <v>5</v>
      </c>
      <c r="T401">
        <v>1</v>
      </c>
      <c r="U401">
        <v>0</v>
      </c>
      <c r="V401">
        <v>1</v>
      </c>
      <c r="W401">
        <v>2</v>
      </c>
      <c r="X401">
        <v>36</v>
      </c>
      <c r="Y401">
        <v>0</v>
      </c>
      <c r="Z401">
        <v>28</v>
      </c>
      <c r="AA401">
        <v>1</v>
      </c>
      <c r="AB401">
        <v>5</v>
      </c>
      <c r="AC401">
        <v>5</v>
      </c>
      <c r="AD401">
        <v>6</v>
      </c>
      <c r="AE401">
        <v>0</v>
      </c>
      <c r="AF401">
        <v>15</v>
      </c>
      <c r="AG401">
        <v>1</v>
      </c>
      <c r="AH401">
        <v>0</v>
      </c>
      <c r="AI401">
        <v>18</v>
      </c>
      <c r="AJ401">
        <v>10</v>
      </c>
      <c r="AK401">
        <v>1</v>
      </c>
      <c r="AL401">
        <v>12</v>
      </c>
      <c r="AM401">
        <v>0</v>
      </c>
      <c r="AN401">
        <v>73</v>
      </c>
      <c r="AO401">
        <v>9</v>
      </c>
      <c r="AP401">
        <v>3</v>
      </c>
      <c r="AQ401">
        <v>1</v>
      </c>
      <c r="AR401">
        <v>2</v>
      </c>
      <c r="AS401">
        <v>10</v>
      </c>
      <c r="AT401">
        <v>1</v>
      </c>
    </row>
    <row r="402" spans="1:46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62</v>
      </c>
      <c r="L402">
        <v>0</v>
      </c>
      <c r="M402">
        <v>0</v>
      </c>
      <c r="N402">
        <v>2</v>
      </c>
      <c r="O402">
        <v>6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23</v>
      </c>
      <c r="AJ402">
        <v>8</v>
      </c>
      <c r="AK402">
        <v>7</v>
      </c>
      <c r="AL402">
        <v>0</v>
      </c>
      <c r="AM402">
        <v>6</v>
      </c>
      <c r="AN402">
        <v>7</v>
      </c>
      <c r="AO402">
        <v>0</v>
      </c>
      <c r="AP402">
        <v>0</v>
      </c>
      <c r="AQ402">
        <v>0</v>
      </c>
      <c r="AR402">
        <v>0</v>
      </c>
      <c r="AS402">
        <v>9</v>
      </c>
      <c r="AT402">
        <v>0</v>
      </c>
    </row>
    <row r="403" spans="1:46" x14ac:dyDescent="0.3">
      <c r="A403">
        <v>0</v>
      </c>
      <c r="B403">
        <v>0</v>
      </c>
      <c r="C403">
        <v>0</v>
      </c>
      <c r="D403">
        <v>2</v>
      </c>
      <c r="E403">
        <v>1</v>
      </c>
      <c r="F403">
        <v>0</v>
      </c>
      <c r="G403">
        <v>0</v>
      </c>
      <c r="H403">
        <v>3</v>
      </c>
      <c r="I403">
        <v>0</v>
      </c>
      <c r="J403">
        <v>5</v>
      </c>
      <c r="K403">
        <v>16</v>
      </c>
      <c r="L403">
        <v>0</v>
      </c>
      <c r="M403">
        <v>0</v>
      </c>
      <c r="N403">
        <v>1</v>
      </c>
      <c r="O403">
        <v>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8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2</v>
      </c>
      <c r="AG403">
        <v>0</v>
      </c>
      <c r="AH403">
        <v>0</v>
      </c>
      <c r="AI403">
        <v>5</v>
      </c>
      <c r="AJ403">
        <v>0</v>
      </c>
      <c r="AK403">
        <v>1</v>
      </c>
      <c r="AL403">
        <v>3</v>
      </c>
      <c r="AM403">
        <v>1</v>
      </c>
      <c r="AN403">
        <v>12</v>
      </c>
      <c r="AO403">
        <v>0</v>
      </c>
      <c r="AP403">
        <v>0</v>
      </c>
      <c r="AQ403">
        <v>0</v>
      </c>
      <c r="AR403">
        <v>1</v>
      </c>
      <c r="AS403">
        <v>4</v>
      </c>
      <c r="AT403">
        <v>0</v>
      </c>
    </row>
    <row r="404" spans="1:46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1</v>
      </c>
      <c r="AN404">
        <v>3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</row>
    <row r="405" spans="1:46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96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</row>
    <row r="406" spans="1:46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</row>
    <row r="407" spans="1:46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604</v>
      </c>
      <c r="L407">
        <v>0</v>
      </c>
      <c r="M407">
        <v>0</v>
      </c>
      <c r="N407">
        <v>0</v>
      </c>
      <c r="O407">
        <v>0</v>
      </c>
      <c r="P407">
        <v>22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13</v>
      </c>
      <c r="AM407">
        <v>67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6</v>
      </c>
      <c r="AT407">
        <v>0</v>
      </c>
    </row>
    <row r="408" spans="1:46" x14ac:dyDescent="0.3">
      <c r="A408">
        <v>6</v>
      </c>
      <c r="B408">
        <v>3</v>
      </c>
      <c r="C408">
        <v>1</v>
      </c>
      <c r="D408">
        <v>1</v>
      </c>
      <c r="E408">
        <v>17</v>
      </c>
      <c r="F408">
        <v>28</v>
      </c>
      <c r="G408">
        <v>1</v>
      </c>
      <c r="H408">
        <v>18</v>
      </c>
      <c r="I408">
        <v>12</v>
      </c>
      <c r="J408">
        <v>149</v>
      </c>
      <c r="K408">
        <v>173</v>
      </c>
      <c r="L408">
        <v>28</v>
      </c>
      <c r="M408">
        <v>8</v>
      </c>
      <c r="N408">
        <v>23</v>
      </c>
      <c r="O408">
        <v>17</v>
      </c>
      <c r="P408">
        <v>27</v>
      </c>
      <c r="Q408">
        <v>6</v>
      </c>
      <c r="R408">
        <v>45</v>
      </c>
      <c r="S408">
        <v>8</v>
      </c>
      <c r="T408">
        <v>14</v>
      </c>
      <c r="U408">
        <v>9</v>
      </c>
      <c r="V408">
        <v>34</v>
      </c>
      <c r="W408">
        <v>11</v>
      </c>
      <c r="X408">
        <v>25</v>
      </c>
      <c r="Y408">
        <v>1</v>
      </c>
      <c r="Z408">
        <v>45</v>
      </c>
      <c r="AA408">
        <v>0</v>
      </c>
      <c r="AB408">
        <v>9</v>
      </c>
      <c r="AC408">
        <v>2</v>
      </c>
      <c r="AD408">
        <v>14</v>
      </c>
      <c r="AE408">
        <v>7</v>
      </c>
      <c r="AF408">
        <v>74</v>
      </c>
      <c r="AG408">
        <v>1</v>
      </c>
      <c r="AH408">
        <v>6</v>
      </c>
      <c r="AI408">
        <v>27</v>
      </c>
      <c r="AJ408">
        <v>31</v>
      </c>
      <c r="AK408">
        <v>13</v>
      </c>
      <c r="AL408">
        <v>79</v>
      </c>
      <c r="AM408">
        <v>73</v>
      </c>
      <c r="AN408">
        <v>122</v>
      </c>
      <c r="AO408">
        <v>26</v>
      </c>
      <c r="AP408">
        <v>35</v>
      </c>
      <c r="AQ408">
        <v>3</v>
      </c>
      <c r="AR408">
        <v>17</v>
      </c>
      <c r="AS408">
        <v>67</v>
      </c>
      <c r="AT408">
        <v>7</v>
      </c>
    </row>
    <row r="409" spans="1:46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</row>
    <row r="410" spans="1:46" x14ac:dyDescent="0.3">
      <c r="A410">
        <v>7</v>
      </c>
      <c r="B410">
        <v>5</v>
      </c>
      <c r="C410">
        <v>7</v>
      </c>
      <c r="D410">
        <v>5</v>
      </c>
      <c r="E410">
        <v>48</v>
      </c>
      <c r="F410">
        <v>14</v>
      </c>
      <c r="G410">
        <v>3</v>
      </c>
      <c r="H410">
        <v>42</v>
      </c>
      <c r="I410">
        <v>32</v>
      </c>
      <c r="J410">
        <v>193</v>
      </c>
      <c r="K410">
        <v>39</v>
      </c>
      <c r="L410">
        <v>1</v>
      </c>
      <c r="M410">
        <v>8</v>
      </c>
      <c r="N410">
        <v>19</v>
      </c>
      <c r="O410">
        <v>26</v>
      </c>
      <c r="P410">
        <v>6</v>
      </c>
      <c r="Q410">
        <v>7</v>
      </c>
      <c r="R410">
        <v>34</v>
      </c>
      <c r="S410">
        <v>58</v>
      </c>
      <c r="T410">
        <v>0</v>
      </c>
      <c r="U410">
        <v>3</v>
      </c>
      <c r="V410">
        <v>13</v>
      </c>
      <c r="W410">
        <v>9</v>
      </c>
      <c r="X410">
        <v>58</v>
      </c>
      <c r="Y410">
        <v>1</v>
      </c>
      <c r="Z410">
        <v>71</v>
      </c>
      <c r="AA410">
        <v>2</v>
      </c>
      <c r="AB410">
        <v>6</v>
      </c>
      <c r="AC410">
        <v>10</v>
      </c>
      <c r="AD410">
        <v>10</v>
      </c>
      <c r="AE410">
        <v>0</v>
      </c>
      <c r="AF410">
        <v>38</v>
      </c>
      <c r="AG410">
        <v>1</v>
      </c>
      <c r="AH410">
        <v>0</v>
      </c>
      <c r="AI410">
        <v>48</v>
      </c>
      <c r="AJ410">
        <v>52</v>
      </c>
      <c r="AK410">
        <v>77</v>
      </c>
      <c r="AL410">
        <v>104</v>
      </c>
      <c r="AM410">
        <v>39</v>
      </c>
      <c r="AN410">
        <v>467</v>
      </c>
      <c r="AO410">
        <v>44</v>
      </c>
      <c r="AP410">
        <v>8</v>
      </c>
      <c r="AQ410">
        <v>1</v>
      </c>
      <c r="AR410">
        <v>15</v>
      </c>
      <c r="AS410">
        <v>27</v>
      </c>
      <c r="AT410">
        <v>27</v>
      </c>
    </row>
    <row r="411" spans="1:46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5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87</v>
      </c>
      <c r="AG411">
        <v>0</v>
      </c>
      <c r="AH411">
        <v>0</v>
      </c>
      <c r="AI411">
        <v>4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0</v>
      </c>
      <c r="AS411">
        <v>7</v>
      </c>
      <c r="AT411">
        <v>0</v>
      </c>
    </row>
    <row r="412" spans="1:46" x14ac:dyDescent="0.3">
      <c r="A412">
        <v>0</v>
      </c>
      <c r="B412">
        <v>0</v>
      </c>
      <c r="C412">
        <v>0</v>
      </c>
      <c r="D412">
        <v>0</v>
      </c>
      <c r="E412">
        <v>5</v>
      </c>
      <c r="F412">
        <v>4</v>
      </c>
      <c r="G412">
        <v>0</v>
      </c>
      <c r="H412">
        <v>0</v>
      </c>
      <c r="I412">
        <v>0</v>
      </c>
      <c r="J412">
        <v>0</v>
      </c>
      <c r="K412">
        <v>62</v>
      </c>
      <c r="L412">
        <v>4</v>
      </c>
      <c r="M412">
        <v>0</v>
      </c>
      <c r="N412">
        <v>34</v>
      </c>
      <c r="O412">
        <v>10</v>
      </c>
      <c r="P412">
        <v>3</v>
      </c>
      <c r="Q412">
        <v>0</v>
      </c>
      <c r="R412">
        <v>1</v>
      </c>
      <c r="S412">
        <v>10</v>
      </c>
      <c r="T412">
        <v>3</v>
      </c>
      <c r="U412">
        <v>1</v>
      </c>
      <c r="V412">
        <v>6</v>
      </c>
      <c r="W412">
        <v>0</v>
      </c>
      <c r="X412">
        <v>0</v>
      </c>
      <c r="Y412">
        <v>2</v>
      </c>
      <c r="Z412">
        <v>26</v>
      </c>
      <c r="AA412">
        <v>3</v>
      </c>
      <c r="AB412">
        <v>11</v>
      </c>
      <c r="AC412">
        <v>0</v>
      </c>
      <c r="AD412">
        <v>0</v>
      </c>
      <c r="AE412">
        <v>1</v>
      </c>
      <c r="AF412">
        <v>24</v>
      </c>
      <c r="AG412">
        <v>0</v>
      </c>
      <c r="AH412">
        <v>5</v>
      </c>
      <c r="AI412">
        <v>117</v>
      </c>
      <c r="AJ412">
        <v>18</v>
      </c>
      <c r="AK412">
        <v>35</v>
      </c>
      <c r="AL412">
        <v>33</v>
      </c>
      <c r="AM412">
        <v>73</v>
      </c>
      <c r="AN412">
        <v>54</v>
      </c>
      <c r="AO412">
        <v>0</v>
      </c>
      <c r="AP412">
        <v>11</v>
      </c>
      <c r="AQ412">
        <v>3</v>
      </c>
      <c r="AR412">
        <v>0</v>
      </c>
      <c r="AS412">
        <v>59</v>
      </c>
      <c r="AT412">
        <v>0</v>
      </c>
    </row>
    <row r="413" spans="1:46" x14ac:dyDescent="0.3">
      <c r="A413">
        <v>8</v>
      </c>
      <c r="B413">
        <v>1</v>
      </c>
      <c r="C413">
        <v>0</v>
      </c>
      <c r="D413">
        <v>1</v>
      </c>
      <c r="E413">
        <v>29</v>
      </c>
      <c r="F413">
        <v>36</v>
      </c>
      <c r="G413">
        <v>2</v>
      </c>
      <c r="H413">
        <v>21</v>
      </c>
      <c r="I413">
        <v>15</v>
      </c>
      <c r="J413">
        <v>77</v>
      </c>
      <c r="K413">
        <v>65</v>
      </c>
      <c r="L413">
        <v>20</v>
      </c>
      <c r="M413">
        <v>8</v>
      </c>
      <c r="N413">
        <v>32</v>
      </c>
      <c r="O413">
        <v>13</v>
      </c>
      <c r="P413">
        <v>6</v>
      </c>
      <c r="Q413">
        <v>3</v>
      </c>
      <c r="R413">
        <v>20</v>
      </c>
      <c r="S413">
        <v>54</v>
      </c>
      <c r="T413">
        <v>8</v>
      </c>
      <c r="U413">
        <v>6</v>
      </c>
      <c r="V413">
        <v>9</v>
      </c>
      <c r="W413">
        <v>7</v>
      </c>
      <c r="X413">
        <v>33</v>
      </c>
      <c r="Y413">
        <v>0</v>
      </c>
      <c r="Z413">
        <v>41</v>
      </c>
      <c r="AA413">
        <v>1</v>
      </c>
      <c r="AB413">
        <v>7</v>
      </c>
      <c r="AC413">
        <v>2</v>
      </c>
      <c r="AD413">
        <v>2</v>
      </c>
      <c r="AE413">
        <v>1</v>
      </c>
      <c r="AF413">
        <v>42</v>
      </c>
      <c r="AG413">
        <v>1</v>
      </c>
      <c r="AH413">
        <v>6</v>
      </c>
      <c r="AI413">
        <v>18</v>
      </c>
      <c r="AJ413">
        <v>33</v>
      </c>
      <c r="AK413">
        <v>49</v>
      </c>
      <c r="AL413">
        <v>56</v>
      </c>
      <c r="AM413">
        <v>86</v>
      </c>
      <c r="AN413">
        <v>303</v>
      </c>
      <c r="AO413">
        <v>21</v>
      </c>
      <c r="AP413">
        <v>33</v>
      </c>
      <c r="AQ413">
        <v>2</v>
      </c>
      <c r="AR413">
        <v>13</v>
      </c>
      <c r="AS413">
        <v>60</v>
      </c>
      <c r="AT413">
        <v>15</v>
      </c>
    </row>
    <row r="414" spans="1:46" x14ac:dyDescent="0.3">
      <c r="A414">
        <v>0</v>
      </c>
      <c r="B414">
        <v>0</v>
      </c>
      <c r="C414">
        <v>1</v>
      </c>
      <c r="D414">
        <v>0</v>
      </c>
      <c r="E414">
        <v>0</v>
      </c>
      <c r="F414">
        <v>17</v>
      </c>
      <c r="G414">
        <v>0</v>
      </c>
      <c r="H414">
        <v>3</v>
      </c>
      <c r="I414">
        <v>0</v>
      </c>
      <c r="J414">
        <v>1</v>
      </c>
      <c r="K414">
        <v>2</v>
      </c>
      <c r="L414">
        <v>0</v>
      </c>
      <c r="M414">
        <v>0</v>
      </c>
      <c r="N414">
        <v>2</v>
      </c>
      <c r="O414">
        <v>0</v>
      </c>
      <c r="P414">
        <v>3</v>
      </c>
      <c r="Q414">
        <v>0</v>
      </c>
      <c r="R414">
        <v>3</v>
      </c>
      <c r="S414">
        <v>0</v>
      </c>
      <c r="T414">
        <v>1</v>
      </c>
      <c r="U414">
        <v>0</v>
      </c>
      <c r="V414">
        <v>9</v>
      </c>
      <c r="W414">
        <v>2</v>
      </c>
      <c r="X414">
        <v>0</v>
      </c>
      <c r="Y414">
        <v>0</v>
      </c>
      <c r="Z414">
        <v>0</v>
      </c>
      <c r="AA414">
        <v>3</v>
      </c>
      <c r="AB414">
        <v>0</v>
      </c>
      <c r="AC414">
        <v>0</v>
      </c>
      <c r="AD414">
        <v>0</v>
      </c>
      <c r="AE414">
        <v>0</v>
      </c>
      <c r="AF414">
        <v>22</v>
      </c>
      <c r="AG414">
        <v>0</v>
      </c>
      <c r="AH414">
        <v>0</v>
      </c>
      <c r="AI414">
        <v>3</v>
      </c>
      <c r="AJ414">
        <v>1</v>
      </c>
      <c r="AK414">
        <v>0</v>
      </c>
      <c r="AL414">
        <v>3</v>
      </c>
      <c r="AM414">
        <v>7</v>
      </c>
      <c r="AN414">
        <v>0</v>
      </c>
      <c r="AO414">
        <v>0</v>
      </c>
      <c r="AP414">
        <v>1</v>
      </c>
      <c r="AQ414">
        <v>1</v>
      </c>
      <c r="AR414">
        <v>9</v>
      </c>
      <c r="AS414">
        <v>23</v>
      </c>
      <c r="AT414">
        <v>0</v>
      </c>
    </row>
    <row r="415" spans="1:46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16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6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</row>
    <row r="416" spans="1:46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43</v>
      </c>
      <c r="AS416">
        <v>0</v>
      </c>
      <c r="AT416">
        <v>0</v>
      </c>
    </row>
    <row r="417" spans="1:46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</row>
    <row r="418" spans="1:46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3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3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2</v>
      </c>
      <c r="K419">
        <v>143</v>
      </c>
      <c r="L419">
        <v>0</v>
      </c>
      <c r="M419">
        <v>2</v>
      </c>
      <c r="N419">
        <v>0</v>
      </c>
      <c r="O419">
        <v>17</v>
      </c>
      <c r="P419">
        <v>8</v>
      </c>
      <c r="Q419">
        <v>0</v>
      </c>
      <c r="R419">
        <v>0</v>
      </c>
      <c r="S419">
        <v>4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5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167</v>
      </c>
      <c r="AJ419">
        <v>39</v>
      </c>
      <c r="AK419">
        <v>20</v>
      </c>
      <c r="AL419">
        <v>11</v>
      </c>
      <c r="AM419">
        <v>26</v>
      </c>
      <c r="AN419">
        <v>3</v>
      </c>
      <c r="AO419">
        <v>0</v>
      </c>
      <c r="AP419">
        <v>0</v>
      </c>
      <c r="AQ419">
        <v>0</v>
      </c>
      <c r="AR419">
        <v>3</v>
      </c>
      <c r="AS419">
        <v>6</v>
      </c>
      <c r="AT419">
        <v>0</v>
      </c>
    </row>
    <row r="420" spans="1:46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5</v>
      </c>
      <c r="I420">
        <v>0</v>
      </c>
      <c r="J420">
        <v>38</v>
      </c>
      <c r="K420">
        <v>0</v>
      </c>
      <c r="L420">
        <v>0</v>
      </c>
      <c r="M420">
        <v>0</v>
      </c>
      <c r="N420">
        <v>7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2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15</v>
      </c>
      <c r="AG420">
        <v>0</v>
      </c>
      <c r="AH420">
        <v>0</v>
      </c>
      <c r="AI420">
        <v>10</v>
      </c>
      <c r="AJ420">
        <v>22</v>
      </c>
      <c r="AK420">
        <v>0</v>
      </c>
      <c r="AL420">
        <v>16</v>
      </c>
      <c r="AM420">
        <v>13</v>
      </c>
      <c r="AN420">
        <v>2</v>
      </c>
      <c r="AO420">
        <v>5</v>
      </c>
      <c r="AP420">
        <v>0</v>
      </c>
      <c r="AQ420">
        <v>1</v>
      </c>
      <c r="AR420">
        <v>9</v>
      </c>
      <c r="AS420">
        <v>14</v>
      </c>
      <c r="AT420">
        <v>0</v>
      </c>
    </row>
    <row r="421" spans="1:46" x14ac:dyDescent="0.3">
      <c r="A421">
        <v>0</v>
      </c>
      <c r="B421">
        <v>1</v>
      </c>
      <c r="C421">
        <v>1</v>
      </c>
      <c r="D421">
        <v>10</v>
      </c>
      <c r="E421">
        <v>1</v>
      </c>
      <c r="F421">
        <v>0</v>
      </c>
      <c r="G421">
        <v>1</v>
      </c>
      <c r="H421">
        <v>5</v>
      </c>
      <c r="I421">
        <v>6</v>
      </c>
      <c r="J421">
        <v>75</v>
      </c>
      <c r="K421">
        <v>0</v>
      </c>
      <c r="L421">
        <v>0</v>
      </c>
      <c r="M421">
        <v>0</v>
      </c>
      <c r="N421">
        <v>3</v>
      </c>
      <c r="O421">
        <v>0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4</v>
      </c>
      <c r="V421">
        <v>0</v>
      </c>
      <c r="W421">
        <v>5</v>
      </c>
      <c r="X421">
        <v>4</v>
      </c>
      <c r="Y421">
        <v>0</v>
      </c>
      <c r="Z421">
        <v>15</v>
      </c>
      <c r="AA421">
        <v>0</v>
      </c>
      <c r="AB421">
        <v>0</v>
      </c>
      <c r="AC421">
        <v>1</v>
      </c>
      <c r="AD421">
        <v>4</v>
      </c>
      <c r="AE421">
        <v>1</v>
      </c>
      <c r="AF421">
        <v>1</v>
      </c>
      <c r="AG421">
        <v>1</v>
      </c>
      <c r="AH421">
        <v>0</v>
      </c>
      <c r="AI421">
        <v>1</v>
      </c>
      <c r="AJ421">
        <v>4</v>
      </c>
      <c r="AK421">
        <v>0</v>
      </c>
      <c r="AL421">
        <v>2</v>
      </c>
      <c r="AM421">
        <v>0</v>
      </c>
      <c r="AN421">
        <v>8</v>
      </c>
      <c r="AO421">
        <v>4</v>
      </c>
      <c r="AP421">
        <v>0</v>
      </c>
      <c r="AQ421">
        <v>0</v>
      </c>
      <c r="AR421">
        <v>9</v>
      </c>
      <c r="AS421">
        <v>0</v>
      </c>
      <c r="AT421">
        <v>0</v>
      </c>
    </row>
    <row r="422" spans="1:46" x14ac:dyDescent="0.3">
      <c r="A422">
        <v>5</v>
      </c>
      <c r="B422">
        <v>1</v>
      </c>
      <c r="C422">
        <v>0</v>
      </c>
      <c r="D422">
        <v>2</v>
      </c>
      <c r="E422">
        <v>6</v>
      </c>
      <c r="F422">
        <v>18</v>
      </c>
      <c r="G422">
        <v>1</v>
      </c>
      <c r="H422">
        <v>11</v>
      </c>
      <c r="I422">
        <v>14</v>
      </c>
      <c r="J422">
        <v>33</v>
      </c>
      <c r="K422">
        <v>8</v>
      </c>
      <c r="L422">
        <v>13</v>
      </c>
      <c r="M422">
        <v>3</v>
      </c>
      <c r="N422">
        <v>6</v>
      </c>
      <c r="O422">
        <v>4</v>
      </c>
      <c r="P422">
        <v>2</v>
      </c>
      <c r="Q422">
        <v>4</v>
      </c>
      <c r="R422">
        <v>4</v>
      </c>
      <c r="S422">
        <v>2</v>
      </c>
      <c r="T422">
        <v>0</v>
      </c>
      <c r="U422">
        <v>3</v>
      </c>
      <c r="V422">
        <v>12</v>
      </c>
      <c r="W422">
        <v>4</v>
      </c>
      <c r="X422">
        <v>20</v>
      </c>
      <c r="Y422">
        <v>1</v>
      </c>
      <c r="Z422">
        <v>19</v>
      </c>
      <c r="AA422">
        <v>1</v>
      </c>
      <c r="AB422">
        <v>1</v>
      </c>
      <c r="AC422">
        <v>1</v>
      </c>
      <c r="AD422">
        <v>6</v>
      </c>
      <c r="AE422">
        <v>1</v>
      </c>
      <c r="AF422">
        <v>27</v>
      </c>
      <c r="AG422">
        <v>0</v>
      </c>
      <c r="AH422">
        <v>0</v>
      </c>
      <c r="AI422">
        <v>73</v>
      </c>
      <c r="AJ422">
        <v>9</v>
      </c>
      <c r="AK422">
        <v>2</v>
      </c>
      <c r="AL422">
        <v>25</v>
      </c>
      <c r="AM422">
        <v>7</v>
      </c>
      <c r="AN422">
        <v>12</v>
      </c>
      <c r="AO422">
        <v>5</v>
      </c>
      <c r="AP422">
        <v>5</v>
      </c>
      <c r="AQ422">
        <v>2</v>
      </c>
      <c r="AR422">
        <v>17</v>
      </c>
      <c r="AS422">
        <v>30</v>
      </c>
      <c r="AT422">
        <v>4</v>
      </c>
    </row>
    <row r="423" spans="1:46" x14ac:dyDescent="0.3">
      <c r="A423">
        <v>1</v>
      </c>
      <c r="B423">
        <v>1</v>
      </c>
      <c r="C423">
        <v>2</v>
      </c>
      <c r="D423">
        <v>2</v>
      </c>
      <c r="E423">
        <v>3</v>
      </c>
      <c r="F423">
        <v>1</v>
      </c>
      <c r="G423">
        <v>0</v>
      </c>
      <c r="H423">
        <v>7</v>
      </c>
      <c r="I423">
        <v>8</v>
      </c>
      <c r="J423">
        <v>6</v>
      </c>
      <c r="K423">
        <v>23</v>
      </c>
      <c r="L423">
        <v>3</v>
      </c>
      <c r="M423">
        <v>0</v>
      </c>
      <c r="N423">
        <v>0</v>
      </c>
      <c r="O423">
        <v>13</v>
      </c>
      <c r="P423">
        <v>2</v>
      </c>
      <c r="Q423">
        <v>0</v>
      </c>
      <c r="R423">
        <v>2</v>
      </c>
      <c r="S423">
        <v>13</v>
      </c>
      <c r="T423">
        <v>0</v>
      </c>
      <c r="U423">
        <v>2</v>
      </c>
      <c r="V423">
        <v>3</v>
      </c>
      <c r="W423">
        <v>2</v>
      </c>
      <c r="X423">
        <v>10</v>
      </c>
      <c r="Y423">
        <v>0</v>
      </c>
      <c r="Z423">
        <v>22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7</v>
      </c>
      <c r="AG423">
        <v>0</v>
      </c>
      <c r="AH423">
        <v>1</v>
      </c>
      <c r="AI423">
        <v>51</v>
      </c>
      <c r="AJ423">
        <v>20</v>
      </c>
      <c r="AK423">
        <v>6</v>
      </c>
      <c r="AL423">
        <v>13</v>
      </c>
      <c r="AM423">
        <v>32</v>
      </c>
      <c r="AN423">
        <v>22</v>
      </c>
      <c r="AO423">
        <v>5</v>
      </c>
      <c r="AP423">
        <v>3</v>
      </c>
      <c r="AQ423">
        <v>2</v>
      </c>
      <c r="AR423">
        <v>3</v>
      </c>
      <c r="AS423">
        <v>1</v>
      </c>
      <c r="AT423">
        <v>0</v>
      </c>
    </row>
    <row r="424" spans="1:46" x14ac:dyDescent="0.3">
      <c r="A424">
        <v>1</v>
      </c>
      <c r="B424">
        <v>2</v>
      </c>
      <c r="C424">
        <v>1</v>
      </c>
      <c r="D424">
        <v>3</v>
      </c>
      <c r="E424">
        <v>4</v>
      </c>
      <c r="F424">
        <v>2</v>
      </c>
      <c r="G424">
        <v>2</v>
      </c>
      <c r="H424">
        <v>10</v>
      </c>
      <c r="I424">
        <v>19</v>
      </c>
      <c r="J424">
        <v>15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3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1</v>
      </c>
      <c r="X424">
        <v>2</v>
      </c>
      <c r="Y424">
        <v>0</v>
      </c>
      <c r="Z424">
        <v>8</v>
      </c>
      <c r="AA424">
        <v>0</v>
      </c>
      <c r="AB424">
        <v>0</v>
      </c>
      <c r="AC424">
        <v>1</v>
      </c>
      <c r="AD424">
        <v>1</v>
      </c>
      <c r="AE424">
        <v>0</v>
      </c>
      <c r="AF424">
        <v>1</v>
      </c>
      <c r="AG424">
        <v>1</v>
      </c>
      <c r="AH424">
        <v>0</v>
      </c>
      <c r="AI424">
        <v>3</v>
      </c>
      <c r="AJ424">
        <v>2</v>
      </c>
      <c r="AK424">
        <v>0</v>
      </c>
      <c r="AL424">
        <v>0</v>
      </c>
      <c r="AM424">
        <v>1</v>
      </c>
      <c r="AN424">
        <v>2</v>
      </c>
      <c r="AO424">
        <v>4</v>
      </c>
      <c r="AP424">
        <v>0</v>
      </c>
      <c r="AQ424">
        <v>0</v>
      </c>
      <c r="AR424">
        <v>21</v>
      </c>
      <c r="AS424">
        <v>0</v>
      </c>
      <c r="AT424">
        <v>0</v>
      </c>
    </row>
    <row r="425" spans="1:46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5</v>
      </c>
      <c r="P425">
        <v>0</v>
      </c>
      <c r="Q425">
        <v>0</v>
      </c>
      <c r="R425">
        <v>0</v>
      </c>
      <c r="S425">
        <v>3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3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8</v>
      </c>
      <c r="AJ425">
        <v>0</v>
      </c>
      <c r="AK425">
        <v>10</v>
      </c>
      <c r="AL425">
        <v>4</v>
      </c>
      <c r="AM425">
        <v>31</v>
      </c>
      <c r="AN425">
        <v>3</v>
      </c>
      <c r="AO425">
        <v>0</v>
      </c>
      <c r="AP425">
        <v>0</v>
      </c>
      <c r="AQ425">
        <v>2</v>
      </c>
      <c r="AR425">
        <v>0</v>
      </c>
      <c r="AS425">
        <v>0</v>
      </c>
      <c r="AT425">
        <v>0</v>
      </c>
    </row>
    <row r="426" spans="1:46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11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6</v>
      </c>
      <c r="M426">
        <v>0</v>
      </c>
      <c r="N426">
        <v>54</v>
      </c>
      <c r="O426">
        <v>0</v>
      </c>
      <c r="P426">
        <v>0</v>
      </c>
      <c r="Q426">
        <v>0</v>
      </c>
      <c r="R426">
        <v>1</v>
      </c>
      <c r="S426">
        <v>3</v>
      </c>
      <c r="T426">
        <v>0</v>
      </c>
      <c r="U426">
        <v>0</v>
      </c>
      <c r="V426">
        <v>2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30</v>
      </c>
      <c r="AG426">
        <v>0</v>
      </c>
      <c r="AH426">
        <v>0</v>
      </c>
      <c r="AI426">
        <v>25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21</v>
      </c>
      <c r="AQ426">
        <v>3</v>
      </c>
      <c r="AR426">
        <v>0</v>
      </c>
      <c r="AS426">
        <v>170</v>
      </c>
      <c r="AT426">
        <v>0</v>
      </c>
    </row>
    <row r="427" spans="1:46" x14ac:dyDescent="0.3">
      <c r="A427">
        <v>7</v>
      </c>
      <c r="B427">
        <v>5</v>
      </c>
      <c r="C427">
        <v>1</v>
      </c>
      <c r="D427">
        <v>3</v>
      </c>
      <c r="E427">
        <v>26</v>
      </c>
      <c r="F427">
        <v>18</v>
      </c>
      <c r="G427">
        <v>0</v>
      </c>
      <c r="H427">
        <v>26</v>
      </c>
      <c r="I427">
        <v>11</v>
      </c>
      <c r="J427">
        <v>140</v>
      </c>
      <c r="K427">
        <v>16</v>
      </c>
      <c r="L427">
        <v>11</v>
      </c>
      <c r="M427">
        <v>6</v>
      </c>
      <c r="N427">
        <v>34</v>
      </c>
      <c r="O427">
        <v>22</v>
      </c>
      <c r="P427">
        <v>9</v>
      </c>
      <c r="Q427">
        <v>2</v>
      </c>
      <c r="R427">
        <v>6</v>
      </c>
      <c r="S427">
        <v>31</v>
      </c>
      <c r="T427">
        <v>4</v>
      </c>
      <c r="U427">
        <v>5</v>
      </c>
      <c r="V427">
        <v>7</v>
      </c>
      <c r="W427">
        <v>3</v>
      </c>
      <c r="X427">
        <v>36</v>
      </c>
      <c r="Y427">
        <v>1</v>
      </c>
      <c r="Z427">
        <v>49</v>
      </c>
      <c r="AA427">
        <v>3</v>
      </c>
      <c r="AB427">
        <v>12</v>
      </c>
      <c r="AC427">
        <v>3</v>
      </c>
      <c r="AD427">
        <v>2</v>
      </c>
      <c r="AE427">
        <v>4</v>
      </c>
      <c r="AF427">
        <v>34</v>
      </c>
      <c r="AG427">
        <v>2</v>
      </c>
      <c r="AH427">
        <v>2</v>
      </c>
      <c r="AI427">
        <v>60</v>
      </c>
      <c r="AJ427">
        <v>28</v>
      </c>
      <c r="AK427">
        <v>22</v>
      </c>
      <c r="AL427">
        <v>77</v>
      </c>
      <c r="AM427">
        <v>40</v>
      </c>
      <c r="AN427">
        <v>222</v>
      </c>
      <c r="AO427">
        <v>18</v>
      </c>
      <c r="AP427">
        <v>29</v>
      </c>
      <c r="AQ427">
        <v>6</v>
      </c>
      <c r="AR427">
        <v>16</v>
      </c>
      <c r="AS427">
        <v>45</v>
      </c>
      <c r="AT427">
        <v>9</v>
      </c>
    </row>
    <row r="428" spans="1:46" x14ac:dyDescent="0.3">
      <c r="A428">
        <v>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5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12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1</v>
      </c>
      <c r="U428">
        <v>0</v>
      </c>
      <c r="V428">
        <v>2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10</v>
      </c>
      <c r="AC428">
        <v>0</v>
      </c>
      <c r="AD428">
        <v>0</v>
      </c>
      <c r="AE428">
        <v>0</v>
      </c>
      <c r="AF428">
        <v>5</v>
      </c>
      <c r="AG428">
        <v>0</v>
      </c>
      <c r="AH428">
        <v>0</v>
      </c>
      <c r="AI428">
        <v>29</v>
      </c>
      <c r="AJ428">
        <v>12</v>
      </c>
      <c r="AK428">
        <v>0</v>
      </c>
      <c r="AL428">
        <v>24</v>
      </c>
      <c r="AM428">
        <v>1</v>
      </c>
      <c r="AN428">
        <v>0</v>
      </c>
      <c r="AO428">
        <v>0</v>
      </c>
      <c r="AP428">
        <v>1</v>
      </c>
      <c r="AQ428">
        <v>3</v>
      </c>
      <c r="AR428">
        <v>26</v>
      </c>
      <c r="AS428">
        <v>52</v>
      </c>
      <c r="AT428">
        <v>0</v>
      </c>
    </row>
    <row r="429" spans="1:46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7</v>
      </c>
      <c r="I429">
        <v>5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15</v>
      </c>
      <c r="AS429">
        <v>0</v>
      </c>
      <c r="AT429">
        <v>0</v>
      </c>
    </row>
    <row r="430" spans="1:46" x14ac:dyDescent="0.3">
      <c r="A430">
        <v>4</v>
      </c>
      <c r="B430">
        <v>0</v>
      </c>
      <c r="C430">
        <v>1</v>
      </c>
      <c r="D430">
        <v>1</v>
      </c>
      <c r="E430">
        <v>4</v>
      </c>
      <c r="F430">
        <v>6</v>
      </c>
      <c r="G430">
        <v>0</v>
      </c>
      <c r="H430">
        <v>13</v>
      </c>
      <c r="I430">
        <v>10</v>
      </c>
      <c r="J430">
        <v>35</v>
      </c>
      <c r="K430">
        <v>28</v>
      </c>
      <c r="L430">
        <v>1</v>
      </c>
      <c r="M430">
        <v>1</v>
      </c>
      <c r="N430">
        <v>23</v>
      </c>
      <c r="O430">
        <v>4</v>
      </c>
      <c r="P430">
        <v>5</v>
      </c>
      <c r="Q430">
        <v>0</v>
      </c>
      <c r="R430">
        <v>0</v>
      </c>
      <c r="S430">
        <v>6</v>
      </c>
      <c r="T430">
        <v>1</v>
      </c>
      <c r="U430">
        <v>2</v>
      </c>
      <c r="V430">
        <v>6</v>
      </c>
      <c r="W430">
        <v>5</v>
      </c>
      <c r="X430">
        <v>49</v>
      </c>
      <c r="Y430">
        <v>1</v>
      </c>
      <c r="Z430">
        <v>35</v>
      </c>
      <c r="AA430">
        <v>1</v>
      </c>
      <c r="AB430">
        <v>9</v>
      </c>
      <c r="AC430">
        <v>3</v>
      </c>
      <c r="AD430">
        <v>6</v>
      </c>
      <c r="AE430">
        <v>3</v>
      </c>
      <c r="AF430">
        <v>16</v>
      </c>
      <c r="AG430">
        <v>2</v>
      </c>
      <c r="AH430">
        <v>3</v>
      </c>
      <c r="AI430">
        <v>54</v>
      </c>
      <c r="AJ430">
        <v>31</v>
      </c>
      <c r="AK430">
        <v>12</v>
      </c>
      <c r="AL430">
        <v>35</v>
      </c>
      <c r="AM430">
        <v>58</v>
      </c>
      <c r="AN430">
        <v>47</v>
      </c>
      <c r="AO430">
        <v>11</v>
      </c>
      <c r="AP430">
        <v>2</v>
      </c>
      <c r="AQ430">
        <v>1</v>
      </c>
      <c r="AR430">
        <v>0</v>
      </c>
      <c r="AS430">
        <v>39</v>
      </c>
      <c r="AT430">
        <v>4</v>
      </c>
    </row>
    <row r="431" spans="1:46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>
        <v>0</v>
      </c>
      <c r="Q431">
        <v>0</v>
      </c>
      <c r="R431">
        <v>0</v>
      </c>
      <c r="S431">
        <v>4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</row>
    <row r="432" spans="1:46" x14ac:dyDescent="0.3">
      <c r="A432">
        <v>0</v>
      </c>
      <c r="B432">
        <v>0</v>
      </c>
      <c r="C432">
        <v>2</v>
      </c>
      <c r="D432">
        <v>11</v>
      </c>
      <c r="E432">
        <v>3</v>
      </c>
      <c r="F432">
        <v>0</v>
      </c>
      <c r="G432">
        <v>0</v>
      </c>
      <c r="H432">
        <v>10</v>
      </c>
      <c r="I432">
        <v>6</v>
      </c>
      <c r="J432">
        <v>0</v>
      </c>
      <c r="K432">
        <v>0</v>
      </c>
      <c r="L432">
        <v>9</v>
      </c>
      <c r="M432">
        <v>0</v>
      </c>
      <c r="N432">
        <v>11</v>
      </c>
      <c r="O432">
        <v>2</v>
      </c>
      <c r="P432">
        <v>1</v>
      </c>
      <c r="Q432">
        <v>0</v>
      </c>
      <c r="R432">
        <v>0</v>
      </c>
      <c r="S432">
        <v>11</v>
      </c>
      <c r="T432">
        <v>1</v>
      </c>
      <c r="U432">
        <v>1</v>
      </c>
      <c r="V432">
        <v>4</v>
      </c>
      <c r="W432">
        <v>0</v>
      </c>
      <c r="X432">
        <v>0</v>
      </c>
      <c r="Y432">
        <v>1</v>
      </c>
      <c r="Z432">
        <v>38</v>
      </c>
      <c r="AA432">
        <v>0</v>
      </c>
      <c r="AB432">
        <v>11</v>
      </c>
      <c r="AC432">
        <v>0</v>
      </c>
      <c r="AD432">
        <v>0</v>
      </c>
      <c r="AE432">
        <v>0</v>
      </c>
      <c r="AF432">
        <v>107</v>
      </c>
      <c r="AG432">
        <v>0</v>
      </c>
      <c r="AH432">
        <v>3</v>
      </c>
      <c r="AI432">
        <v>149</v>
      </c>
      <c r="AJ432">
        <v>6</v>
      </c>
      <c r="AK432">
        <v>46</v>
      </c>
      <c r="AL432">
        <v>2</v>
      </c>
      <c r="AM432">
        <v>70</v>
      </c>
      <c r="AN432">
        <v>49</v>
      </c>
      <c r="AO432">
        <v>0</v>
      </c>
      <c r="AP432">
        <v>1</v>
      </c>
      <c r="AQ432">
        <v>3</v>
      </c>
      <c r="AR432">
        <v>10</v>
      </c>
      <c r="AS432">
        <v>8</v>
      </c>
      <c r="AT432">
        <v>0</v>
      </c>
    </row>
    <row r="433" spans="1:46" x14ac:dyDescent="0.3">
      <c r="A433">
        <v>4</v>
      </c>
      <c r="B433">
        <v>2</v>
      </c>
      <c r="C433">
        <v>0</v>
      </c>
      <c r="D433">
        <v>8</v>
      </c>
      <c r="E433">
        <v>0</v>
      </c>
      <c r="F433">
        <v>0</v>
      </c>
      <c r="G433">
        <v>0</v>
      </c>
      <c r="H433">
        <v>20</v>
      </c>
      <c r="I433">
        <v>51</v>
      </c>
      <c r="J433">
        <v>29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</v>
      </c>
      <c r="R433">
        <v>0</v>
      </c>
      <c r="S433">
        <v>0</v>
      </c>
      <c r="T433">
        <v>0</v>
      </c>
      <c r="U433">
        <v>4</v>
      </c>
      <c r="V433">
        <v>0</v>
      </c>
      <c r="W433">
        <v>0</v>
      </c>
      <c r="X433">
        <v>10</v>
      </c>
      <c r="Y433">
        <v>0</v>
      </c>
      <c r="Z433">
        <v>12</v>
      </c>
      <c r="AA433">
        <v>0</v>
      </c>
      <c r="AB433">
        <v>0</v>
      </c>
      <c r="AC433">
        <v>2</v>
      </c>
      <c r="AD433">
        <v>3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2</v>
      </c>
      <c r="AO433">
        <v>6</v>
      </c>
      <c r="AP433">
        <v>0</v>
      </c>
      <c r="AQ433">
        <v>0</v>
      </c>
      <c r="AR433">
        <v>13</v>
      </c>
      <c r="AS433">
        <v>0</v>
      </c>
      <c r="AT433">
        <v>12</v>
      </c>
    </row>
    <row r="434" spans="1:46" x14ac:dyDescent="0.3">
      <c r="A434">
        <v>0</v>
      </c>
      <c r="B434">
        <v>0</v>
      </c>
      <c r="C434">
        <v>0</v>
      </c>
      <c r="D434">
        <v>0</v>
      </c>
      <c r="E434">
        <v>8</v>
      </c>
      <c r="F434">
        <v>0</v>
      </c>
      <c r="G434">
        <v>0</v>
      </c>
      <c r="H434">
        <v>10</v>
      </c>
      <c r="I434">
        <v>0</v>
      </c>
      <c r="J434">
        <v>7</v>
      </c>
      <c r="K434">
        <v>106</v>
      </c>
      <c r="L434">
        <v>0</v>
      </c>
      <c r="M434">
        <v>1</v>
      </c>
      <c r="N434">
        <v>0</v>
      </c>
      <c r="O434">
        <v>22</v>
      </c>
      <c r="P434">
        <v>5</v>
      </c>
      <c r="Q434">
        <v>0</v>
      </c>
      <c r="R434">
        <v>0</v>
      </c>
      <c r="S434">
        <v>5</v>
      </c>
      <c r="T434">
        <v>0</v>
      </c>
      <c r="U434">
        <v>1</v>
      </c>
      <c r="V434">
        <v>0</v>
      </c>
      <c r="W434">
        <v>0</v>
      </c>
      <c r="X434">
        <v>6</v>
      </c>
      <c r="Y434">
        <v>0</v>
      </c>
      <c r="Z434">
        <v>33</v>
      </c>
      <c r="AA434">
        <v>0</v>
      </c>
      <c r="AB434">
        <v>8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82</v>
      </c>
      <c r="AJ434">
        <v>29</v>
      </c>
      <c r="AK434">
        <v>4</v>
      </c>
      <c r="AL434">
        <v>12</v>
      </c>
      <c r="AM434">
        <v>46</v>
      </c>
      <c r="AN434">
        <v>94</v>
      </c>
      <c r="AO434">
        <v>0</v>
      </c>
      <c r="AP434">
        <v>0</v>
      </c>
      <c r="AQ434">
        <v>0</v>
      </c>
      <c r="AR434">
        <v>0</v>
      </c>
      <c r="AS434">
        <v>3</v>
      </c>
      <c r="AT434">
        <v>0</v>
      </c>
    </row>
    <row r="435" spans="1:46" x14ac:dyDescent="0.3">
      <c r="A435">
        <v>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26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14</v>
      </c>
      <c r="M436">
        <v>1</v>
      </c>
      <c r="N436">
        <v>39</v>
      </c>
      <c r="O436">
        <v>0</v>
      </c>
      <c r="P436">
        <v>2</v>
      </c>
      <c r="Q436">
        <v>0</v>
      </c>
      <c r="R436">
        <v>0</v>
      </c>
      <c r="S436">
        <v>17</v>
      </c>
      <c r="T436">
        <v>2</v>
      </c>
      <c r="U436">
        <v>0</v>
      </c>
      <c r="V436">
        <v>6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9</v>
      </c>
      <c r="AC436">
        <v>0</v>
      </c>
      <c r="AD436">
        <v>0</v>
      </c>
      <c r="AE436">
        <v>4</v>
      </c>
      <c r="AF436">
        <v>41</v>
      </c>
      <c r="AG436">
        <v>0</v>
      </c>
      <c r="AH436">
        <v>7</v>
      </c>
      <c r="AI436">
        <v>65</v>
      </c>
      <c r="AJ436">
        <v>9</v>
      </c>
      <c r="AK436">
        <v>12</v>
      </c>
      <c r="AL436">
        <v>0</v>
      </c>
      <c r="AM436">
        <v>53</v>
      </c>
      <c r="AN436">
        <v>1</v>
      </c>
      <c r="AO436">
        <v>0</v>
      </c>
      <c r="AP436">
        <v>16</v>
      </c>
      <c r="AQ436">
        <v>16</v>
      </c>
      <c r="AR436">
        <v>0</v>
      </c>
      <c r="AS436">
        <v>159</v>
      </c>
      <c r="AT436">
        <v>0</v>
      </c>
    </row>
    <row r="437" spans="1:46" x14ac:dyDescent="0.3">
      <c r="A437">
        <v>3</v>
      </c>
      <c r="B437">
        <v>1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4</v>
      </c>
      <c r="K437">
        <v>4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3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2</v>
      </c>
      <c r="Y437">
        <v>0</v>
      </c>
      <c r="Z437">
        <v>3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2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1</v>
      </c>
      <c r="AS437">
        <v>0</v>
      </c>
      <c r="AT437">
        <v>0</v>
      </c>
    </row>
    <row r="438" spans="1:46" x14ac:dyDescent="0.3">
      <c r="A438">
        <v>10</v>
      </c>
      <c r="B438">
        <v>5</v>
      </c>
      <c r="C438">
        <v>1</v>
      </c>
      <c r="D438">
        <v>1</v>
      </c>
      <c r="E438">
        <v>7</v>
      </c>
      <c r="F438">
        <v>22</v>
      </c>
      <c r="G438">
        <v>1</v>
      </c>
      <c r="H438">
        <v>10</v>
      </c>
      <c r="I438">
        <v>7</v>
      </c>
      <c r="J438">
        <v>51</v>
      </c>
      <c r="K438">
        <v>20</v>
      </c>
      <c r="L438">
        <v>9</v>
      </c>
      <c r="M438">
        <v>1</v>
      </c>
      <c r="N438">
        <v>28</v>
      </c>
      <c r="O438">
        <v>6</v>
      </c>
      <c r="P438">
        <v>5</v>
      </c>
      <c r="Q438">
        <v>0</v>
      </c>
      <c r="R438">
        <v>15</v>
      </c>
      <c r="S438">
        <v>14</v>
      </c>
      <c r="T438">
        <v>3</v>
      </c>
      <c r="U438">
        <v>5</v>
      </c>
      <c r="V438">
        <v>13</v>
      </c>
      <c r="W438">
        <v>9</v>
      </c>
      <c r="X438">
        <v>24</v>
      </c>
      <c r="Y438">
        <v>1</v>
      </c>
      <c r="Z438">
        <v>18</v>
      </c>
      <c r="AA438">
        <v>6</v>
      </c>
      <c r="AB438">
        <v>4</v>
      </c>
      <c r="AC438">
        <v>1</v>
      </c>
      <c r="AD438">
        <v>2</v>
      </c>
      <c r="AE438">
        <v>5</v>
      </c>
      <c r="AF438">
        <v>42</v>
      </c>
      <c r="AG438">
        <v>1</v>
      </c>
      <c r="AH438">
        <v>6</v>
      </c>
      <c r="AI438">
        <v>27</v>
      </c>
      <c r="AJ438">
        <v>15</v>
      </c>
      <c r="AK438">
        <v>31</v>
      </c>
      <c r="AL438">
        <v>12</v>
      </c>
      <c r="AM438">
        <v>26</v>
      </c>
      <c r="AN438">
        <v>191</v>
      </c>
      <c r="AO438">
        <v>7</v>
      </c>
      <c r="AP438">
        <v>38</v>
      </c>
      <c r="AQ438">
        <v>1</v>
      </c>
      <c r="AR438">
        <v>17</v>
      </c>
      <c r="AS438">
        <v>88</v>
      </c>
      <c r="AT438">
        <v>2</v>
      </c>
    </row>
    <row r="439" spans="1:46" x14ac:dyDescent="0.3">
      <c r="A439">
        <v>0</v>
      </c>
      <c r="B439">
        <v>0</v>
      </c>
      <c r="C439">
        <v>0</v>
      </c>
      <c r="D439">
        <v>0</v>
      </c>
      <c r="E439">
        <v>6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7</v>
      </c>
      <c r="M439">
        <v>0</v>
      </c>
      <c r="N439">
        <v>37</v>
      </c>
      <c r="O439">
        <v>8</v>
      </c>
      <c r="P439">
        <v>0</v>
      </c>
      <c r="Q439">
        <v>0</v>
      </c>
      <c r="R439">
        <v>0</v>
      </c>
      <c r="S439">
        <v>17</v>
      </c>
      <c r="T439">
        <v>1</v>
      </c>
      <c r="U439">
        <v>0</v>
      </c>
      <c r="V439">
        <v>1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5</v>
      </c>
      <c r="AC439">
        <v>0</v>
      </c>
      <c r="AD439">
        <v>0</v>
      </c>
      <c r="AE439">
        <v>4</v>
      </c>
      <c r="AF439">
        <v>69</v>
      </c>
      <c r="AG439">
        <v>0</v>
      </c>
      <c r="AH439">
        <v>5</v>
      </c>
      <c r="AI439">
        <v>128</v>
      </c>
      <c r="AJ439">
        <v>25</v>
      </c>
      <c r="AK439">
        <v>17</v>
      </c>
      <c r="AL439">
        <v>1</v>
      </c>
      <c r="AM439">
        <v>56</v>
      </c>
      <c r="AN439">
        <v>32</v>
      </c>
      <c r="AO439">
        <v>0</v>
      </c>
      <c r="AP439">
        <v>5</v>
      </c>
      <c r="AQ439">
        <v>1</v>
      </c>
      <c r="AR439">
        <v>0</v>
      </c>
      <c r="AS439">
        <v>43</v>
      </c>
      <c r="AT439">
        <v>0</v>
      </c>
    </row>
    <row r="440" spans="1:46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40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2</v>
      </c>
      <c r="AL440">
        <v>0</v>
      </c>
      <c r="AM440">
        <v>0</v>
      </c>
      <c r="AN440">
        <v>0</v>
      </c>
      <c r="AO440">
        <v>0</v>
      </c>
      <c r="AP440">
        <v>6</v>
      </c>
      <c r="AQ440">
        <v>2</v>
      </c>
      <c r="AR440">
        <v>0</v>
      </c>
      <c r="AS440">
        <v>37</v>
      </c>
      <c r="AT440">
        <v>0</v>
      </c>
    </row>
    <row r="441" spans="1:46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50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3</v>
      </c>
      <c r="M441">
        <v>1</v>
      </c>
      <c r="N441">
        <v>45</v>
      </c>
      <c r="O441">
        <v>0</v>
      </c>
      <c r="P441">
        <v>0</v>
      </c>
      <c r="Q441">
        <v>0</v>
      </c>
      <c r="R441">
        <v>1</v>
      </c>
      <c r="S441">
        <v>1</v>
      </c>
      <c r="T441">
        <v>0</v>
      </c>
      <c r="U441">
        <v>0</v>
      </c>
      <c r="V441">
        <v>9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1</v>
      </c>
      <c r="AF441">
        <v>112</v>
      </c>
      <c r="AG441">
        <v>0</v>
      </c>
      <c r="AH441">
        <v>7</v>
      </c>
      <c r="AI441">
        <v>31</v>
      </c>
      <c r="AJ441">
        <v>0</v>
      </c>
      <c r="AK441">
        <v>2</v>
      </c>
      <c r="AL441">
        <v>0</v>
      </c>
      <c r="AM441">
        <v>0</v>
      </c>
      <c r="AN441">
        <v>0</v>
      </c>
      <c r="AO441">
        <v>0</v>
      </c>
      <c r="AP441">
        <v>19</v>
      </c>
      <c r="AQ441">
        <v>1</v>
      </c>
      <c r="AR441">
        <v>0</v>
      </c>
      <c r="AS441">
        <v>163</v>
      </c>
      <c r="AT441">
        <v>0</v>
      </c>
    </row>
    <row r="442" spans="1:46" x14ac:dyDescent="0.3">
      <c r="A442">
        <v>3</v>
      </c>
      <c r="B442">
        <v>2</v>
      </c>
      <c r="C442">
        <v>0</v>
      </c>
      <c r="D442">
        <v>0</v>
      </c>
      <c r="E442">
        <v>26</v>
      </c>
      <c r="F442">
        <v>26</v>
      </c>
      <c r="G442">
        <v>4</v>
      </c>
      <c r="H442">
        <v>29</v>
      </c>
      <c r="I442">
        <v>3</v>
      </c>
      <c r="J442">
        <v>123</v>
      </c>
      <c r="K442">
        <v>1</v>
      </c>
      <c r="L442">
        <v>51</v>
      </c>
      <c r="M442">
        <v>7</v>
      </c>
      <c r="N442">
        <v>52</v>
      </c>
      <c r="O442">
        <v>12</v>
      </c>
      <c r="P442">
        <v>1</v>
      </c>
      <c r="Q442">
        <v>4</v>
      </c>
      <c r="R442">
        <v>31</v>
      </c>
      <c r="S442">
        <v>2</v>
      </c>
      <c r="T442">
        <v>5</v>
      </c>
      <c r="U442">
        <v>5</v>
      </c>
      <c r="V442">
        <v>8</v>
      </c>
      <c r="W442">
        <v>1</v>
      </c>
      <c r="X442">
        <v>26</v>
      </c>
      <c r="Y442">
        <v>1</v>
      </c>
      <c r="Z442">
        <v>40</v>
      </c>
      <c r="AA442">
        <v>4</v>
      </c>
      <c r="AB442">
        <v>4</v>
      </c>
      <c r="AC442">
        <v>0</v>
      </c>
      <c r="AD442">
        <v>5</v>
      </c>
      <c r="AE442">
        <v>1</v>
      </c>
      <c r="AF442">
        <v>51</v>
      </c>
      <c r="AG442">
        <v>0</v>
      </c>
      <c r="AH442">
        <v>0</v>
      </c>
      <c r="AI442">
        <v>12</v>
      </c>
      <c r="AJ442">
        <v>13</v>
      </c>
      <c r="AK442">
        <v>59</v>
      </c>
      <c r="AL442">
        <v>32</v>
      </c>
      <c r="AM442">
        <v>3</v>
      </c>
      <c r="AN442">
        <v>677</v>
      </c>
      <c r="AO442">
        <v>15</v>
      </c>
      <c r="AP442">
        <v>21</v>
      </c>
      <c r="AQ442">
        <v>0</v>
      </c>
      <c r="AR442">
        <v>2</v>
      </c>
      <c r="AS442">
        <v>121</v>
      </c>
      <c r="AT442">
        <v>21</v>
      </c>
    </row>
    <row r="443" spans="1:46" x14ac:dyDescent="0.3">
      <c r="A443">
        <v>3</v>
      </c>
      <c r="B443">
        <v>3</v>
      </c>
      <c r="C443">
        <v>2</v>
      </c>
      <c r="D443">
        <v>1</v>
      </c>
      <c r="E443">
        <v>13</v>
      </c>
      <c r="F443">
        <v>0</v>
      </c>
      <c r="G443">
        <v>3</v>
      </c>
      <c r="H443">
        <v>14</v>
      </c>
      <c r="I443">
        <v>24</v>
      </c>
      <c r="J443">
        <v>74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5</v>
      </c>
      <c r="R443">
        <v>0</v>
      </c>
      <c r="S443">
        <v>0</v>
      </c>
      <c r="T443">
        <v>0</v>
      </c>
      <c r="U443">
        <v>10</v>
      </c>
      <c r="V443">
        <v>0</v>
      </c>
      <c r="W443">
        <v>9</v>
      </c>
      <c r="X443">
        <v>24</v>
      </c>
      <c r="Y443">
        <v>0</v>
      </c>
      <c r="Z443">
        <v>34</v>
      </c>
      <c r="AA443">
        <v>0</v>
      </c>
      <c r="AB443">
        <v>0</v>
      </c>
      <c r="AC443">
        <v>0</v>
      </c>
      <c r="AD443">
        <v>9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5</v>
      </c>
      <c r="AK443">
        <v>0</v>
      </c>
      <c r="AL443">
        <v>52</v>
      </c>
      <c r="AM443">
        <v>4</v>
      </c>
      <c r="AN443">
        <v>22</v>
      </c>
      <c r="AO443">
        <v>15</v>
      </c>
      <c r="AP443">
        <v>0</v>
      </c>
      <c r="AQ443">
        <v>0</v>
      </c>
      <c r="AR443">
        <v>29</v>
      </c>
      <c r="AS443">
        <v>0</v>
      </c>
      <c r="AT443">
        <v>3</v>
      </c>
    </row>
    <row r="444" spans="1:46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</row>
    <row r="446" spans="1:46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72</v>
      </c>
      <c r="L446">
        <v>0</v>
      </c>
      <c r="M446">
        <v>1</v>
      </c>
      <c r="N446">
        <v>0</v>
      </c>
      <c r="O446">
        <v>13</v>
      </c>
      <c r="P446">
        <v>3</v>
      </c>
      <c r="Q446">
        <v>0</v>
      </c>
      <c r="R446">
        <v>0</v>
      </c>
      <c r="S446">
        <v>4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250</v>
      </c>
      <c r="AJ446">
        <v>41</v>
      </c>
      <c r="AK446">
        <v>4</v>
      </c>
      <c r="AL446">
        <v>5</v>
      </c>
      <c r="AM446">
        <v>103</v>
      </c>
      <c r="AN446">
        <v>3</v>
      </c>
      <c r="AO446">
        <v>0</v>
      </c>
      <c r="AP446">
        <v>0</v>
      </c>
      <c r="AQ446">
        <v>0</v>
      </c>
      <c r="AR446">
        <v>0</v>
      </c>
      <c r="AS446">
        <v>3</v>
      </c>
      <c r="AT446">
        <v>0</v>
      </c>
    </row>
    <row r="447" spans="1:46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2</v>
      </c>
      <c r="AS447">
        <v>0</v>
      </c>
      <c r="AT447">
        <v>0</v>
      </c>
    </row>
    <row r="448" spans="1:46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3">
      <c r="A449">
        <v>0</v>
      </c>
      <c r="B449">
        <v>0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59</v>
      </c>
      <c r="AO449">
        <v>10</v>
      </c>
      <c r="AP449">
        <v>0</v>
      </c>
      <c r="AQ449">
        <v>0</v>
      </c>
      <c r="AR449">
        <v>0</v>
      </c>
      <c r="AS449">
        <v>5</v>
      </c>
      <c r="AT449">
        <v>0</v>
      </c>
    </row>
    <row r="450" spans="1:46" x14ac:dyDescent="0.3">
      <c r="A450">
        <v>0</v>
      </c>
      <c r="B450">
        <v>0</v>
      </c>
      <c r="C450">
        <v>0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26</v>
      </c>
      <c r="AO450">
        <v>29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3">
      <c r="A451">
        <v>4</v>
      </c>
      <c r="B451">
        <v>0</v>
      </c>
      <c r="C451">
        <v>0</v>
      </c>
      <c r="D451">
        <v>0</v>
      </c>
      <c r="E451">
        <v>0</v>
      </c>
      <c r="F451">
        <v>11</v>
      </c>
      <c r="G451">
        <v>0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3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10</v>
      </c>
      <c r="AG451">
        <v>0</v>
      </c>
      <c r="AH451">
        <v>0</v>
      </c>
      <c r="AI451">
        <v>7</v>
      </c>
      <c r="AJ451">
        <v>0</v>
      </c>
      <c r="AK451">
        <v>77</v>
      </c>
      <c r="AL451">
        <v>0</v>
      </c>
      <c r="AM451">
        <v>0</v>
      </c>
      <c r="AN451">
        <v>2</v>
      </c>
      <c r="AO451">
        <v>6</v>
      </c>
      <c r="AP451">
        <v>0</v>
      </c>
      <c r="AQ451">
        <v>0</v>
      </c>
      <c r="AR451">
        <v>0</v>
      </c>
      <c r="AS451">
        <v>0</v>
      </c>
      <c r="AT451">
        <v>0</v>
      </c>
    </row>
    <row r="452" spans="1:46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125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14</v>
      </c>
      <c r="AS452">
        <v>1</v>
      </c>
      <c r="AT452">
        <v>0</v>
      </c>
    </row>
    <row r="453" spans="1:46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</v>
      </c>
      <c r="M453">
        <v>0</v>
      </c>
      <c r="N453">
        <v>40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</v>
      </c>
      <c r="U453">
        <v>0</v>
      </c>
      <c r="V453">
        <v>107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127</v>
      </c>
      <c r="AG453">
        <v>0</v>
      </c>
      <c r="AH453">
        <v>0</v>
      </c>
      <c r="AI453">
        <v>30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11</v>
      </c>
      <c r="AQ453">
        <v>0</v>
      </c>
      <c r="AR453">
        <v>29</v>
      </c>
      <c r="AS453">
        <v>98</v>
      </c>
      <c r="AT453">
        <v>0</v>
      </c>
    </row>
    <row r="454" spans="1:46" x14ac:dyDescent="0.3">
      <c r="A454">
        <v>0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7</v>
      </c>
      <c r="I454">
        <v>1</v>
      </c>
      <c r="J454">
        <v>5</v>
      </c>
      <c r="K454">
        <v>1</v>
      </c>
      <c r="L454">
        <v>0</v>
      </c>
      <c r="M454">
        <v>2</v>
      </c>
      <c r="N454">
        <v>0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2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5</v>
      </c>
      <c r="AK454">
        <v>0</v>
      </c>
      <c r="AL454">
        <v>15</v>
      </c>
      <c r="AM454">
        <v>1</v>
      </c>
      <c r="AN454">
        <v>0</v>
      </c>
      <c r="AO454">
        <v>2</v>
      </c>
      <c r="AP454">
        <v>0</v>
      </c>
      <c r="AQ454">
        <v>0</v>
      </c>
      <c r="AR454">
        <v>5</v>
      </c>
      <c r="AS454">
        <v>0</v>
      </c>
      <c r="AT454">
        <v>0</v>
      </c>
    </row>
    <row r="455" spans="1:46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3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2</v>
      </c>
      <c r="AQ455">
        <v>0</v>
      </c>
      <c r="AR455">
        <v>0</v>
      </c>
      <c r="AS455">
        <v>0</v>
      </c>
      <c r="AT455">
        <v>0</v>
      </c>
    </row>
    <row r="456" spans="1:46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25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46</v>
      </c>
      <c r="M456">
        <v>0</v>
      </c>
      <c r="N456">
        <v>32</v>
      </c>
      <c r="O456">
        <v>0</v>
      </c>
      <c r="P456">
        <v>0</v>
      </c>
      <c r="Q456">
        <v>0</v>
      </c>
      <c r="R456">
        <v>15</v>
      </c>
      <c r="S456">
        <v>0</v>
      </c>
      <c r="T456">
        <v>18</v>
      </c>
      <c r="U456">
        <v>0</v>
      </c>
      <c r="V456">
        <v>11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151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16</v>
      </c>
      <c r="AQ456">
        <v>0</v>
      </c>
      <c r="AR456">
        <v>0</v>
      </c>
      <c r="AS456">
        <v>124</v>
      </c>
      <c r="AT456">
        <v>0</v>
      </c>
    </row>
    <row r="457" spans="1:46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69</v>
      </c>
      <c r="AS457">
        <v>0</v>
      </c>
      <c r="AT457">
        <v>0</v>
      </c>
    </row>
    <row r="458" spans="1:46" x14ac:dyDescent="0.3">
      <c r="A458">
        <v>13</v>
      </c>
      <c r="B458">
        <v>0</v>
      </c>
      <c r="C458">
        <v>0</v>
      </c>
      <c r="D458">
        <v>0</v>
      </c>
      <c r="E458">
        <v>2</v>
      </c>
      <c r="F458">
        <v>25</v>
      </c>
      <c r="G458">
        <v>1</v>
      </c>
      <c r="H458">
        <v>11</v>
      </c>
      <c r="I458">
        <v>7</v>
      </c>
      <c r="J458">
        <v>183</v>
      </c>
      <c r="K458">
        <v>11</v>
      </c>
      <c r="L458">
        <v>2</v>
      </c>
      <c r="M458">
        <v>5</v>
      </c>
      <c r="N458">
        <v>12</v>
      </c>
      <c r="O458">
        <v>9</v>
      </c>
      <c r="P458">
        <v>1</v>
      </c>
      <c r="Q458">
        <v>2</v>
      </c>
      <c r="R458">
        <v>3</v>
      </c>
      <c r="S458">
        <v>14</v>
      </c>
      <c r="T458">
        <v>0</v>
      </c>
      <c r="U458">
        <v>0</v>
      </c>
      <c r="V458">
        <v>4</v>
      </c>
      <c r="W458">
        <v>2</v>
      </c>
      <c r="X458">
        <v>7</v>
      </c>
      <c r="Y458">
        <v>2</v>
      </c>
      <c r="Z458">
        <v>29</v>
      </c>
      <c r="AA458">
        <v>2</v>
      </c>
      <c r="AB458">
        <v>6</v>
      </c>
      <c r="AC458">
        <v>1</v>
      </c>
      <c r="AD458">
        <v>2</v>
      </c>
      <c r="AE458">
        <v>0</v>
      </c>
      <c r="AF458">
        <v>43</v>
      </c>
      <c r="AG458">
        <v>1</v>
      </c>
      <c r="AH458">
        <v>2</v>
      </c>
      <c r="AI458">
        <v>149</v>
      </c>
      <c r="AJ458">
        <v>35</v>
      </c>
      <c r="AK458">
        <v>11</v>
      </c>
      <c r="AL458">
        <v>24</v>
      </c>
      <c r="AM458">
        <v>27</v>
      </c>
      <c r="AN458">
        <v>29</v>
      </c>
      <c r="AO458">
        <v>4</v>
      </c>
      <c r="AP458">
        <v>10</v>
      </c>
      <c r="AQ458">
        <v>2</v>
      </c>
      <c r="AR458">
        <v>8</v>
      </c>
      <c r="AS458">
        <v>111</v>
      </c>
      <c r="AT458">
        <v>2</v>
      </c>
    </row>
    <row r="459" spans="1:46" x14ac:dyDescent="0.3">
      <c r="A459">
        <v>4</v>
      </c>
      <c r="B459">
        <v>8</v>
      </c>
      <c r="C459">
        <v>1</v>
      </c>
      <c r="D459">
        <v>2</v>
      </c>
      <c r="E459">
        <v>30</v>
      </c>
      <c r="F459">
        <v>34</v>
      </c>
      <c r="G459">
        <v>1</v>
      </c>
      <c r="H459">
        <v>2</v>
      </c>
      <c r="I459">
        <v>5</v>
      </c>
      <c r="J459">
        <v>113</v>
      </c>
      <c r="K459">
        <v>3</v>
      </c>
      <c r="L459">
        <v>54</v>
      </c>
      <c r="M459">
        <v>1</v>
      </c>
      <c r="N459">
        <v>69</v>
      </c>
      <c r="O459">
        <v>5</v>
      </c>
      <c r="P459">
        <v>1</v>
      </c>
      <c r="Q459">
        <v>7</v>
      </c>
      <c r="R459">
        <v>21</v>
      </c>
      <c r="S459">
        <v>3</v>
      </c>
      <c r="T459">
        <v>35</v>
      </c>
      <c r="U459">
        <v>5</v>
      </c>
      <c r="V459">
        <v>12</v>
      </c>
      <c r="W459">
        <v>3</v>
      </c>
      <c r="X459">
        <v>56</v>
      </c>
      <c r="Y459">
        <v>1</v>
      </c>
      <c r="Z459">
        <v>15</v>
      </c>
      <c r="AA459">
        <v>2</v>
      </c>
      <c r="AB459">
        <v>1</v>
      </c>
      <c r="AC459">
        <v>0</v>
      </c>
      <c r="AD459">
        <v>4</v>
      </c>
      <c r="AE459">
        <v>0</v>
      </c>
      <c r="AF459">
        <v>72</v>
      </c>
      <c r="AG459">
        <v>0</v>
      </c>
      <c r="AH459">
        <v>0</v>
      </c>
      <c r="AI459">
        <v>2</v>
      </c>
      <c r="AJ459">
        <v>21</v>
      </c>
      <c r="AK459">
        <v>23</v>
      </c>
      <c r="AL459">
        <v>65</v>
      </c>
      <c r="AM459">
        <v>6</v>
      </c>
      <c r="AN459">
        <v>574</v>
      </c>
      <c r="AO459">
        <v>14</v>
      </c>
      <c r="AP459">
        <v>27</v>
      </c>
      <c r="AQ459">
        <v>0</v>
      </c>
      <c r="AR459">
        <v>4</v>
      </c>
      <c r="AS459">
        <v>61</v>
      </c>
      <c r="AT459">
        <v>8</v>
      </c>
    </row>
    <row r="460" spans="1:46" x14ac:dyDescent="0.3">
      <c r="A460">
        <v>0</v>
      </c>
      <c r="B460">
        <v>0</v>
      </c>
      <c r="C460">
        <v>2</v>
      </c>
      <c r="D460">
        <v>10</v>
      </c>
      <c r="E460">
        <v>2</v>
      </c>
      <c r="F460">
        <v>8</v>
      </c>
      <c r="G460">
        <v>1</v>
      </c>
      <c r="H460">
        <v>13</v>
      </c>
      <c r="I460">
        <v>6</v>
      </c>
      <c r="J460">
        <v>29</v>
      </c>
      <c r="K460">
        <v>1</v>
      </c>
      <c r="L460">
        <v>4</v>
      </c>
      <c r="M460">
        <v>5</v>
      </c>
      <c r="N460">
        <v>7</v>
      </c>
      <c r="O460">
        <v>9</v>
      </c>
      <c r="P460">
        <v>2</v>
      </c>
      <c r="Q460">
        <v>3</v>
      </c>
      <c r="R460">
        <v>1</v>
      </c>
      <c r="S460">
        <v>4</v>
      </c>
      <c r="T460">
        <v>5</v>
      </c>
      <c r="U460">
        <v>9</v>
      </c>
      <c r="V460">
        <v>14</v>
      </c>
      <c r="W460">
        <v>7</v>
      </c>
      <c r="X460">
        <v>16</v>
      </c>
      <c r="Y460">
        <v>0</v>
      </c>
      <c r="Z460">
        <v>7</v>
      </c>
      <c r="AA460">
        <v>0</v>
      </c>
      <c r="AB460">
        <v>1</v>
      </c>
      <c r="AC460">
        <v>0</v>
      </c>
      <c r="AD460">
        <v>3</v>
      </c>
      <c r="AE460">
        <v>0</v>
      </c>
      <c r="AF460">
        <v>47</v>
      </c>
      <c r="AG460">
        <v>2</v>
      </c>
      <c r="AH460">
        <v>3</v>
      </c>
      <c r="AI460">
        <v>66</v>
      </c>
      <c r="AJ460">
        <v>15</v>
      </c>
      <c r="AK460">
        <v>14</v>
      </c>
      <c r="AL460">
        <v>33</v>
      </c>
      <c r="AM460">
        <v>27</v>
      </c>
      <c r="AN460">
        <v>68</v>
      </c>
      <c r="AO460">
        <v>2</v>
      </c>
      <c r="AP460">
        <v>5</v>
      </c>
      <c r="AQ460">
        <v>2</v>
      </c>
      <c r="AR460">
        <v>23</v>
      </c>
      <c r="AS460">
        <v>29</v>
      </c>
      <c r="AT460">
        <v>2</v>
      </c>
    </row>
    <row r="461" spans="1:46" x14ac:dyDescent="0.3">
      <c r="A461">
        <v>0</v>
      </c>
      <c r="B461">
        <v>0</v>
      </c>
      <c r="C461">
        <v>0</v>
      </c>
      <c r="D461">
        <v>3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10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15</v>
      </c>
      <c r="AM461">
        <v>15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</row>
    <row r="462" spans="1:46" x14ac:dyDescent="0.3">
      <c r="A462">
        <v>3</v>
      </c>
      <c r="B462">
        <v>0</v>
      </c>
      <c r="C462">
        <v>0</v>
      </c>
      <c r="D462">
        <v>0</v>
      </c>
      <c r="E462">
        <v>6</v>
      </c>
      <c r="F462">
        <v>0</v>
      </c>
      <c r="G462">
        <v>0</v>
      </c>
      <c r="H462">
        <v>10</v>
      </c>
      <c r="I462">
        <v>25</v>
      </c>
      <c r="J462">
        <v>13</v>
      </c>
      <c r="K462">
        <v>6</v>
      </c>
      <c r="L462">
        <v>0</v>
      </c>
      <c r="M462">
        <v>1</v>
      </c>
      <c r="N462">
        <v>2</v>
      </c>
      <c r="O462">
        <v>5</v>
      </c>
      <c r="P462">
        <v>23</v>
      </c>
      <c r="Q462">
        <v>5</v>
      </c>
      <c r="R462">
        <v>0</v>
      </c>
      <c r="S462">
        <v>6</v>
      </c>
      <c r="T462">
        <v>0</v>
      </c>
      <c r="U462">
        <v>0</v>
      </c>
      <c r="V462">
        <v>0</v>
      </c>
      <c r="W462">
        <v>0</v>
      </c>
      <c r="X462">
        <v>12</v>
      </c>
      <c r="Y462">
        <v>0</v>
      </c>
      <c r="Z462">
        <v>7</v>
      </c>
      <c r="AA462">
        <v>0</v>
      </c>
      <c r="AB462">
        <v>7</v>
      </c>
      <c r="AC462">
        <v>1</v>
      </c>
      <c r="AD462">
        <v>2</v>
      </c>
      <c r="AE462">
        <v>0</v>
      </c>
      <c r="AF462">
        <v>0</v>
      </c>
      <c r="AG462">
        <v>0</v>
      </c>
      <c r="AH462">
        <v>0</v>
      </c>
      <c r="AI462">
        <v>30</v>
      </c>
      <c r="AJ462">
        <v>47</v>
      </c>
      <c r="AK462">
        <v>0</v>
      </c>
      <c r="AL462">
        <v>33</v>
      </c>
      <c r="AM462">
        <v>161</v>
      </c>
      <c r="AN462">
        <v>4</v>
      </c>
      <c r="AO462">
        <v>4</v>
      </c>
      <c r="AP462">
        <v>0</v>
      </c>
      <c r="AQ462">
        <v>0</v>
      </c>
      <c r="AR462">
        <v>12</v>
      </c>
      <c r="AS462">
        <v>10</v>
      </c>
      <c r="AT462">
        <v>4</v>
      </c>
    </row>
    <row r="463" spans="1:46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5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2</v>
      </c>
      <c r="AQ463">
        <v>0</v>
      </c>
      <c r="AR463">
        <v>0</v>
      </c>
      <c r="AS463">
        <v>2</v>
      </c>
      <c r="AT463">
        <v>0</v>
      </c>
    </row>
    <row r="464" spans="1:46" x14ac:dyDescent="0.3">
      <c r="A464">
        <v>0</v>
      </c>
      <c r="B464">
        <v>0</v>
      </c>
      <c r="C464">
        <v>0</v>
      </c>
      <c r="D464">
        <v>0</v>
      </c>
      <c r="E464">
        <v>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1</v>
      </c>
      <c r="M464">
        <v>0</v>
      </c>
      <c r="N464">
        <v>2</v>
      </c>
      <c r="O464">
        <v>1</v>
      </c>
      <c r="P464">
        <v>1</v>
      </c>
      <c r="Q464">
        <v>0</v>
      </c>
      <c r="R464">
        <v>0</v>
      </c>
      <c r="S464">
        <v>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2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315</v>
      </c>
      <c r="AJ464">
        <v>55</v>
      </c>
      <c r="AK464">
        <v>2</v>
      </c>
      <c r="AL464">
        <v>0</v>
      </c>
      <c r="AM464">
        <v>11</v>
      </c>
      <c r="AN464">
        <v>88</v>
      </c>
      <c r="AO464">
        <v>0</v>
      </c>
      <c r="AP464">
        <v>1</v>
      </c>
      <c r="AQ464">
        <v>1</v>
      </c>
      <c r="AR464">
        <v>0</v>
      </c>
      <c r="AS464">
        <v>4</v>
      </c>
      <c r="AT464">
        <v>0</v>
      </c>
    </row>
    <row r="465" spans="1:46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4</v>
      </c>
      <c r="O465">
        <v>9</v>
      </c>
      <c r="P465">
        <v>3</v>
      </c>
      <c r="Q465">
        <v>0</v>
      </c>
      <c r="R465">
        <v>0</v>
      </c>
      <c r="S465">
        <v>4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210</v>
      </c>
      <c r="AJ465">
        <v>1</v>
      </c>
      <c r="AK465">
        <v>0</v>
      </c>
      <c r="AL465">
        <v>0</v>
      </c>
      <c r="AM465">
        <v>72</v>
      </c>
      <c r="AN465">
        <v>0</v>
      </c>
      <c r="AO465">
        <v>0</v>
      </c>
      <c r="AP465">
        <v>0</v>
      </c>
      <c r="AQ465">
        <v>1</v>
      </c>
      <c r="AR465">
        <v>0</v>
      </c>
      <c r="AS465">
        <v>3</v>
      </c>
      <c r="AT465">
        <v>0</v>
      </c>
    </row>
    <row r="466" spans="1:46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173</v>
      </c>
      <c r="AJ466">
        <v>3</v>
      </c>
      <c r="AK466">
        <v>4</v>
      </c>
      <c r="AL466">
        <v>2</v>
      </c>
      <c r="AM466">
        <v>9</v>
      </c>
      <c r="AN466">
        <v>4</v>
      </c>
      <c r="AO466">
        <v>0</v>
      </c>
      <c r="AP466">
        <v>0</v>
      </c>
      <c r="AQ466">
        <v>0</v>
      </c>
      <c r="AR466">
        <v>0</v>
      </c>
      <c r="AS466">
        <v>4</v>
      </c>
      <c r="AT466">
        <v>0</v>
      </c>
    </row>
    <row r="467" spans="1:46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49</v>
      </c>
      <c r="O468">
        <v>1</v>
      </c>
      <c r="P468">
        <v>1</v>
      </c>
      <c r="Q468">
        <v>0</v>
      </c>
      <c r="R468">
        <v>0</v>
      </c>
      <c r="S468">
        <v>4</v>
      </c>
      <c r="T468">
        <v>2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0</v>
      </c>
      <c r="AA468">
        <v>2</v>
      </c>
      <c r="AB468">
        <v>2</v>
      </c>
      <c r="AC468">
        <v>0</v>
      </c>
      <c r="AD468">
        <v>0</v>
      </c>
      <c r="AE468">
        <v>0</v>
      </c>
      <c r="AF468">
        <v>42</v>
      </c>
      <c r="AG468">
        <v>0</v>
      </c>
      <c r="AH468">
        <v>0</v>
      </c>
      <c r="AI468">
        <v>114</v>
      </c>
      <c r="AJ468">
        <v>4</v>
      </c>
      <c r="AK468">
        <v>21</v>
      </c>
      <c r="AL468">
        <v>0</v>
      </c>
      <c r="AM468">
        <v>14</v>
      </c>
      <c r="AN468">
        <v>8</v>
      </c>
      <c r="AO468">
        <v>0</v>
      </c>
      <c r="AP468">
        <v>26</v>
      </c>
      <c r="AQ468">
        <v>1</v>
      </c>
      <c r="AR468">
        <v>0</v>
      </c>
      <c r="AS468">
        <v>127</v>
      </c>
      <c r="AT468">
        <v>0</v>
      </c>
    </row>
    <row r="469" spans="1:46" x14ac:dyDescent="0.3">
      <c r="A469">
        <v>0</v>
      </c>
      <c r="B469"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4</v>
      </c>
      <c r="M470">
        <v>0</v>
      </c>
      <c r="N470">
        <v>16</v>
      </c>
      <c r="O470">
        <v>5</v>
      </c>
      <c r="P470">
        <v>2</v>
      </c>
      <c r="Q470">
        <v>0</v>
      </c>
      <c r="R470">
        <v>0</v>
      </c>
      <c r="S470">
        <v>2</v>
      </c>
      <c r="T470">
        <v>1</v>
      </c>
      <c r="U470">
        <v>0</v>
      </c>
      <c r="V470">
        <v>2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13</v>
      </c>
      <c r="AG470">
        <v>0</v>
      </c>
      <c r="AH470">
        <v>0</v>
      </c>
      <c r="AI470">
        <v>192</v>
      </c>
      <c r="AJ470">
        <v>2</v>
      </c>
      <c r="AK470">
        <v>16</v>
      </c>
      <c r="AL470">
        <v>0</v>
      </c>
      <c r="AM470">
        <v>9</v>
      </c>
      <c r="AN470">
        <v>5</v>
      </c>
      <c r="AO470">
        <v>0</v>
      </c>
      <c r="AP470">
        <v>1</v>
      </c>
      <c r="AQ470">
        <v>0</v>
      </c>
      <c r="AR470">
        <v>0</v>
      </c>
      <c r="AS470">
        <v>19</v>
      </c>
      <c r="AT470">
        <v>0</v>
      </c>
    </row>
    <row r="471" spans="1:46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6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3">
      <c r="A473">
        <v>0</v>
      </c>
      <c r="B473">
        <v>0</v>
      </c>
      <c r="C473">
        <v>0</v>
      </c>
      <c r="D473">
        <v>0</v>
      </c>
      <c r="E473">
        <v>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30</v>
      </c>
      <c r="L473">
        <v>6</v>
      </c>
      <c r="M473">
        <v>0</v>
      </c>
      <c r="N473">
        <v>31</v>
      </c>
      <c r="O473">
        <v>11</v>
      </c>
      <c r="P473">
        <v>3</v>
      </c>
      <c r="Q473">
        <v>0</v>
      </c>
      <c r="R473">
        <v>0</v>
      </c>
      <c r="S473">
        <v>35</v>
      </c>
      <c r="T473">
        <v>0</v>
      </c>
      <c r="U473">
        <v>0</v>
      </c>
      <c r="V473">
        <v>1</v>
      </c>
      <c r="W473">
        <v>0</v>
      </c>
      <c r="X473">
        <v>1</v>
      </c>
      <c r="Y473">
        <v>1</v>
      </c>
      <c r="Z473">
        <v>0</v>
      </c>
      <c r="AA473">
        <v>3</v>
      </c>
      <c r="AB473">
        <v>24</v>
      </c>
      <c r="AC473">
        <v>0</v>
      </c>
      <c r="AD473">
        <v>1</v>
      </c>
      <c r="AE473">
        <v>1</v>
      </c>
      <c r="AF473">
        <v>10</v>
      </c>
      <c r="AG473">
        <v>0</v>
      </c>
      <c r="AH473">
        <v>5</v>
      </c>
      <c r="AI473">
        <v>203</v>
      </c>
      <c r="AJ473">
        <v>20</v>
      </c>
      <c r="AK473">
        <v>23</v>
      </c>
      <c r="AL473">
        <v>30</v>
      </c>
      <c r="AM473">
        <v>83</v>
      </c>
      <c r="AN473">
        <v>44</v>
      </c>
      <c r="AO473">
        <v>0</v>
      </c>
      <c r="AP473">
        <v>8</v>
      </c>
      <c r="AQ473">
        <v>8</v>
      </c>
      <c r="AR473">
        <v>1</v>
      </c>
      <c r="AS473">
        <v>56</v>
      </c>
      <c r="AT473">
        <v>0</v>
      </c>
    </row>
    <row r="474" spans="1:46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</v>
      </c>
      <c r="M474">
        <v>0</v>
      </c>
      <c r="N474">
        <v>39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13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13</v>
      </c>
      <c r="AQ474">
        <v>0</v>
      </c>
      <c r="AR474">
        <v>0</v>
      </c>
      <c r="AS474">
        <v>70</v>
      </c>
      <c r="AT474">
        <v>0</v>
      </c>
    </row>
    <row r="475" spans="1:46" x14ac:dyDescent="0.3">
      <c r="A475">
        <v>0</v>
      </c>
      <c r="B475">
        <v>1</v>
      </c>
      <c r="C475">
        <v>0</v>
      </c>
      <c r="D475">
        <v>0</v>
      </c>
      <c r="E475">
        <v>4</v>
      </c>
      <c r="F475">
        <v>0</v>
      </c>
      <c r="G475">
        <v>0</v>
      </c>
      <c r="H475">
        <v>9</v>
      </c>
      <c r="I475">
        <v>6</v>
      </c>
      <c r="J475">
        <v>4</v>
      </c>
      <c r="K475">
        <v>37</v>
      </c>
      <c r="L475">
        <v>1</v>
      </c>
      <c r="M475">
        <v>2</v>
      </c>
      <c r="N475">
        <v>9</v>
      </c>
      <c r="O475">
        <v>11</v>
      </c>
      <c r="P475">
        <v>2</v>
      </c>
      <c r="Q475">
        <v>0</v>
      </c>
      <c r="R475">
        <v>2</v>
      </c>
      <c r="S475">
        <v>14</v>
      </c>
      <c r="T475">
        <v>0</v>
      </c>
      <c r="U475">
        <v>0</v>
      </c>
      <c r="V475">
        <v>1</v>
      </c>
      <c r="W475">
        <v>2</v>
      </c>
      <c r="X475">
        <v>3</v>
      </c>
      <c r="Y475">
        <v>1</v>
      </c>
      <c r="Z475">
        <v>15</v>
      </c>
      <c r="AA475">
        <v>0</v>
      </c>
      <c r="AB475">
        <v>4</v>
      </c>
      <c r="AC475">
        <v>0</v>
      </c>
      <c r="AD475">
        <v>0</v>
      </c>
      <c r="AE475">
        <v>0</v>
      </c>
      <c r="AF475">
        <v>6</v>
      </c>
      <c r="AG475">
        <v>0</v>
      </c>
      <c r="AH475">
        <v>0</v>
      </c>
      <c r="AI475">
        <v>43</v>
      </c>
      <c r="AJ475">
        <v>28</v>
      </c>
      <c r="AK475">
        <v>27</v>
      </c>
      <c r="AL475">
        <v>18</v>
      </c>
      <c r="AM475">
        <v>72</v>
      </c>
      <c r="AN475">
        <v>21</v>
      </c>
      <c r="AO475">
        <v>1</v>
      </c>
      <c r="AP475">
        <v>4</v>
      </c>
      <c r="AQ475">
        <v>0</v>
      </c>
      <c r="AR475">
        <v>6</v>
      </c>
      <c r="AS475">
        <v>18</v>
      </c>
      <c r="AT475">
        <v>0</v>
      </c>
    </row>
    <row r="476" spans="1:46" x14ac:dyDescent="0.3">
      <c r="A476">
        <v>0</v>
      </c>
      <c r="B476">
        <v>2</v>
      </c>
      <c r="C476">
        <v>2</v>
      </c>
      <c r="D476">
        <v>2</v>
      </c>
      <c r="E476">
        <v>23</v>
      </c>
      <c r="F476">
        <v>13</v>
      </c>
      <c r="G476">
        <v>0</v>
      </c>
      <c r="H476">
        <v>16</v>
      </c>
      <c r="I476">
        <v>8</v>
      </c>
      <c r="J476">
        <v>16</v>
      </c>
      <c r="K476">
        <v>15</v>
      </c>
      <c r="L476">
        <v>11</v>
      </c>
      <c r="M476">
        <v>2</v>
      </c>
      <c r="N476">
        <v>26</v>
      </c>
      <c r="O476">
        <v>26</v>
      </c>
      <c r="P476">
        <v>6</v>
      </c>
      <c r="Q476">
        <v>1</v>
      </c>
      <c r="R476">
        <v>2</v>
      </c>
      <c r="S476">
        <v>41</v>
      </c>
      <c r="T476">
        <v>7</v>
      </c>
      <c r="U476">
        <v>11</v>
      </c>
      <c r="V476">
        <v>19</v>
      </c>
      <c r="W476">
        <v>8</v>
      </c>
      <c r="X476">
        <v>22</v>
      </c>
      <c r="Y476">
        <v>3</v>
      </c>
      <c r="Z476">
        <v>17</v>
      </c>
      <c r="AA476">
        <v>2</v>
      </c>
      <c r="AB476">
        <v>12</v>
      </c>
      <c r="AC476">
        <v>0</v>
      </c>
      <c r="AD476">
        <v>2</v>
      </c>
      <c r="AE476">
        <v>4</v>
      </c>
      <c r="AF476">
        <v>51</v>
      </c>
      <c r="AG476">
        <v>1</v>
      </c>
      <c r="AH476">
        <v>9</v>
      </c>
      <c r="AI476">
        <v>66</v>
      </c>
      <c r="AJ476">
        <v>38</v>
      </c>
      <c r="AK476">
        <v>25</v>
      </c>
      <c r="AL476">
        <v>38</v>
      </c>
      <c r="AM476">
        <v>64</v>
      </c>
      <c r="AN476">
        <v>164</v>
      </c>
      <c r="AO476">
        <v>1</v>
      </c>
      <c r="AP476">
        <v>18</v>
      </c>
      <c r="AQ476">
        <v>1</v>
      </c>
      <c r="AR476">
        <v>16</v>
      </c>
      <c r="AS476">
        <v>65</v>
      </c>
      <c r="AT476">
        <v>0</v>
      </c>
    </row>
    <row r="477" spans="1:46" x14ac:dyDescent="0.3">
      <c r="A477">
        <v>0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6</v>
      </c>
      <c r="I477">
        <v>0</v>
      </c>
      <c r="J477">
        <v>0</v>
      </c>
      <c r="K477">
        <v>64</v>
      </c>
      <c r="L477">
        <v>0</v>
      </c>
      <c r="M477">
        <v>0</v>
      </c>
      <c r="N477">
        <v>7</v>
      </c>
      <c r="O477">
        <v>0</v>
      </c>
      <c r="P477">
        <v>2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</v>
      </c>
      <c r="AA477">
        <v>0</v>
      </c>
      <c r="AB477">
        <v>4</v>
      </c>
      <c r="AC477">
        <v>0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25</v>
      </c>
      <c r="AJ477">
        <v>25</v>
      </c>
      <c r="AK477">
        <v>2</v>
      </c>
      <c r="AL477">
        <v>1</v>
      </c>
      <c r="AM477">
        <v>151</v>
      </c>
      <c r="AN477">
        <v>1</v>
      </c>
      <c r="AO477">
        <v>0</v>
      </c>
      <c r="AP477">
        <v>0</v>
      </c>
      <c r="AQ477">
        <v>0</v>
      </c>
      <c r="AR477">
        <v>3</v>
      </c>
      <c r="AS477">
        <v>16</v>
      </c>
      <c r="AT477">
        <v>0</v>
      </c>
    </row>
    <row r="478" spans="1:46" x14ac:dyDescent="0.3">
      <c r="A478">
        <v>0</v>
      </c>
      <c r="B478">
        <v>0</v>
      </c>
      <c r="C478">
        <v>0</v>
      </c>
      <c r="D478">
        <v>4</v>
      </c>
      <c r="E478">
        <v>5</v>
      </c>
      <c r="F478">
        <v>2</v>
      </c>
      <c r="G478">
        <v>4</v>
      </c>
      <c r="H478">
        <v>2</v>
      </c>
      <c r="I478">
        <v>0</v>
      </c>
      <c r="J478">
        <v>200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0</v>
      </c>
      <c r="Q478">
        <v>0</v>
      </c>
      <c r="R478">
        <v>1</v>
      </c>
      <c r="S478">
        <v>2</v>
      </c>
      <c r="T478">
        <v>0</v>
      </c>
      <c r="U478">
        <v>6</v>
      </c>
      <c r="V478">
        <v>0</v>
      </c>
      <c r="W478">
        <v>0</v>
      </c>
      <c r="X478">
        <v>1</v>
      </c>
      <c r="Y478">
        <v>1</v>
      </c>
      <c r="Z478">
        <v>7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15</v>
      </c>
      <c r="AK478">
        <v>0</v>
      </c>
      <c r="AL478">
        <v>14</v>
      </c>
      <c r="AM478">
        <v>0</v>
      </c>
      <c r="AN478">
        <v>17</v>
      </c>
      <c r="AO478">
        <v>4</v>
      </c>
      <c r="AP478">
        <v>1</v>
      </c>
      <c r="AQ478">
        <v>1</v>
      </c>
      <c r="AR478">
        <v>0</v>
      </c>
      <c r="AS478">
        <v>6</v>
      </c>
      <c r="AT478">
        <v>0</v>
      </c>
    </row>
    <row r="479" spans="1:46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23</v>
      </c>
      <c r="AG479">
        <v>0</v>
      </c>
      <c r="AH479">
        <v>0</v>
      </c>
      <c r="AI479">
        <v>11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17</v>
      </c>
      <c r="AT479">
        <v>0</v>
      </c>
    </row>
    <row r="480" spans="1:46" x14ac:dyDescent="0.3">
      <c r="A480">
        <v>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41</v>
      </c>
      <c r="L480">
        <v>0</v>
      </c>
      <c r="M480">
        <v>0</v>
      </c>
      <c r="N480">
        <v>3</v>
      </c>
      <c r="O480">
        <v>2</v>
      </c>
      <c r="P480">
        <v>2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15</v>
      </c>
      <c r="AJ480">
        <v>0</v>
      </c>
      <c r="AK480">
        <v>3</v>
      </c>
      <c r="AL480">
        <v>0</v>
      </c>
      <c r="AM480">
        <v>36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1</v>
      </c>
      <c r="AT480">
        <v>0</v>
      </c>
    </row>
    <row r="481" spans="1:46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0</v>
      </c>
      <c r="P481">
        <v>0</v>
      </c>
      <c r="Q481">
        <v>0</v>
      </c>
      <c r="R481">
        <v>20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56</v>
      </c>
      <c r="AL481">
        <v>0</v>
      </c>
      <c r="AM481">
        <v>0</v>
      </c>
      <c r="AN481">
        <v>174</v>
      </c>
      <c r="AO481">
        <v>0</v>
      </c>
      <c r="AP481">
        <v>0</v>
      </c>
      <c r="AQ481">
        <v>0</v>
      </c>
      <c r="AR481">
        <v>0</v>
      </c>
      <c r="AS481">
        <v>1</v>
      </c>
      <c r="AT481">
        <v>0</v>
      </c>
    </row>
    <row r="482" spans="1:46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3</v>
      </c>
      <c r="AO482">
        <v>3</v>
      </c>
      <c r="AP482">
        <v>0</v>
      </c>
      <c r="AQ482">
        <v>0</v>
      </c>
      <c r="AR482">
        <v>1</v>
      </c>
      <c r="AS482">
        <v>0</v>
      </c>
      <c r="AT482">
        <v>0</v>
      </c>
    </row>
    <row r="483" spans="1:46" x14ac:dyDescent="0.3">
      <c r="A483">
        <v>0</v>
      </c>
      <c r="B483">
        <v>0</v>
      </c>
      <c r="C483">
        <v>0</v>
      </c>
      <c r="D483">
        <v>0</v>
      </c>
      <c r="E483">
        <v>5</v>
      </c>
      <c r="F483">
        <v>6</v>
      </c>
      <c r="G483">
        <v>0</v>
      </c>
      <c r="H483">
        <v>4</v>
      </c>
      <c r="I483">
        <v>2</v>
      </c>
      <c r="J483">
        <v>17</v>
      </c>
      <c r="K483">
        <v>76</v>
      </c>
      <c r="L483">
        <v>0</v>
      </c>
      <c r="M483">
        <v>2</v>
      </c>
      <c r="N483">
        <v>8</v>
      </c>
      <c r="O483">
        <v>10</v>
      </c>
      <c r="P483">
        <v>2</v>
      </c>
      <c r="Q483">
        <v>3</v>
      </c>
      <c r="R483">
        <v>1</v>
      </c>
      <c r="S483">
        <v>7</v>
      </c>
      <c r="T483">
        <v>0</v>
      </c>
      <c r="U483">
        <v>3</v>
      </c>
      <c r="V483">
        <v>1</v>
      </c>
      <c r="W483">
        <v>0</v>
      </c>
      <c r="X483">
        <v>15</v>
      </c>
      <c r="Y483">
        <v>0</v>
      </c>
      <c r="Z483">
        <v>11</v>
      </c>
      <c r="AA483">
        <v>0</v>
      </c>
      <c r="AB483">
        <v>1</v>
      </c>
      <c r="AC483">
        <v>0</v>
      </c>
      <c r="AD483">
        <v>1</v>
      </c>
      <c r="AE483">
        <v>1</v>
      </c>
      <c r="AF483">
        <v>11</v>
      </c>
      <c r="AG483">
        <v>0</v>
      </c>
      <c r="AH483">
        <v>1</v>
      </c>
      <c r="AI483">
        <v>106</v>
      </c>
      <c r="AJ483">
        <v>9</v>
      </c>
      <c r="AK483">
        <v>36</v>
      </c>
      <c r="AL483">
        <v>18</v>
      </c>
      <c r="AM483">
        <v>30</v>
      </c>
      <c r="AN483">
        <v>100</v>
      </c>
      <c r="AO483">
        <v>1</v>
      </c>
      <c r="AP483">
        <v>1</v>
      </c>
      <c r="AQ483">
        <v>0</v>
      </c>
      <c r="AR483">
        <v>3</v>
      </c>
      <c r="AS483">
        <v>7</v>
      </c>
      <c r="AT483">
        <v>1</v>
      </c>
    </row>
    <row r="484" spans="1:46" x14ac:dyDescent="0.3">
      <c r="A484">
        <v>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6</v>
      </c>
      <c r="AK484">
        <v>0</v>
      </c>
      <c r="AL484">
        <v>3</v>
      </c>
      <c r="AM484">
        <v>0</v>
      </c>
      <c r="AN484">
        <v>0</v>
      </c>
      <c r="AO484">
        <v>9</v>
      </c>
      <c r="AP484">
        <v>0</v>
      </c>
      <c r="AQ484">
        <v>0</v>
      </c>
      <c r="AR484">
        <v>0</v>
      </c>
      <c r="AS484">
        <v>1</v>
      </c>
      <c r="AT484">
        <v>0</v>
      </c>
    </row>
    <row r="485" spans="1:46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18</v>
      </c>
      <c r="AO485">
        <v>1</v>
      </c>
      <c r="AP485">
        <v>0</v>
      </c>
      <c r="AQ485">
        <v>0</v>
      </c>
      <c r="AR485">
        <v>2</v>
      </c>
      <c r="AS485">
        <v>0</v>
      </c>
      <c r="AT485">
        <v>0</v>
      </c>
    </row>
    <row r="486" spans="1:46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13</v>
      </c>
      <c r="AL486">
        <v>0</v>
      </c>
      <c r="AM486">
        <v>0</v>
      </c>
      <c r="AN486">
        <v>249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x14ac:dyDescent="0.3">
      <c r="A487">
        <v>0</v>
      </c>
      <c r="B487">
        <v>1</v>
      </c>
      <c r="C487">
        <v>0</v>
      </c>
      <c r="D487">
        <v>1</v>
      </c>
      <c r="E487">
        <v>2</v>
      </c>
      <c r="F487">
        <v>0</v>
      </c>
      <c r="G487">
        <v>1</v>
      </c>
      <c r="H487">
        <v>0</v>
      </c>
      <c r="I487">
        <v>5</v>
      </c>
      <c r="J487">
        <v>11</v>
      </c>
      <c r="K487">
        <v>0</v>
      </c>
      <c r="L487">
        <v>0</v>
      </c>
      <c r="M487">
        <v>0</v>
      </c>
      <c r="N487">
        <v>9</v>
      </c>
      <c r="O487">
        <v>1</v>
      </c>
      <c r="P487">
        <v>1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2</v>
      </c>
      <c r="X487">
        <v>2</v>
      </c>
      <c r="Y487">
        <v>0</v>
      </c>
      <c r="Z487">
        <v>5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11</v>
      </c>
      <c r="AG487">
        <v>0</v>
      </c>
      <c r="AH487">
        <v>0</v>
      </c>
      <c r="AI487">
        <v>0</v>
      </c>
      <c r="AJ487">
        <v>0</v>
      </c>
      <c r="AK487">
        <v>15</v>
      </c>
      <c r="AL487">
        <v>17</v>
      </c>
      <c r="AM487">
        <v>6</v>
      </c>
      <c r="AN487">
        <v>273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3">
      <c r="A488">
        <v>16</v>
      </c>
      <c r="B488">
        <v>1</v>
      </c>
      <c r="C488">
        <v>2</v>
      </c>
      <c r="D488">
        <v>1</v>
      </c>
      <c r="E488">
        <v>4</v>
      </c>
      <c r="F488">
        <v>44</v>
      </c>
      <c r="G488">
        <v>3</v>
      </c>
      <c r="H488">
        <v>17</v>
      </c>
      <c r="I488">
        <v>21</v>
      </c>
      <c r="J488">
        <v>57</v>
      </c>
      <c r="K488">
        <v>8</v>
      </c>
      <c r="L488">
        <v>13</v>
      </c>
      <c r="M488">
        <v>6</v>
      </c>
      <c r="N488">
        <v>32</v>
      </c>
      <c r="O488">
        <v>3</v>
      </c>
      <c r="P488">
        <v>3</v>
      </c>
      <c r="Q488">
        <v>2</v>
      </c>
      <c r="R488">
        <v>21</v>
      </c>
      <c r="S488">
        <v>7</v>
      </c>
      <c r="T488">
        <v>1</v>
      </c>
      <c r="U488">
        <v>2</v>
      </c>
      <c r="V488">
        <v>17</v>
      </c>
      <c r="W488">
        <v>14</v>
      </c>
      <c r="X488">
        <v>20</v>
      </c>
      <c r="Y488">
        <v>0</v>
      </c>
      <c r="Z488">
        <v>18</v>
      </c>
      <c r="AA488">
        <v>2</v>
      </c>
      <c r="AB488">
        <v>1</v>
      </c>
      <c r="AC488">
        <v>2</v>
      </c>
      <c r="AD488">
        <v>4</v>
      </c>
      <c r="AE488">
        <v>1</v>
      </c>
      <c r="AF488">
        <v>27</v>
      </c>
      <c r="AG488">
        <v>1</v>
      </c>
      <c r="AH488">
        <v>4</v>
      </c>
      <c r="AI488">
        <v>4</v>
      </c>
      <c r="AJ488">
        <v>17</v>
      </c>
      <c r="AK488">
        <v>35</v>
      </c>
      <c r="AL488">
        <v>48</v>
      </c>
      <c r="AM488">
        <v>11</v>
      </c>
      <c r="AN488">
        <v>148</v>
      </c>
      <c r="AO488">
        <v>10</v>
      </c>
      <c r="AP488">
        <v>43</v>
      </c>
      <c r="AQ488">
        <v>0</v>
      </c>
      <c r="AR488">
        <v>4</v>
      </c>
      <c r="AS488">
        <v>67</v>
      </c>
      <c r="AT488">
        <v>10</v>
      </c>
    </row>
    <row r="489" spans="1:46" x14ac:dyDescent="0.3">
      <c r="A489">
        <v>1</v>
      </c>
      <c r="B489">
        <v>0</v>
      </c>
      <c r="C489">
        <v>1</v>
      </c>
      <c r="D489">
        <v>0</v>
      </c>
      <c r="E489">
        <v>1</v>
      </c>
      <c r="F489">
        <v>14</v>
      </c>
      <c r="G489">
        <v>0</v>
      </c>
      <c r="H489">
        <v>5</v>
      </c>
      <c r="I489">
        <v>1</v>
      </c>
      <c r="J489">
        <v>6</v>
      </c>
      <c r="K489">
        <v>0</v>
      </c>
      <c r="L489">
        <v>7</v>
      </c>
      <c r="M489">
        <v>0</v>
      </c>
      <c r="N489">
        <v>6</v>
      </c>
      <c r="O489">
        <v>6</v>
      </c>
      <c r="P489">
        <v>0</v>
      </c>
      <c r="Q489">
        <v>0</v>
      </c>
      <c r="R489">
        <v>1</v>
      </c>
      <c r="S489">
        <v>1</v>
      </c>
      <c r="T489">
        <v>2</v>
      </c>
      <c r="U489">
        <v>0</v>
      </c>
      <c r="V489">
        <v>5</v>
      </c>
      <c r="W489">
        <v>0</v>
      </c>
      <c r="X489">
        <v>1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33</v>
      </c>
      <c r="AG489">
        <v>0</v>
      </c>
      <c r="AH489">
        <v>0</v>
      </c>
      <c r="AI489">
        <v>1</v>
      </c>
      <c r="AJ489">
        <v>5</v>
      </c>
      <c r="AK489">
        <v>6</v>
      </c>
      <c r="AL489">
        <v>5</v>
      </c>
      <c r="AM489">
        <v>3</v>
      </c>
      <c r="AN489">
        <v>25</v>
      </c>
      <c r="AO489">
        <v>1</v>
      </c>
      <c r="AP489">
        <v>9</v>
      </c>
      <c r="AQ489">
        <v>2</v>
      </c>
      <c r="AR489">
        <v>4</v>
      </c>
      <c r="AS489">
        <v>17</v>
      </c>
      <c r="AT489">
        <v>1</v>
      </c>
    </row>
    <row r="490" spans="1:46" x14ac:dyDescent="0.3">
      <c r="A490">
        <v>7</v>
      </c>
      <c r="B490">
        <v>1</v>
      </c>
      <c r="C490">
        <v>1</v>
      </c>
      <c r="D490">
        <v>0</v>
      </c>
      <c r="E490">
        <v>17</v>
      </c>
      <c r="F490">
        <v>18</v>
      </c>
      <c r="G490">
        <v>1</v>
      </c>
      <c r="H490">
        <v>12</v>
      </c>
      <c r="I490">
        <v>6</v>
      </c>
      <c r="J490">
        <v>161</v>
      </c>
      <c r="K490">
        <v>72</v>
      </c>
      <c r="L490">
        <v>9</v>
      </c>
      <c r="M490">
        <v>4</v>
      </c>
      <c r="N490">
        <v>30</v>
      </c>
      <c r="O490">
        <v>17</v>
      </c>
      <c r="P490">
        <v>5</v>
      </c>
      <c r="Q490">
        <v>7</v>
      </c>
      <c r="R490">
        <v>13</v>
      </c>
      <c r="S490">
        <v>55</v>
      </c>
      <c r="T490">
        <v>2</v>
      </c>
      <c r="U490">
        <v>7</v>
      </c>
      <c r="V490">
        <v>17</v>
      </c>
      <c r="W490">
        <v>11</v>
      </c>
      <c r="X490">
        <v>42</v>
      </c>
      <c r="Y490">
        <v>0</v>
      </c>
      <c r="Z490">
        <v>52</v>
      </c>
      <c r="AA490">
        <v>2</v>
      </c>
      <c r="AB490">
        <v>6</v>
      </c>
      <c r="AC490">
        <v>1</v>
      </c>
      <c r="AD490">
        <v>5</v>
      </c>
      <c r="AE490">
        <v>1</v>
      </c>
      <c r="AF490">
        <v>32</v>
      </c>
      <c r="AG490">
        <v>1</v>
      </c>
      <c r="AH490">
        <v>6</v>
      </c>
      <c r="AI490">
        <v>17</v>
      </c>
      <c r="AJ490">
        <v>37</v>
      </c>
      <c r="AK490">
        <v>31</v>
      </c>
      <c r="AL490">
        <v>52</v>
      </c>
      <c r="AM490">
        <v>59</v>
      </c>
      <c r="AN490">
        <v>398</v>
      </c>
      <c r="AO490">
        <v>20</v>
      </c>
      <c r="AP490">
        <v>21</v>
      </c>
      <c r="AQ490">
        <v>1</v>
      </c>
      <c r="AR490">
        <v>11</v>
      </c>
      <c r="AS490">
        <v>62</v>
      </c>
      <c r="AT490">
        <v>20</v>
      </c>
    </row>
    <row r="491" spans="1:46" x14ac:dyDescent="0.3">
      <c r="A491">
        <v>0</v>
      </c>
      <c r="B491">
        <v>0</v>
      </c>
      <c r="C491">
        <v>0</v>
      </c>
      <c r="D491">
        <v>0</v>
      </c>
      <c r="E491">
        <v>3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24</v>
      </c>
      <c r="L491">
        <v>6</v>
      </c>
      <c r="M491">
        <v>0</v>
      </c>
      <c r="N491">
        <v>12</v>
      </c>
      <c r="O491">
        <v>5</v>
      </c>
      <c r="P491">
        <v>5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0</v>
      </c>
      <c r="W491">
        <v>0</v>
      </c>
      <c r="X491">
        <v>0</v>
      </c>
      <c r="Y491">
        <v>1</v>
      </c>
      <c r="Z491">
        <v>7</v>
      </c>
      <c r="AA491">
        <v>0</v>
      </c>
      <c r="AB491">
        <v>3</v>
      </c>
      <c r="AC491">
        <v>0</v>
      </c>
      <c r="AD491">
        <v>0</v>
      </c>
      <c r="AE491">
        <v>0</v>
      </c>
      <c r="AF491">
        <v>29</v>
      </c>
      <c r="AG491">
        <v>0</v>
      </c>
      <c r="AH491">
        <v>0</v>
      </c>
      <c r="AI491">
        <v>94</v>
      </c>
      <c r="AJ491">
        <v>6</v>
      </c>
      <c r="AK491">
        <v>13</v>
      </c>
      <c r="AL491">
        <v>1</v>
      </c>
      <c r="AM491">
        <v>16</v>
      </c>
      <c r="AN491">
        <v>10</v>
      </c>
      <c r="AO491">
        <v>0</v>
      </c>
      <c r="AP491">
        <v>3</v>
      </c>
      <c r="AQ491">
        <v>2</v>
      </c>
      <c r="AR491">
        <v>0</v>
      </c>
      <c r="AS491">
        <v>35</v>
      </c>
      <c r="AT491">
        <v>0</v>
      </c>
    </row>
    <row r="492" spans="1:46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21</v>
      </c>
      <c r="AS492">
        <v>0</v>
      </c>
      <c r="AT492">
        <v>0</v>
      </c>
    </row>
    <row r="493" spans="1:46" x14ac:dyDescent="0.3">
      <c r="A493">
        <v>0</v>
      </c>
      <c r="B493">
        <v>0</v>
      </c>
      <c r="C493">
        <v>0</v>
      </c>
      <c r="D493">
        <v>0</v>
      </c>
      <c r="E493">
        <v>32</v>
      </c>
      <c r="F493">
        <v>11</v>
      </c>
      <c r="G493">
        <v>0</v>
      </c>
      <c r="H493">
        <v>2</v>
      </c>
      <c r="I493">
        <v>0</v>
      </c>
      <c r="J493">
        <v>68</v>
      </c>
      <c r="K493">
        <v>222</v>
      </c>
      <c r="L493">
        <v>8</v>
      </c>
      <c r="M493">
        <v>5</v>
      </c>
      <c r="N493">
        <v>22</v>
      </c>
      <c r="O493">
        <v>27</v>
      </c>
      <c r="P493">
        <v>8</v>
      </c>
      <c r="Q493">
        <v>0</v>
      </c>
      <c r="R493">
        <v>12</v>
      </c>
      <c r="S493">
        <v>6</v>
      </c>
      <c r="T493">
        <v>4</v>
      </c>
      <c r="U493">
        <v>5</v>
      </c>
      <c r="V493">
        <v>5</v>
      </c>
      <c r="W493">
        <v>4</v>
      </c>
      <c r="X493">
        <v>29</v>
      </c>
      <c r="Y493">
        <v>3</v>
      </c>
      <c r="Z493">
        <v>90</v>
      </c>
      <c r="AA493">
        <v>6</v>
      </c>
      <c r="AB493">
        <v>2</v>
      </c>
      <c r="AC493">
        <v>0</v>
      </c>
      <c r="AD493">
        <v>1</v>
      </c>
      <c r="AE493">
        <v>7</v>
      </c>
      <c r="AF493">
        <v>131</v>
      </c>
      <c r="AG493">
        <v>0</v>
      </c>
      <c r="AH493">
        <v>3</v>
      </c>
      <c r="AI493">
        <v>171</v>
      </c>
      <c r="AJ493">
        <v>24</v>
      </c>
      <c r="AK493">
        <v>20</v>
      </c>
      <c r="AL493">
        <v>61</v>
      </c>
      <c r="AM493">
        <v>36</v>
      </c>
      <c r="AN493">
        <v>259</v>
      </c>
      <c r="AO493">
        <v>0</v>
      </c>
      <c r="AP493">
        <v>18</v>
      </c>
      <c r="AQ493">
        <v>3</v>
      </c>
      <c r="AR493">
        <v>0</v>
      </c>
      <c r="AS493">
        <v>56</v>
      </c>
      <c r="AT493">
        <v>15</v>
      </c>
    </row>
    <row r="494" spans="1:46" x14ac:dyDescent="0.3">
      <c r="A494">
        <v>0</v>
      </c>
      <c r="B494">
        <v>4</v>
      </c>
      <c r="C494">
        <v>0</v>
      </c>
      <c r="D494">
        <v>10</v>
      </c>
      <c r="E494">
        <v>0</v>
      </c>
      <c r="F494">
        <v>5</v>
      </c>
      <c r="G494">
        <v>0</v>
      </c>
      <c r="H494">
        <v>12</v>
      </c>
      <c r="I494">
        <v>4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</v>
      </c>
      <c r="R494">
        <v>1</v>
      </c>
      <c r="S494">
        <v>0</v>
      </c>
      <c r="T494">
        <v>0</v>
      </c>
      <c r="U494">
        <v>0</v>
      </c>
      <c r="V494">
        <v>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16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72</v>
      </c>
      <c r="AO494">
        <v>0</v>
      </c>
      <c r="AP494">
        <v>0</v>
      </c>
      <c r="AQ494">
        <v>0</v>
      </c>
      <c r="AR494">
        <v>17</v>
      </c>
      <c r="AS494">
        <v>0</v>
      </c>
      <c r="AT494">
        <v>0</v>
      </c>
    </row>
    <row r="495" spans="1:46" x14ac:dyDescent="0.3">
      <c r="A495">
        <v>0</v>
      </c>
      <c r="B495">
        <v>0</v>
      </c>
      <c r="C495">
        <v>0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</v>
      </c>
      <c r="AS495">
        <v>0</v>
      </c>
      <c r="AT495">
        <v>0</v>
      </c>
    </row>
    <row r="496" spans="1:46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24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10</v>
      </c>
      <c r="AK496">
        <v>78</v>
      </c>
      <c r="AL496">
        <v>51</v>
      </c>
      <c r="AM496">
        <v>98</v>
      </c>
      <c r="AN496">
        <v>8</v>
      </c>
      <c r="AO496">
        <v>0</v>
      </c>
      <c r="AP496">
        <v>1</v>
      </c>
      <c r="AQ496">
        <v>0</v>
      </c>
      <c r="AR496">
        <v>0</v>
      </c>
      <c r="AS496">
        <v>122</v>
      </c>
      <c r="AT496">
        <v>0</v>
      </c>
    </row>
    <row r="497" spans="1:46" x14ac:dyDescent="0.3">
      <c r="A497">
        <v>0</v>
      </c>
      <c r="B497">
        <v>0</v>
      </c>
      <c r="C497">
        <v>0</v>
      </c>
      <c r="D497">
        <v>0</v>
      </c>
      <c r="E497">
        <v>5</v>
      </c>
      <c r="F497">
        <v>0</v>
      </c>
      <c r="G497">
        <v>0</v>
      </c>
      <c r="H497">
        <v>4</v>
      </c>
      <c r="I497">
        <v>5</v>
      </c>
      <c r="J497">
        <v>2</v>
      </c>
      <c r="K497">
        <v>15</v>
      </c>
      <c r="L497">
        <v>0</v>
      </c>
      <c r="M497">
        <v>0</v>
      </c>
      <c r="N497">
        <v>4</v>
      </c>
      <c r="O497">
        <v>17</v>
      </c>
      <c r="P497">
        <v>3</v>
      </c>
      <c r="Q497">
        <v>0</v>
      </c>
      <c r="R497">
        <v>0</v>
      </c>
      <c r="S497">
        <v>11</v>
      </c>
      <c r="T497">
        <v>0</v>
      </c>
      <c r="U497">
        <v>0</v>
      </c>
      <c r="V497">
        <v>0</v>
      </c>
      <c r="W497">
        <v>1</v>
      </c>
      <c r="X497">
        <v>32</v>
      </c>
      <c r="Y497">
        <v>0</v>
      </c>
      <c r="Z497">
        <v>14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111</v>
      </c>
      <c r="AJ497">
        <v>35</v>
      </c>
      <c r="AK497">
        <v>25</v>
      </c>
      <c r="AL497">
        <v>19</v>
      </c>
      <c r="AM497">
        <v>139</v>
      </c>
      <c r="AN497">
        <v>21</v>
      </c>
      <c r="AO497">
        <v>0</v>
      </c>
      <c r="AP497">
        <v>0</v>
      </c>
      <c r="AQ497">
        <v>0</v>
      </c>
      <c r="AR497">
        <v>0</v>
      </c>
      <c r="AS497">
        <v>10</v>
      </c>
      <c r="AT497">
        <v>0</v>
      </c>
    </row>
    <row r="498" spans="1:46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2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2</v>
      </c>
      <c r="AS498">
        <v>0</v>
      </c>
      <c r="AT498">
        <v>0</v>
      </c>
    </row>
    <row r="499" spans="1:46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4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 x14ac:dyDescent="0.3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8</v>
      </c>
      <c r="I500">
        <v>8</v>
      </c>
      <c r="J500">
        <v>2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2</v>
      </c>
      <c r="AO500">
        <v>2</v>
      </c>
      <c r="AP500">
        <v>0</v>
      </c>
      <c r="AQ500">
        <v>0</v>
      </c>
      <c r="AR500">
        <v>3</v>
      </c>
      <c r="AS500">
        <v>0</v>
      </c>
      <c r="AT500">
        <v>0</v>
      </c>
    </row>
    <row r="501" spans="1:46" x14ac:dyDescent="0.3">
      <c r="A501">
        <v>0</v>
      </c>
      <c r="B501">
        <v>0</v>
      </c>
      <c r="C501">
        <v>0</v>
      </c>
      <c r="D501">
        <v>0</v>
      </c>
      <c r="E501">
        <v>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42</v>
      </c>
      <c r="L501">
        <v>0</v>
      </c>
      <c r="M501">
        <v>3</v>
      </c>
      <c r="N501">
        <v>2</v>
      </c>
      <c r="O501">
        <v>18</v>
      </c>
      <c r="P501">
        <v>2</v>
      </c>
      <c r="Q501">
        <v>0</v>
      </c>
      <c r="R501">
        <v>0</v>
      </c>
      <c r="S501">
        <v>21</v>
      </c>
      <c r="T501">
        <v>1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16</v>
      </c>
      <c r="AA501">
        <v>0</v>
      </c>
      <c r="AB501">
        <v>21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86</v>
      </c>
      <c r="AJ501">
        <v>24</v>
      </c>
      <c r="AK501">
        <v>62</v>
      </c>
      <c r="AL501">
        <v>12</v>
      </c>
      <c r="AM501">
        <v>266</v>
      </c>
      <c r="AN501">
        <v>52</v>
      </c>
      <c r="AO501">
        <v>0</v>
      </c>
      <c r="AP501">
        <v>0</v>
      </c>
      <c r="AQ501">
        <v>1</v>
      </c>
      <c r="AR501">
        <v>0</v>
      </c>
      <c r="AS501">
        <v>8</v>
      </c>
      <c r="AT501">
        <v>0</v>
      </c>
    </row>
    <row r="502" spans="1:46" x14ac:dyDescent="0.3">
      <c r="A502">
        <v>1</v>
      </c>
      <c r="B502">
        <v>1</v>
      </c>
      <c r="C502">
        <v>0</v>
      </c>
      <c r="D502">
        <v>3</v>
      </c>
      <c r="E502">
        <v>15</v>
      </c>
      <c r="F502">
        <v>0</v>
      </c>
      <c r="G502">
        <v>1</v>
      </c>
      <c r="H502">
        <v>20</v>
      </c>
      <c r="I502">
        <v>14</v>
      </c>
      <c r="J502">
        <v>43</v>
      </c>
      <c r="K502">
        <v>0</v>
      </c>
      <c r="L502">
        <v>0</v>
      </c>
      <c r="M502">
        <v>2</v>
      </c>
      <c r="N502">
        <v>1</v>
      </c>
      <c r="O502">
        <v>2</v>
      </c>
      <c r="P502">
        <v>5</v>
      </c>
      <c r="Q502">
        <v>0</v>
      </c>
      <c r="R502">
        <v>0</v>
      </c>
      <c r="S502">
        <v>4</v>
      </c>
      <c r="T502">
        <v>0</v>
      </c>
      <c r="U502">
        <v>10</v>
      </c>
      <c r="V502">
        <v>0</v>
      </c>
      <c r="W502">
        <v>8</v>
      </c>
      <c r="X502">
        <v>10</v>
      </c>
      <c r="Y502">
        <v>0</v>
      </c>
      <c r="Z502">
        <v>5</v>
      </c>
      <c r="AA502">
        <v>0</v>
      </c>
      <c r="AB502">
        <v>0</v>
      </c>
      <c r="AC502">
        <v>6</v>
      </c>
      <c r="AD502">
        <v>5</v>
      </c>
      <c r="AE502">
        <v>0</v>
      </c>
      <c r="AF502">
        <v>0</v>
      </c>
      <c r="AG502">
        <v>3</v>
      </c>
      <c r="AH502">
        <v>0</v>
      </c>
      <c r="AI502">
        <v>4</v>
      </c>
      <c r="AJ502">
        <v>44</v>
      </c>
      <c r="AK502">
        <v>4</v>
      </c>
      <c r="AL502">
        <v>31</v>
      </c>
      <c r="AM502">
        <v>44</v>
      </c>
      <c r="AN502">
        <v>22</v>
      </c>
      <c r="AO502">
        <v>8</v>
      </c>
      <c r="AP502">
        <v>1</v>
      </c>
      <c r="AQ502">
        <v>0</v>
      </c>
      <c r="AR502">
        <v>15</v>
      </c>
      <c r="AS502">
        <v>0</v>
      </c>
      <c r="AT502">
        <v>2</v>
      </c>
    </row>
    <row r="503" spans="1:46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11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49</v>
      </c>
      <c r="O503">
        <v>0</v>
      </c>
      <c r="P503">
        <v>0</v>
      </c>
      <c r="Q503">
        <v>0</v>
      </c>
      <c r="R503">
        <v>5</v>
      </c>
      <c r="S503">
        <v>0</v>
      </c>
      <c r="T503">
        <v>0</v>
      </c>
      <c r="U503">
        <v>0</v>
      </c>
      <c r="V503">
        <v>3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28</v>
      </c>
      <c r="AG503">
        <v>0</v>
      </c>
      <c r="AH503">
        <v>0</v>
      </c>
      <c r="AI503">
        <v>0</v>
      </c>
      <c r="AJ503">
        <v>1</v>
      </c>
      <c r="AK503">
        <v>3</v>
      </c>
      <c r="AL503">
        <v>0</v>
      </c>
      <c r="AM503">
        <v>0</v>
      </c>
      <c r="AN503">
        <v>0</v>
      </c>
      <c r="AO503">
        <v>0</v>
      </c>
      <c r="AP503">
        <v>17</v>
      </c>
      <c r="AQ503">
        <v>0</v>
      </c>
      <c r="AR503">
        <v>0</v>
      </c>
      <c r="AS503">
        <v>217</v>
      </c>
      <c r="AT503">
        <v>0</v>
      </c>
    </row>
    <row r="504" spans="1:46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2</v>
      </c>
      <c r="AC504">
        <v>0</v>
      </c>
      <c r="AD504">
        <v>0</v>
      </c>
      <c r="AE504">
        <v>0</v>
      </c>
      <c r="AF504">
        <v>2</v>
      </c>
      <c r="AG504">
        <v>0</v>
      </c>
      <c r="AH504">
        <v>0</v>
      </c>
      <c r="AI504">
        <v>216</v>
      </c>
      <c r="AJ504">
        <v>3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2</v>
      </c>
      <c r="AQ504">
        <v>0</v>
      </c>
      <c r="AR504">
        <v>0</v>
      </c>
      <c r="AS504">
        <v>0</v>
      </c>
      <c r="AT504">
        <v>0</v>
      </c>
    </row>
    <row r="505" spans="1:46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4</v>
      </c>
      <c r="AO505">
        <v>5</v>
      </c>
      <c r="AP505">
        <v>1</v>
      </c>
      <c r="AQ505">
        <v>0</v>
      </c>
      <c r="AR505">
        <v>1</v>
      </c>
      <c r="AS505">
        <v>2</v>
      </c>
      <c r="AT505">
        <v>0</v>
      </c>
    </row>
    <row r="506" spans="1:46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2</v>
      </c>
      <c r="AS507">
        <v>0</v>
      </c>
      <c r="AT507">
        <v>0</v>
      </c>
    </row>
    <row r="508" spans="1:46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130</v>
      </c>
      <c r="L508">
        <v>0</v>
      </c>
      <c r="M508">
        <v>0</v>
      </c>
      <c r="N508">
        <v>0</v>
      </c>
      <c r="O508">
        <v>0</v>
      </c>
      <c r="P508">
        <v>16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3</v>
      </c>
      <c r="AA508">
        <v>0</v>
      </c>
      <c r="AB508">
        <v>2</v>
      </c>
      <c r="AC508">
        <v>0</v>
      </c>
      <c r="AD508">
        <v>0</v>
      </c>
      <c r="AE508">
        <v>0</v>
      </c>
      <c r="AF508">
        <v>2</v>
      </c>
      <c r="AG508">
        <v>0</v>
      </c>
      <c r="AH508">
        <v>0</v>
      </c>
      <c r="AI508">
        <v>171</v>
      </c>
      <c r="AJ508">
        <v>9</v>
      </c>
      <c r="AK508">
        <v>1</v>
      </c>
      <c r="AL508">
        <v>2</v>
      </c>
      <c r="AM508">
        <v>48</v>
      </c>
      <c r="AN508">
        <v>1</v>
      </c>
      <c r="AO508">
        <v>1</v>
      </c>
      <c r="AP508">
        <v>0</v>
      </c>
      <c r="AQ508">
        <v>0</v>
      </c>
      <c r="AR508">
        <v>1</v>
      </c>
      <c r="AS508">
        <v>6</v>
      </c>
      <c r="AT508">
        <v>0</v>
      </c>
    </row>
    <row r="509" spans="1:46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</row>
    <row r="510" spans="1:46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12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5</v>
      </c>
      <c r="M510">
        <v>0</v>
      </c>
      <c r="N510">
        <v>42</v>
      </c>
      <c r="O510">
        <v>23</v>
      </c>
      <c r="P510">
        <v>0</v>
      </c>
      <c r="Q510">
        <v>0</v>
      </c>
      <c r="R510">
        <v>0</v>
      </c>
      <c r="S510">
        <v>7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1</v>
      </c>
      <c r="Z510">
        <v>2</v>
      </c>
      <c r="AA510">
        <v>0</v>
      </c>
      <c r="AB510">
        <v>3</v>
      </c>
      <c r="AC510">
        <v>0</v>
      </c>
      <c r="AD510">
        <v>0</v>
      </c>
      <c r="AE510">
        <v>0</v>
      </c>
      <c r="AF510">
        <v>27</v>
      </c>
      <c r="AG510">
        <v>0</v>
      </c>
      <c r="AH510">
        <v>1</v>
      </c>
      <c r="AI510">
        <v>28</v>
      </c>
      <c r="AJ510">
        <v>15</v>
      </c>
      <c r="AK510">
        <v>22</v>
      </c>
      <c r="AL510">
        <v>0</v>
      </c>
      <c r="AM510">
        <v>44</v>
      </c>
      <c r="AN510">
        <v>50</v>
      </c>
      <c r="AO510">
        <v>0</v>
      </c>
      <c r="AP510">
        <v>12</v>
      </c>
      <c r="AQ510">
        <v>7</v>
      </c>
      <c r="AR510">
        <v>0</v>
      </c>
      <c r="AS510">
        <v>79</v>
      </c>
      <c r="AT510">
        <v>0</v>
      </c>
    </row>
    <row r="511" spans="1:46" x14ac:dyDescent="0.3">
      <c r="A511">
        <v>0</v>
      </c>
      <c r="B511">
        <v>0</v>
      </c>
      <c r="C511">
        <v>0</v>
      </c>
      <c r="D511">
        <v>0</v>
      </c>
      <c r="E511">
        <v>10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76</v>
      </c>
      <c r="L511">
        <v>0</v>
      </c>
      <c r="M511">
        <v>1</v>
      </c>
      <c r="N511">
        <v>11</v>
      </c>
      <c r="O511">
        <v>31</v>
      </c>
      <c r="P511">
        <v>1</v>
      </c>
      <c r="Q511">
        <v>0</v>
      </c>
      <c r="R511">
        <v>0</v>
      </c>
      <c r="S511">
        <v>21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6</v>
      </c>
      <c r="AC511">
        <v>0</v>
      </c>
      <c r="AD511">
        <v>0</v>
      </c>
      <c r="AE511">
        <v>0</v>
      </c>
      <c r="AF511">
        <v>3</v>
      </c>
      <c r="AG511">
        <v>0</v>
      </c>
      <c r="AH511">
        <v>0</v>
      </c>
      <c r="AI511">
        <v>137</v>
      </c>
      <c r="AJ511">
        <v>29</v>
      </c>
      <c r="AK511">
        <v>42</v>
      </c>
      <c r="AL511">
        <v>28</v>
      </c>
      <c r="AM511">
        <v>45</v>
      </c>
      <c r="AN511">
        <v>100</v>
      </c>
      <c r="AO511">
        <v>0</v>
      </c>
      <c r="AP511">
        <v>2</v>
      </c>
      <c r="AQ511">
        <v>0</v>
      </c>
      <c r="AR511">
        <v>4</v>
      </c>
      <c r="AS511">
        <v>6</v>
      </c>
      <c r="AT511">
        <v>0</v>
      </c>
    </row>
    <row r="512" spans="1:46" x14ac:dyDescent="0.3">
      <c r="A512">
        <v>0</v>
      </c>
      <c r="B512">
        <v>0</v>
      </c>
      <c r="C512">
        <v>0</v>
      </c>
      <c r="D512">
        <v>1</v>
      </c>
      <c r="E512">
        <v>8</v>
      </c>
      <c r="F512">
        <v>1</v>
      </c>
      <c r="G512">
        <v>1</v>
      </c>
      <c r="H512">
        <v>3</v>
      </c>
      <c r="I512">
        <v>0</v>
      </c>
      <c r="J512">
        <v>86</v>
      </c>
      <c r="K512">
        <v>0</v>
      </c>
      <c r="L512">
        <v>9</v>
      </c>
      <c r="M512">
        <v>0</v>
      </c>
      <c r="N512">
        <v>5</v>
      </c>
      <c r="O512">
        <v>9</v>
      </c>
      <c r="P512">
        <v>0</v>
      </c>
      <c r="Q512">
        <v>0</v>
      </c>
      <c r="R512">
        <v>8</v>
      </c>
      <c r="S512">
        <v>0</v>
      </c>
      <c r="T512">
        <v>5</v>
      </c>
      <c r="U512">
        <v>1</v>
      </c>
      <c r="V512">
        <v>0</v>
      </c>
      <c r="W512">
        <v>1</v>
      </c>
      <c r="X512">
        <v>4</v>
      </c>
      <c r="Y512">
        <v>1</v>
      </c>
      <c r="Z512">
        <v>7</v>
      </c>
      <c r="AA512">
        <v>0</v>
      </c>
      <c r="AB512">
        <v>0</v>
      </c>
      <c r="AC512">
        <v>0</v>
      </c>
      <c r="AD512">
        <v>4</v>
      </c>
      <c r="AE512">
        <v>0</v>
      </c>
      <c r="AF512">
        <v>3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9</v>
      </c>
      <c r="AM512">
        <v>0</v>
      </c>
      <c r="AN512">
        <v>45</v>
      </c>
      <c r="AO512">
        <v>7</v>
      </c>
      <c r="AP512">
        <v>1</v>
      </c>
      <c r="AQ512">
        <v>0</v>
      </c>
      <c r="AR512">
        <v>5</v>
      </c>
      <c r="AS512">
        <v>0</v>
      </c>
      <c r="AT512">
        <v>14</v>
      </c>
    </row>
    <row r="513" spans="1:46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2</v>
      </c>
      <c r="AT513">
        <v>0</v>
      </c>
    </row>
    <row r="514" spans="1:46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3">
      <c r="A515">
        <v>0</v>
      </c>
      <c r="B515">
        <v>0</v>
      </c>
      <c r="C515">
        <v>0</v>
      </c>
      <c r="D515">
        <v>0</v>
      </c>
      <c r="E515">
        <v>3</v>
      </c>
      <c r="F515">
        <v>2</v>
      </c>
      <c r="G515">
        <v>0</v>
      </c>
      <c r="H515">
        <v>2</v>
      </c>
      <c r="I515">
        <v>0</v>
      </c>
      <c r="J515">
        <v>3</v>
      </c>
      <c r="K515">
        <v>151</v>
      </c>
      <c r="L515">
        <v>3</v>
      </c>
      <c r="M515">
        <v>1</v>
      </c>
      <c r="N515">
        <v>13</v>
      </c>
      <c r="O515">
        <v>10</v>
      </c>
      <c r="P515">
        <v>13</v>
      </c>
      <c r="Q515">
        <v>0</v>
      </c>
      <c r="R515">
        <v>0</v>
      </c>
      <c r="S515">
        <v>9</v>
      </c>
      <c r="T515">
        <v>2</v>
      </c>
      <c r="U515">
        <v>0</v>
      </c>
      <c r="V515">
        <v>9</v>
      </c>
      <c r="W515">
        <v>2</v>
      </c>
      <c r="X515">
        <v>2</v>
      </c>
      <c r="Y515">
        <v>0</v>
      </c>
      <c r="Z515">
        <v>12</v>
      </c>
      <c r="AA515">
        <v>0</v>
      </c>
      <c r="AB515">
        <v>8</v>
      </c>
      <c r="AC515">
        <v>1</v>
      </c>
      <c r="AD515">
        <v>0</v>
      </c>
      <c r="AE515">
        <v>0</v>
      </c>
      <c r="AF515">
        <v>11</v>
      </c>
      <c r="AG515">
        <v>0</v>
      </c>
      <c r="AH515">
        <v>1</v>
      </c>
      <c r="AI515">
        <v>149</v>
      </c>
      <c r="AJ515">
        <v>36</v>
      </c>
      <c r="AK515">
        <v>25</v>
      </c>
      <c r="AL515">
        <v>12</v>
      </c>
      <c r="AM515">
        <v>73</v>
      </c>
      <c r="AN515">
        <v>34</v>
      </c>
      <c r="AO515">
        <v>2</v>
      </c>
      <c r="AP515">
        <v>4</v>
      </c>
      <c r="AQ515">
        <v>2</v>
      </c>
      <c r="AR515">
        <v>0</v>
      </c>
      <c r="AS515">
        <v>33</v>
      </c>
      <c r="AT515">
        <v>3</v>
      </c>
    </row>
    <row r="516" spans="1:46" x14ac:dyDescent="0.3">
      <c r="A516">
        <v>0</v>
      </c>
      <c r="B516">
        <v>0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159</v>
      </c>
      <c r="L516">
        <v>8</v>
      </c>
      <c r="M516">
        <v>0</v>
      </c>
      <c r="N516">
        <v>3</v>
      </c>
      <c r="O516">
        <v>10</v>
      </c>
      <c r="P516">
        <v>1</v>
      </c>
      <c r="Q516">
        <v>0</v>
      </c>
      <c r="R516">
        <v>0</v>
      </c>
      <c r="S516">
        <v>8</v>
      </c>
      <c r="T516">
        <v>0</v>
      </c>
      <c r="U516">
        <v>0</v>
      </c>
      <c r="V516">
        <v>15</v>
      </c>
      <c r="W516">
        <v>0</v>
      </c>
      <c r="X516">
        <v>0</v>
      </c>
      <c r="Y516">
        <v>0</v>
      </c>
      <c r="Z516">
        <v>3</v>
      </c>
      <c r="AA516">
        <v>0</v>
      </c>
      <c r="AB516">
        <v>6</v>
      </c>
      <c r="AC516">
        <v>0</v>
      </c>
      <c r="AD516">
        <v>0</v>
      </c>
      <c r="AE516">
        <v>0</v>
      </c>
      <c r="AF516">
        <v>3</v>
      </c>
      <c r="AG516">
        <v>0</v>
      </c>
      <c r="AH516">
        <v>0</v>
      </c>
      <c r="AI516">
        <v>146</v>
      </c>
      <c r="AJ516">
        <v>6</v>
      </c>
      <c r="AK516">
        <v>3</v>
      </c>
      <c r="AL516">
        <v>10</v>
      </c>
      <c r="AM516">
        <v>59</v>
      </c>
      <c r="AN516">
        <v>2</v>
      </c>
      <c r="AO516">
        <v>0</v>
      </c>
      <c r="AP516">
        <v>0</v>
      </c>
      <c r="AQ516">
        <v>2</v>
      </c>
      <c r="AR516">
        <v>0</v>
      </c>
      <c r="AS516">
        <v>25</v>
      </c>
      <c r="AT516">
        <v>0</v>
      </c>
    </row>
    <row r="517" spans="1:46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83</v>
      </c>
      <c r="L517">
        <v>0</v>
      </c>
      <c r="M517">
        <v>0</v>
      </c>
      <c r="N517">
        <v>0</v>
      </c>
      <c r="O517">
        <v>5</v>
      </c>
      <c r="P517">
        <v>0</v>
      </c>
      <c r="Q517">
        <v>0</v>
      </c>
      <c r="R517">
        <v>0</v>
      </c>
      <c r="S517">
        <v>2</v>
      </c>
      <c r="T517">
        <v>0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8</v>
      </c>
      <c r="AA517">
        <v>0</v>
      </c>
      <c r="AB517">
        <v>3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36</v>
      </c>
      <c r="AJ517">
        <v>0</v>
      </c>
      <c r="AK517">
        <v>0</v>
      </c>
      <c r="AL517">
        <v>3</v>
      </c>
      <c r="AM517">
        <v>10</v>
      </c>
      <c r="AN517">
        <v>2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</row>
    <row r="518" spans="1:46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146</v>
      </c>
      <c r="L518">
        <v>0</v>
      </c>
      <c r="M518">
        <v>0</v>
      </c>
      <c r="N518">
        <v>0</v>
      </c>
      <c r="O518">
        <v>0</v>
      </c>
      <c r="P518">
        <v>4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11</v>
      </c>
      <c r="AM518">
        <v>7</v>
      </c>
      <c r="AN518">
        <v>2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</row>
    <row r="519" spans="1:46" x14ac:dyDescent="0.3">
      <c r="A519">
        <v>0</v>
      </c>
      <c r="B519">
        <v>0</v>
      </c>
      <c r="C519">
        <v>0</v>
      </c>
      <c r="D519">
        <v>0</v>
      </c>
      <c r="E519">
        <v>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109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31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3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3</v>
      </c>
      <c r="M521">
        <v>0</v>
      </c>
      <c r="N521">
        <v>9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214</v>
      </c>
      <c r="AJ521">
        <v>6</v>
      </c>
      <c r="AK521">
        <v>1</v>
      </c>
      <c r="AL521">
        <v>0</v>
      </c>
      <c r="AM521">
        <v>48</v>
      </c>
      <c r="AN521">
        <v>0</v>
      </c>
      <c r="AO521">
        <v>0</v>
      </c>
      <c r="AP521">
        <v>1</v>
      </c>
      <c r="AQ521">
        <v>1</v>
      </c>
      <c r="AR521">
        <v>0</v>
      </c>
      <c r="AS521">
        <v>3</v>
      </c>
      <c r="AT521">
        <v>0</v>
      </c>
    </row>
    <row r="522" spans="1:46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2</v>
      </c>
      <c r="M522">
        <v>0</v>
      </c>
      <c r="N522">
        <v>15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</v>
      </c>
      <c r="AG522">
        <v>0</v>
      </c>
      <c r="AH522">
        <v>0</v>
      </c>
      <c r="AI522">
        <v>162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6</v>
      </c>
      <c r="AR522">
        <v>0</v>
      </c>
      <c r="AS522">
        <v>89</v>
      </c>
      <c r="AT522">
        <v>0</v>
      </c>
    </row>
    <row r="523" spans="1:46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2</v>
      </c>
      <c r="AC523">
        <v>0</v>
      </c>
      <c r="AD523">
        <v>0</v>
      </c>
      <c r="AE523">
        <v>0</v>
      </c>
      <c r="AF523">
        <v>2</v>
      </c>
      <c r="AG523">
        <v>0</v>
      </c>
      <c r="AH523">
        <v>0</v>
      </c>
      <c r="AI523">
        <v>128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10</v>
      </c>
      <c r="AT523">
        <v>0</v>
      </c>
    </row>
    <row r="524" spans="1:46" x14ac:dyDescent="0.3">
      <c r="A524">
        <v>0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189</v>
      </c>
      <c r="L524">
        <v>0</v>
      </c>
      <c r="M524">
        <v>0</v>
      </c>
      <c r="N524">
        <v>2</v>
      </c>
      <c r="O524">
        <v>7</v>
      </c>
      <c r="P524">
        <v>12</v>
      </c>
      <c r="Q524">
        <v>0</v>
      </c>
      <c r="R524">
        <v>0</v>
      </c>
      <c r="S524">
        <v>7</v>
      </c>
      <c r="T524">
        <v>0</v>
      </c>
      <c r="U524">
        <v>0</v>
      </c>
      <c r="V524">
        <v>0</v>
      </c>
      <c r="W524">
        <v>3</v>
      </c>
      <c r="X524">
        <v>0</v>
      </c>
      <c r="Y524">
        <v>0</v>
      </c>
      <c r="Z524">
        <v>5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2</v>
      </c>
      <c r="AG524">
        <v>0</v>
      </c>
      <c r="AH524">
        <v>0</v>
      </c>
      <c r="AI524">
        <v>34</v>
      </c>
      <c r="AJ524">
        <v>14</v>
      </c>
      <c r="AK524">
        <v>5</v>
      </c>
      <c r="AL524">
        <v>9</v>
      </c>
      <c r="AM524">
        <v>125</v>
      </c>
      <c r="AN524">
        <v>27</v>
      </c>
      <c r="AO524">
        <v>0</v>
      </c>
      <c r="AP524">
        <v>2</v>
      </c>
      <c r="AQ524">
        <v>0</v>
      </c>
      <c r="AR524">
        <v>0</v>
      </c>
      <c r="AS524">
        <v>9</v>
      </c>
      <c r="AT524">
        <v>0</v>
      </c>
    </row>
    <row r="525" spans="1:46" x14ac:dyDescent="0.3">
      <c r="A525">
        <v>4</v>
      </c>
      <c r="B525">
        <v>2</v>
      </c>
      <c r="C525">
        <v>2</v>
      </c>
      <c r="D525">
        <v>2</v>
      </c>
      <c r="E525">
        <v>13</v>
      </c>
      <c r="F525">
        <v>11</v>
      </c>
      <c r="G525">
        <v>2</v>
      </c>
      <c r="H525">
        <v>23</v>
      </c>
      <c r="I525">
        <v>17</v>
      </c>
      <c r="J525">
        <v>161</v>
      </c>
      <c r="K525">
        <v>19</v>
      </c>
      <c r="L525">
        <v>5</v>
      </c>
      <c r="M525">
        <v>2</v>
      </c>
      <c r="N525">
        <v>11</v>
      </c>
      <c r="O525">
        <v>15</v>
      </c>
      <c r="P525">
        <v>5</v>
      </c>
      <c r="Q525">
        <v>3</v>
      </c>
      <c r="R525">
        <v>14</v>
      </c>
      <c r="S525">
        <v>14</v>
      </c>
      <c r="T525">
        <v>3</v>
      </c>
      <c r="U525">
        <v>10</v>
      </c>
      <c r="V525">
        <v>4</v>
      </c>
      <c r="W525">
        <v>11</v>
      </c>
      <c r="X525">
        <v>17</v>
      </c>
      <c r="Y525">
        <v>0</v>
      </c>
      <c r="Z525">
        <v>30</v>
      </c>
      <c r="AA525">
        <v>2</v>
      </c>
      <c r="AB525">
        <v>4</v>
      </c>
      <c r="AC525">
        <v>1</v>
      </c>
      <c r="AD525">
        <v>2</v>
      </c>
      <c r="AE525">
        <v>1</v>
      </c>
      <c r="AF525">
        <v>52</v>
      </c>
      <c r="AG525">
        <v>1</v>
      </c>
      <c r="AH525">
        <v>3</v>
      </c>
      <c r="AI525">
        <v>24</v>
      </c>
      <c r="AJ525">
        <v>13</v>
      </c>
      <c r="AK525">
        <v>29</v>
      </c>
      <c r="AL525">
        <v>52</v>
      </c>
      <c r="AM525">
        <v>19</v>
      </c>
      <c r="AN525">
        <v>450</v>
      </c>
      <c r="AO525">
        <v>17</v>
      </c>
      <c r="AP525">
        <v>13</v>
      </c>
      <c r="AQ525">
        <v>2</v>
      </c>
      <c r="AR525">
        <v>13</v>
      </c>
      <c r="AS525">
        <v>53</v>
      </c>
      <c r="AT525">
        <v>13</v>
      </c>
    </row>
    <row r="526" spans="1:46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6</v>
      </c>
      <c r="I526">
        <v>0</v>
      </c>
      <c r="J526">
        <v>0</v>
      </c>
      <c r="K526">
        <v>84</v>
      </c>
      <c r="L526">
        <v>0</v>
      </c>
      <c r="M526">
        <v>0</v>
      </c>
      <c r="N526">
        <v>2</v>
      </c>
      <c r="O526">
        <v>7</v>
      </c>
      <c r="P526">
        <v>7</v>
      </c>
      <c r="Q526">
        <v>0</v>
      </c>
      <c r="R526">
        <v>0</v>
      </c>
      <c r="S526">
        <v>4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165</v>
      </c>
      <c r="AJ526">
        <v>4</v>
      </c>
      <c r="AK526">
        <v>9</v>
      </c>
      <c r="AL526">
        <v>21</v>
      </c>
      <c r="AM526">
        <v>94</v>
      </c>
      <c r="AN526">
        <v>40</v>
      </c>
      <c r="AO526">
        <v>0</v>
      </c>
      <c r="AP526">
        <v>0</v>
      </c>
      <c r="AQ526">
        <v>2</v>
      </c>
      <c r="AR526">
        <v>0</v>
      </c>
      <c r="AS526">
        <v>1</v>
      </c>
      <c r="AT526">
        <v>0</v>
      </c>
    </row>
    <row r="527" spans="1:46" x14ac:dyDescent="0.3">
      <c r="A527">
        <v>0</v>
      </c>
      <c r="B527">
        <v>0</v>
      </c>
      <c r="C527">
        <v>0</v>
      </c>
      <c r="D527">
        <v>7</v>
      </c>
      <c r="E527">
        <v>0</v>
      </c>
      <c r="F527">
        <v>29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9</v>
      </c>
      <c r="M527">
        <v>0</v>
      </c>
      <c r="N527">
        <v>48</v>
      </c>
      <c r="O527">
        <v>0</v>
      </c>
      <c r="P527">
        <v>0</v>
      </c>
      <c r="Q527">
        <v>0</v>
      </c>
      <c r="R527">
        <v>15</v>
      </c>
      <c r="S527">
        <v>2</v>
      </c>
      <c r="T527">
        <v>5</v>
      </c>
      <c r="U527">
        <v>0</v>
      </c>
      <c r="V527">
        <v>9</v>
      </c>
      <c r="W527">
        <v>0</v>
      </c>
      <c r="X527">
        <v>0</v>
      </c>
      <c r="Y527">
        <v>3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99</v>
      </c>
      <c r="AG527">
        <v>0</v>
      </c>
      <c r="AH527">
        <v>2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31</v>
      </c>
      <c r="AQ527">
        <v>1</v>
      </c>
      <c r="AR527">
        <v>0</v>
      </c>
      <c r="AS527">
        <v>59</v>
      </c>
      <c r="AT527">
        <v>0</v>
      </c>
    </row>
    <row r="528" spans="1:46" x14ac:dyDescent="0.3">
      <c r="A528">
        <v>16</v>
      </c>
      <c r="B528">
        <v>3</v>
      </c>
      <c r="C528">
        <v>0</v>
      </c>
      <c r="D528">
        <v>4</v>
      </c>
      <c r="E528">
        <v>0</v>
      </c>
      <c r="F528">
        <v>0</v>
      </c>
      <c r="G528">
        <v>5</v>
      </c>
      <c r="H528">
        <v>32</v>
      </c>
      <c r="I528">
        <v>41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7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5</v>
      </c>
      <c r="AD528">
        <v>3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21</v>
      </c>
      <c r="AP528">
        <v>0</v>
      </c>
      <c r="AQ528">
        <v>0</v>
      </c>
      <c r="AR528">
        <v>38</v>
      </c>
      <c r="AS528">
        <v>0</v>
      </c>
      <c r="AT528">
        <v>0</v>
      </c>
    </row>
    <row r="529" spans="1:46" x14ac:dyDescent="0.3">
      <c r="A529">
        <v>2</v>
      </c>
      <c r="B529">
        <v>0</v>
      </c>
      <c r="C529">
        <v>0</v>
      </c>
      <c r="D529">
        <v>2</v>
      </c>
      <c r="E529">
        <v>17</v>
      </c>
      <c r="F529">
        <v>25</v>
      </c>
      <c r="G529">
        <v>1</v>
      </c>
      <c r="H529">
        <v>2</v>
      </c>
      <c r="I529">
        <v>0</v>
      </c>
      <c r="J529">
        <v>76</v>
      </c>
      <c r="K529">
        <v>31</v>
      </c>
      <c r="L529">
        <v>1</v>
      </c>
      <c r="M529">
        <v>0</v>
      </c>
      <c r="N529">
        <v>56</v>
      </c>
      <c r="O529">
        <v>1</v>
      </c>
      <c r="P529">
        <v>8</v>
      </c>
      <c r="Q529">
        <v>0</v>
      </c>
      <c r="R529">
        <v>8</v>
      </c>
      <c r="S529">
        <v>1</v>
      </c>
      <c r="T529">
        <v>1</v>
      </c>
      <c r="U529">
        <v>0</v>
      </c>
      <c r="V529">
        <v>1</v>
      </c>
      <c r="W529">
        <v>0</v>
      </c>
      <c r="X529">
        <v>44</v>
      </c>
      <c r="Y529">
        <v>0</v>
      </c>
      <c r="Z529">
        <v>8</v>
      </c>
      <c r="AA529">
        <v>0</v>
      </c>
      <c r="AB529">
        <v>0</v>
      </c>
      <c r="AC529">
        <v>0</v>
      </c>
      <c r="AD529">
        <v>11</v>
      </c>
      <c r="AE529">
        <v>0</v>
      </c>
      <c r="AF529">
        <v>9</v>
      </c>
      <c r="AG529">
        <v>0</v>
      </c>
      <c r="AH529">
        <v>0</v>
      </c>
      <c r="AI529">
        <v>0</v>
      </c>
      <c r="AJ529">
        <v>48</v>
      </c>
      <c r="AK529">
        <v>8</v>
      </c>
      <c r="AL529">
        <v>73</v>
      </c>
      <c r="AM529">
        <v>105</v>
      </c>
      <c r="AN529">
        <v>78</v>
      </c>
      <c r="AO529">
        <v>11</v>
      </c>
      <c r="AP529">
        <v>55</v>
      </c>
      <c r="AQ529">
        <v>0</v>
      </c>
      <c r="AR529">
        <v>0</v>
      </c>
      <c r="AS529">
        <v>162</v>
      </c>
      <c r="AT529">
        <v>6</v>
      </c>
    </row>
    <row r="530" spans="1:46" x14ac:dyDescent="0.3">
      <c r="A530">
        <v>0</v>
      </c>
      <c r="B530">
        <v>0</v>
      </c>
      <c r="C530">
        <v>4</v>
      </c>
      <c r="D530">
        <v>0</v>
      </c>
      <c r="E530">
        <v>1</v>
      </c>
      <c r="F530">
        <v>12</v>
      </c>
      <c r="G530">
        <v>0</v>
      </c>
      <c r="H530">
        <v>0</v>
      </c>
      <c r="I530">
        <v>0</v>
      </c>
      <c r="J530">
        <v>4</v>
      </c>
      <c r="K530">
        <v>0</v>
      </c>
      <c r="L530">
        <v>34</v>
      </c>
      <c r="M530">
        <v>7</v>
      </c>
      <c r="N530">
        <v>10</v>
      </c>
      <c r="O530">
        <v>28</v>
      </c>
      <c r="P530">
        <v>0</v>
      </c>
      <c r="Q530">
        <v>0</v>
      </c>
      <c r="R530">
        <v>15</v>
      </c>
      <c r="S530">
        <v>18</v>
      </c>
      <c r="T530">
        <v>11</v>
      </c>
      <c r="U530">
        <v>12</v>
      </c>
      <c r="V530">
        <v>39</v>
      </c>
      <c r="W530">
        <v>16</v>
      </c>
      <c r="X530">
        <v>5</v>
      </c>
      <c r="Y530">
        <v>2</v>
      </c>
      <c r="Z530">
        <v>25</v>
      </c>
      <c r="AA530">
        <v>2</v>
      </c>
      <c r="AB530">
        <v>23</v>
      </c>
      <c r="AC530">
        <v>0</v>
      </c>
      <c r="AD530">
        <v>3</v>
      </c>
      <c r="AE530">
        <v>2</v>
      </c>
      <c r="AF530">
        <v>157</v>
      </c>
      <c r="AG530">
        <v>0</v>
      </c>
      <c r="AH530">
        <v>6</v>
      </c>
      <c r="AI530">
        <v>193</v>
      </c>
      <c r="AJ530">
        <v>4</v>
      </c>
      <c r="AK530">
        <v>11</v>
      </c>
      <c r="AL530">
        <v>3</v>
      </c>
      <c r="AM530">
        <v>1</v>
      </c>
      <c r="AN530">
        <v>130</v>
      </c>
      <c r="AO530">
        <v>0</v>
      </c>
      <c r="AP530">
        <v>9</v>
      </c>
      <c r="AQ530">
        <v>4</v>
      </c>
      <c r="AR530">
        <v>0</v>
      </c>
      <c r="AS530">
        <v>0</v>
      </c>
      <c r="AT530">
        <v>4</v>
      </c>
    </row>
    <row r="531" spans="1:46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4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3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48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9</v>
      </c>
      <c r="AM531">
        <v>0</v>
      </c>
      <c r="AN531">
        <v>1</v>
      </c>
      <c r="AO531">
        <v>0</v>
      </c>
      <c r="AP531">
        <v>5</v>
      </c>
      <c r="AQ531">
        <v>0</v>
      </c>
      <c r="AR531">
        <v>0</v>
      </c>
      <c r="AS531">
        <v>24</v>
      </c>
      <c r="AT531">
        <v>0</v>
      </c>
    </row>
    <row r="532" spans="1:46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48</v>
      </c>
      <c r="L532">
        <v>2</v>
      </c>
      <c r="M532">
        <v>0</v>
      </c>
      <c r="N532">
        <v>7</v>
      </c>
      <c r="O532">
        <v>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2</v>
      </c>
      <c r="W532">
        <v>0</v>
      </c>
      <c r="X532">
        <v>0</v>
      </c>
      <c r="Y532">
        <v>1</v>
      </c>
      <c r="Z532">
        <v>0</v>
      </c>
      <c r="AA532">
        <v>0</v>
      </c>
      <c r="AB532">
        <v>2</v>
      </c>
      <c r="AC532">
        <v>0</v>
      </c>
      <c r="AD532">
        <v>0</v>
      </c>
      <c r="AE532">
        <v>1</v>
      </c>
      <c r="AF532">
        <v>6</v>
      </c>
      <c r="AG532">
        <v>0</v>
      </c>
      <c r="AH532">
        <v>1</v>
      </c>
      <c r="AI532">
        <v>179</v>
      </c>
      <c r="AJ532">
        <v>59</v>
      </c>
      <c r="AK532">
        <v>3</v>
      </c>
      <c r="AL532">
        <v>2</v>
      </c>
      <c r="AM532">
        <v>26</v>
      </c>
      <c r="AN532">
        <v>2</v>
      </c>
      <c r="AO532">
        <v>0</v>
      </c>
      <c r="AP532">
        <v>0</v>
      </c>
      <c r="AQ532">
        <v>0</v>
      </c>
      <c r="AR532">
        <v>0</v>
      </c>
      <c r="AS532">
        <v>20</v>
      </c>
      <c r="AT532">
        <v>0</v>
      </c>
    </row>
    <row r="533" spans="1:46" x14ac:dyDescent="0.3">
      <c r="A533">
        <v>1</v>
      </c>
      <c r="B533">
        <v>0</v>
      </c>
      <c r="C533">
        <v>0</v>
      </c>
      <c r="D533">
        <v>0</v>
      </c>
      <c r="E533">
        <v>1</v>
      </c>
      <c r="F533">
        <v>17</v>
      </c>
      <c r="G533">
        <v>0</v>
      </c>
      <c r="H533">
        <v>6</v>
      </c>
      <c r="I533">
        <v>1</v>
      </c>
      <c r="J533">
        <v>14</v>
      </c>
      <c r="K533">
        <v>53</v>
      </c>
      <c r="L533">
        <v>5</v>
      </c>
      <c r="M533">
        <v>0</v>
      </c>
      <c r="N533">
        <v>21</v>
      </c>
      <c r="O533">
        <v>21</v>
      </c>
      <c r="P533">
        <v>10</v>
      </c>
      <c r="Q533">
        <v>1</v>
      </c>
      <c r="R533">
        <v>1</v>
      </c>
      <c r="S533">
        <v>9</v>
      </c>
      <c r="T533">
        <v>4</v>
      </c>
      <c r="U533">
        <v>0</v>
      </c>
      <c r="V533">
        <v>8</v>
      </c>
      <c r="W533">
        <v>5</v>
      </c>
      <c r="X533">
        <v>2</v>
      </c>
      <c r="Y533">
        <v>2</v>
      </c>
      <c r="Z533">
        <v>27</v>
      </c>
      <c r="AA533">
        <v>0</v>
      </c>
      <c r="AB533">
        <v>3</v>
      </c>
      <c r="AC533">
        <v>0</v>
      </c>
      <c r="AD533">
        <v>2</v>
      </c>
      <c r="AE533">
        <v>6</v>
      </c>
      <c r="AF533">
        <v>112</v>
      </c>
      <c r="AG533">
        <v>0</v>
      </c>
      <c r="AH533">
        <v>5</v>
      </c>
      <c r="AI533">
        <v>67</v>
      </c>
      <c r="AJ533">
        <v>26</v>
      </c>
      <c r="AK533">
        <v>9</v>
      </c>
      <c r="AL533">
        <v>46</v>
      </c>
      <c r="AM533">
        <v>39</v>
      </c>
      <c r="AN533">
        <v>97</v>
      </c>
      <c r="AO533">
        <v>2</v>
      </c>
      <c r="AP533">
        <v>15</v>
      </c>
      <c r="AQ533">
        <v>5</v>
      </c>
      <c r="AR533">
        <v>4</v>
      </c>
      <c r="AS533">
        <v>31</v>
      </c>
      <c r="AT533">
        <v>4</v>
      </c>
    </row>
    <row r="534" spans="1:46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34</v>
      </c>
      <c r="AS534">
        <v>0</v>
      </c>
      <c r="AT534">
        <v>0</v>
      </c>
    </row>
    <row r="535" spans="1:46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</v>
      </c>
      <c r="V535">
        <v>0</v>
      </c>
      <c r="W535">
        <v>21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23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18</v>
      </c>
      <c r="AS535">
        <v>0</v>
      </c>
      <c r="AT535">
        <v>0</v>
      </c>
    </row>
    <row r="536" spans="1:46" x14ac:dyDescent="0.3">
      <c r="A536">
        <v>1</v>
      </c>
      <c r="B536">
        <v>0</v>
      </c>
      <c r="C536">
        <v>1</v>
      </c>
      <c r="D536">
        <v>1</v>
      </c>
      <c r="E536">
        <v>6</v>
      </c>
      <c r="F536">
        <v>0</v>
      </c>
      <c r="G536">
        <v>0</v>
      </c>
      <c r="H536">
        <v>14</v>
      </c>
      <c r="I536">
        <v>4</v>
      </c>
      <c r="J536">
        <v>10</v>
      </c>
      <c r="K536">
        <v>126</v>
      </c>
      <c r="L536">
        <v>0</v>
      </c>
      <c r="M536">
        <v>0</v>
      </c>
      <c r="N536">
        <v>7</v>
      </c>
      <c r="O536">
        <v>11</v>
      </c>
      <c r="P536">
        <v>2</v>
      </c>
      <c r="Q536">
        <v>2</v>
      </c>
      <c r="R536">
        <v>4</v>
      </c>
      <c r="S536">
        <v>26</v>
      </c>
      <c r="T536">
        <v>1</v>
      </c>
      <c r="U536">
        <v>4</v>
      </c>
      <c r="V536">
        <v>4</v>
      </c>
      <c r="W536">
        <v>6</v>
      </c>
      <c r="X536">
        <v>3</v>
      </c>
      <c r="Y536">
        <v>1</v>
      </c>
      <c r="Z536">
        <v>15</v>
      </c>
      <c r="AA536">
        <v>0</v>
      </c>
      <c r="AB536">
        <v>12</v>
      </c>
      <c r="AC536">
        <v>1</v>
      </c>
      <c r="AD536">
        <v>3</v>
      </c>
      <c r="AE536">
        <v>0</v>
      </c>
      <c r="AF536">
        <v>30</v>
      </c>
      <c r="AG536">
        <v>0</v>
      </c>
      <c r="AH536">
        <v>2</v>
      </c>
      <c r="AI536">
        <v>54</v>
      </c>
      <c r="AJ536">
        <v>31</v>
      </c>
      <c r="AK536">
        <v>34</v>
      </c>
      <c r="AL536">
        <v>24</v>
      </c>
      <c r="AM536">
        <v>83</v>
      </c>
      <c r="AN536">
        <v>122</v>
      </c>
      <c r="AO536">
        <v>5</v>
      </c>
      <c r="AP536">
        <v>6</v>
      </c>
      <c r="AQ536">
        <v>1</v>
      </c>
      <c r="AR536">
        <v>14</v>
      </c>
      <c r="AS536">
        <v>26</v>
      </c>
      <c r="AT536">
        <v>1</v>
      </c>
    </row>
    <row r="537" spans="1:46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</v>
      </c>
      <c r="O537">
        <v>18</v>
      </c>
      <c r="P537">
        <v>0</v>
      </c>
      <c r="Q537">
        <v>0</v>
      </c>
      <c r="R537">
        <v>0</v>
      </c>
      <c r="S537">
        <v>4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2</v>
      </c>
      <c r="AB537">
        <v>2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174</v>
      </c>
      <c r="AJ537">
        <v>1</v>
      </c>
      <c r="AK537">
        <v>12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</row>
    <row r="538" spans="1:46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362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</row>
    <row r="539" spans="1:46" x14ac:dyDescent="0.3">
      <c r="A539">
        <v>0</v>
      </c>
      <c r="B539">
        <v>0</v>
      </c>
      <c r="C539">
        <v>0</v>
      </c>
      <c r="D539">
        <v>0</v>
      </c>
      <c r="E539">
        <v>17</v>
      </c>
      <c r="F539">
        <v>0</v>
      </c>
      <c r="G539">
        <v>0</v>
      </c>
      <c r="H539">
        <v>5</v>
      </c>
      <c r="I539">
        <v>0</v>
      </c>
      <c r="J539">
        <v>13</v>
      </c>
      <c r="K539">
        <v>154</v>
      </c>
      <c r="L539">
        <v>0</v>
      </c>
      <c r="M539">
        <v>3</v>
      </c>
      <c r="N539">
        <v>0</v>
      </c>
      <c r="O539">
        <v>0</v>
      </c>
      <c r="P539">
        <v>2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2</v>
      </c>
      <c r="X539">
        <v>2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6</v>
      </c>
      <c r="AK539">
        <v>0</v>
      </c>
      <c r="AL539">
        <v>4</v>
      </c>
      <c r="AM539">
        <v>13</v>
      </c>
      <c r="AN539">
        <v>7</v>
      </c>
      <c r="AO539">
        <v>9</v>
      </c>
      <c r="AP539">
        <v>0</v>
      </c>
      <c r="AQ539">
        <v>0</v>
      </c>
      <c r="AR539">
        <v>1</v>
      </c>
      <c r="AS539">
        <v>1</v>
      </c>
      <c r="AT539">
        <v>0</v>
      </c>
    </row>
    <row r="540" spans="1:46" x14ac:dyDescent="0.3">
      <c r="A540">
        <v>7</v>
      </c>
      <c r="B540">
        <v>4</v>
      </c>
      <c r="C540">
        <v>0</v>
      </c>
      <c r="D540">
        <v>1</v>
      </c>
      <c r="E540">
        <v>13</v>
      </c>
      <c r="F540">
        <v>33</v>
      </c>
      <c r="G540">
        <v>2</v>
      </c>
      <c r="H540">
        <v>27</v>
      </c>
      <c r="I540">
        <v>9</v>
      </c>
      <c r="J540">
        <v>148</v>
      </c>
      <c r="K540">
        <v>53</v>
      </c>
      <c r="L540">
        <v>16</v>
      </c>
      <c r="M540">
        <v>7</v>
      </c>
      <c r="N540">
        <v>45</v>
      </c>
      <c r="O540">
        <v>22</v>
      </c>
      <c r="P540">
        <v>3</v>
      </c>
      <c r="Q540">
        <v>7</v>
      </c>
      <c r="R540">
        <v>36</v>
      </c>
      <c r="S540">
        <v>115</v>
      </c>
      <c r="T540">
        <v>3</v>
      </c>
      <c r="U540">
        <v>4</v>
      </c>
      <c r="V540">
        <v>22</v>
      </c>
      <c r="W540">
        <v>13</v>
      </c>
      <c r="X540">
        <v>42</v>
      </c>
      <c r="Y540">
        <v>3</v>
      </c>
      <c r="Z540">
        <v>45</v>
      </c>
      <c r="AA540">
        <v>4</v>
      </c>
      <c r="AB540">
        <v>4</v>
      </c>
      <c r="AC540">
        <v>4</v>
      </c>
      <c r="AD540">
        <v>11</v>
      </c>
      <c r="AE540">
        <v>2</v>
      </c>
      <c r="AF540">
        <v>41</v>
      </c>
      <c r="AG540">
        <v>1</v>
      </c>
      <c r="AH540">
        <v>5</v>
      </c>
      <c r="AI540">
        <v>43</v>
      </c>
      <c r="AJ540">
        <v>33</v>
      </c>
      <c r="AK540">
        <v>77</v>
      </c>
      <c r="AL540">
        <v>80</v>
      </c>
      <c r="AM540">
        <v>34</v>
      </c>
      <c r="AN540">
        <v>706</v>
      </c>
      <c r="AO540">
        <v>19</v>
      </c>
      <c r="AP540">
        <v>40</v>
      </c>
      <c r="AQ540">
        <v>1</v>
      </c>
      <c r="AR540">
        <v>7</v>
      </c>
      <c r="AS540">
        <v>86</v>
      </c>
      <c r="AT540">
        <v>16</v>
      </c>
    </row>
    <row r="541" spans="1:46" x14ac:dyDescent="0.3">
      <c r="A541">
        <v>0</v>
      </c>
      <c r="B541">
        <v>0</v>
      </c>
      <c r="C541">
        <v>2</v>
      </c>
      <c r="D541">
        <v>8</v>
      </c>
      <c r="E541">
        <v>3</v>
      </c>
      <c r="F541">
        <v>14</v>
      </c>
      <c r="G541">
        <v>0</v>
      </c>
      <c r="H541">
        <v>1</v>
      </c>
      <c r="I541">
        <v>0</v>
      </c>
      <c r="J541">
        <v>108</v>
      </c>
      <c r="K541">
        <v>0</v>
      </c>
      <c r="L541">
        <v>27</v>
      </c>
      <c r="M541">
        <v>0</v>
      </c>
      <c r="N541">
        <v>23</v>
      </c>
      <c r="O541">
        <v>1</v>
      </c>
      <c r="P541">
        <v>0</v>
      </c>
      <c r="Q541">
        <v>0</v>
      </c>
      <c r="R541">
        <v>13</v>
      </c>
      <c r="S541">
        <v>1</v>
      </c>
      <c r="T541">
        <v>17</v>
      </c>
      <c r="U541">
        <v>1</v>
      </c>
      <c r="V541">
        <v>7</v>
      </c>
      <c r="W541">
        <v>1</v>
      </c>
      <c r="X541">
        <v>4</v>
      </c>
      <c r="Y541">
        <v>1</v>
      </c>
      <c r="Z541">
        <v>29</v>
      </c>
      <c r="AA541">
        <v>0</v>
      </c>
      <c r="AB541">
        <v>0</v>
      </c>
      <c r="AC541">
        <v>0</v>
      </c>
      <c r="AD541">
        <v>4</v>
      </c>
      <c r="AE541">
        <v>1</v>
      </c>
      <c r="AF541">
        <v>28</v>
      </c>
      <c r="AG541">
        <v>1</v>
      </c>
      <c r="AH541">
        <v>0</v>
      </c>
      <c r="AI541">
        <v>3</v>
      </c>
      <c r="AJ541">
        <v>20</v>
      </c>
      <c r="AK541">
        <v>3</v>
      </c>
      <c r="AL541">
        <v>4</v>
      </c>
      <c r="AM541">
        <v>0</v>
      </c>
      <c r="AN541">
        <v>131</v>
      </c>
      <c r="AO541">
        <v>7</v>
      </c>
      <c r="AP541">
        <v>18</v>
      </c>
      <c r="AQ541">
        <v>0</v>
      </c>
      <c r="AR541">
        <v>7</v>
      </c>
      <c r="AS541">
        <v>20</v>
      </c>
      <c r="AT541">
        <v>4</v>
      </c>
    </row>
    <row r="542" spans="1:46" x14ac:dyDescent="0.3">
      <c r="A542">
        <v>0</v>
      </c>
      <c r="B542">
        <v>0</v>
      </c>
      <c r="C542">
        <v>0</v>
      </c>
      <c r="D542">
        <v>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5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2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66</v>
      </c>
      <c r="AJ542">
        <v>3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4</v>
      </c>
      <c r="AQ542">
        <v>3</v>
      </c>
      <c r="AR542">
        <v>0</v>
      </c>
      <c r="AS542">
        <v>5</v>
      </c>
      <c r="AT542">
        <v>0</v>
      </c>
    </row>
    <row r="543" spans="1:46" x14ac:dyDescent="0.3">
      <c r="A543">
        <v>0</v>
      </c>
      <c r="B543">
        <v>0</v>
      </c>
      <c r="C543">
        <v>1</v>
      </c>
      <c r="D543">
        <v>4</v>
      </c>
      <c r="E543">
        <v>14</v>
      </c>
      <c r="F543">
        <v>1</v>
      </c>
      <c r="G543">
        <v>0</v>
      </c>
      <c r="H543">
        <v>9</v>
      </c>
      <c r="I543">
        <v>7</v>
      </c>
      <c r="J543">
        <v>3</v>
      </c>
      <c r="K543">
        <v>5</v>
      </c>
      <c r="L543">
        <v>1</v>
      </c>
      <c r="M543">
        <v>1</v>
      </c>
      <c r="N543">
        <v>35</v>
      </c>
      <c r="O543">
        <v>15</v>
      </c>
      <c r="P543">
        <v>3</v>
      </c>
      <c r="Q543">
        <v>1</v>
      </c>
      <c r="R543">
        <v>0</v>
      </c>
      <c r="S543">
        <v>13</v>
      </c>
      <c r="T543">
        <v>2</v>
      </c>
      <c r="U543">
        <v>1</v>
      </c>
      <c r="V543">
        <v>0</v>
      </c>
      <c r="W543">
        <v>1</v>
      </c>
      <c r="X543">
        <v>4</v>
      </c>
      <c r="Y543">
        <v>0</v>
      </c>
      <c r="Z543">
        <v>31</v>
      </c>
      <c r="AA543">
        <v>0</v>
      </c>
      <c r="AB543">
        <v>1</v>
      </c>
      <c r="AC543">
        <v>1</v>
      </c>
      <c r="AD543">
        <v>0</v>
      </c>
      <c r="AE543">
        <v>0</v>
      </c>
      <c r="AF543">
        <v>8</v>
      </c>
      <c r="AG543">
        <v>0</v>
      </c>
      <c r="AH543">
        <v>2</v>
      </c>
      <c r="AI543">
        <v>107</v>
      </c>
      <c r="AJ543">
        <v>26</v>
      </c>
      <c r="AK543">
        <v>14</v>
      </c>
      <c r="AL543">
        <v>28</v>
      </c>
      <c r="AM543">
        <v>81</v>
      </c>
      <c r="AN543">
        <v>54</v>
      </c>
      <c r="AO543">
        <v>2</v>
      </c>
      <c r="AP543">
        <v>3</v>
      </c>
      <c r="AQ543">
        <v>1</v>
      </c>
      <c r="AR543">
        <v>4</v>
      </c>
      <c r="AS543">
        <v>37</v>
      </c>
      <c r="AT543">
        <v>0</v>
      </c>
    </row>
    <row r="544" spans="1:46" x14ac:dyDescent="0.3">
      <c r="A544">
        <v>0</v>
      </c>
      <c r="B544">
        <v>0</v>
      </c>
      <c r="C544">
        <v>0</v>
      </c>
      <c r="D544">
        <v>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2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11</v>
      </c>
      <c r="AO544">
        <v>5</v>
      </c>
      <c r="AP544">
        <v>0</v>
      </c>
      <c r="AQ544">
        <v>0</v>
      </c>
      <c r="AR544">
        <v>0</v>
      </c>
      <c r="AS544">
        <v>0</v>
      </c>
      <c r="AT544">
        <v>0</v>
      </c>
    </row>
    <row r="545" spans="1:46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26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</v>
      </c>
      <c r="M545">
        <v>0</v>
      </c>
      <c r="N545">
        <v>15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4</v>
      </c>
      <c r="U545">
        <v>0</v>
      </c>
      <c r="V545">
        <v>11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87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17</v>
      </c>
      <c r="AO545">
        <v>0</v>
      </c>
      <c r="AP545">
        <v>1</v>
      </c>
      <c r="AQ545">
        <v>0</v>
      </c>
      <c r="AR545">
        <v>0</v>
      </c>
      <c r="AS545">
        <v>28</v>
      </c>
      <c r="AT545">
        <v>0</v>
      </c>
    </row>
    <row r="546" spans="1:46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</v>
      </c>
      <c r="AO546">
        <v>0</v>
      </c>
      <c r="AP546">
        <v>0</v>
      </c>
      <c r="AQ546">
        <v>0</v>
      </c>
      <c r="AR546">
        <v>0</v>
      </c>
      <c r="AS546">
        <v>5</v>
      </c>
      <c r="AT546">
        <v>0</v>
      </c>
    </row>
    <row r="547" spans="1:46" x14ac:dyDescent="0.3">
      <c r="A547">
        <v>0</v>
      </c>
      <c r="B547">
        <v>0</v>
      </c>
      <c r="C547">
        <v>3</v>
      </c>
      <c r="D547">
        <v>4</v>
      </c>
      <c r="E547">
        <v>3</v>
      </c>
      <c r="F547">
        <v>2</v>
      </c>
      <c r="G547">
        <v>1</v>
      </c>
      <c r="H547">
        <v>4</v>
      </c>
      <c r="I547">
        <v>1</v>
      </c>
      <c r="J547">
        <v>5</v>
      </c>
      <c r="K547">
        <v>0</v>
      </c>
      <c r="L547">
        <v>0</v>
      </c>
      <c r="M547">
        <v>2</v>
      </c>
      <c r="N547">
        <v>4</v>
      </c>
      <c r="O547">
        <v>0</v>
      </c>
      <c r="P547">
        <v>0</v>
      </c>
      <c r="Q547">
        <v>2</v>
      </c>
      <c r="R547">
        <v>0</v>
      </c>
      <c r="S547">
        <v>0</v>
      </c>
      <c r="T547">
        <v>0</v>
      </c>
      <c r="U547">
        <v>0</v>
      </c>
      <c r="V547">
        <v>6</v>
      </c>
      <c r="W547">
        <v>1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13</v>
      </c>
      <c r="AG547">
        <v>0</v>
      </c>
      <c r="AH547">
        <v>1</v>
      </c>
      <c r="AI547">
        <v>3</v>
      </c>
      <c r="AJ547">
        <v>0</v>
      </c>
      <c r="AK547">
        <v>0</v>
      </c>
      <c r="AL547">
        <v>0</v>
      </c>
      <c r="AM547">
        <v>1</v>
      </c>
      <c r="AN547">
        <v>11</v>
      </c>
      <c r="AO547">
        <v>0</v>
      </c>
      <c r="AP547">
        <v>1</v>
      </c>
      <c r="AQ547">
        <v>0</v>
      </c>
      <c r="AR547">
        <v>4</v>
      </c>
      <c r="AS547">
        <v>12</v>
      </c>
      <c r="AT547">
        <v>0</v>
      </c>
    </row>
    <row r="548" spans="1:46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6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409</v>
      </c>
      <c r="AO548">
        <v>0</v>
      </c>
      <c r="AP548">
        <v>3</v>
      </c>
      <c r="AQ548">
        <v>0</v>
      </c>
      <c r="AR548">
        <v>0</v>
      </c>
      <c r="AS548">
        <v>2</v>
      </c>
      <c r="AT548">
        <v>0</v>
      </c>
    </row>
    <row r="549" spans="1:46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64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</row>
    <row r="550" spans="1:46" x14ac:dyDescent="0.3">
      <c r="A550">
        <v>0</v>
      </c>
      <c r="B550">
        <v>4</v>
      </c>
      <c r="C550">
        <v>0</v>
      </c>
      <c r="D550">
        <v>0</v>
      </c>
      <c r="E550">
        <v>0</v>
      </c>
      <c r="F550">
        <v>2</v>
      </c>
      <c r="G550">
        <v>1</v>
      </c>
      <c r="H550">
        <v>0</v>
      </c>
      <c r="I550">
        <v>0</v>
      </c>
      <c r="J550">
        <v>33</v>
      </c>
      <c r="K550">
        <v>2</v>
      </c>
      <c r="L550">
        <v>1</v>
      </c>
      <c r="M550">
        <v>0</v>
      </c>
      <c r="N550">
        <v>1</v>
      </c>
      <c r="O550">
        <v>11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6</v>
      </c>
      <c r="V550">
        <v>2</v>
      </c>
      <c r="W550">
        <v>10</v>
      </c>
      <c r="X550">
        <v>1</v>
      </c>
      <c r="Y550">
        <v>1</v>
      </c>
      <c r="Z550">
        <v>37</v>
      </c>
      <c r="AA550">
        <v>0</v>
      </c>
      <c r="AB550">
        <v>0</v>
      </c>
      <c r="AC550">
        <v>2</v>
      </c>
      <c r="AD550">
        <v>2</v>
      </c>
      <c r="AE550">
        <v>0</v>
      </c>
      <c r="AF550">
        <v>12</v>
      </c>
      <c r="AG550">
        <v>1</v>
      </c>
      <c r="AH550">
        <v>0</v>
      </c>
      <c r="AI550">
        <v>26</v>
      </c>
      <c r="AJ550">
        <v>37</v>
      </c>
      <c r="AK550">
        <v>32</v>
      </c>
      <c r="AL550">
        <v>57</v>
      </c>
      <c r="AM550">
        <v>1</v>
      </c>
      <c r="AN550">
        <v>549</v>
      </c>
      <c r="AO550">
        <v>2</v>
      </c>
      <c r="AP550">
        <v>0</v>
      </c>
      <c r="AQ550">
        <v>0</v>
      </c>
      <c r="AR550">
        <v>6</v>
      </c>
      <c r="AS550">
        <v>14</v>
      </c>
      <c r="AT550">
        <v>17</v>
      </c>
    </row>
    <row r="551" spans="1:46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</row>
    <row r="552" spans="1:46" x14ac:dyDescent="0.3">
      <c r="A552">
        <v>0</v>
      </c>
      <c r="B552">
        <v>0</v>
      </c>
      <c r="C552">
        <v>0</v>
      </c>
      <c r="D552">
        <v>0</v>
      </c>
      <c r="E552">
        <v>6</v>
      </c>
      <c r="F552">
        <v>0</v>
      </c>
      <c r="G552">
        <v>0</v>
      </c>
      <c r="H552">
        <v>5</v>
      </c>
      <c r="I552">
        <v>0</v>
      </c>
      <c r="J552">
        <v>0</v>
      </c>
      <c r="K552">
        <v>22</v>
      </c>
      <c r="L552">
        <v>0</v>
      </c>
      <c r="M552">
        <v>1</v>
      </c>
      <c r="N552">
        <v>3</v>
      </c>
      <c r="O552">
        <v>19</v>
      </c>
      <c r="P552">
        <v>3</v>
      </c>
      <c r="Q552">
        <v>0</v>
      </c>
      <c r="R552">
        <v>0</v>
      </c>
      <c r="S552">
        <v>20</v>
      </c>
      <c r="T552">
        <v>0</v>
      </c>
      <c r="U552">
        <v>0</v>
      </c>
      <c r="V552">
        <v>3</v>
      </c>
      <c r="W552">
        <v>0</v>
      </c>
      <c r="X552">
        <v>2</v>
      </c>
      <c r="Y552">
        <v>0</v>
      </c>
      <c r="Z552">
        <v>46</v>
      </c>
      <c r="AA552">
        <v>0</v>
      </c>
      <c r="AB552">
        <v>25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102</v>
      </c>
      <c r="AJ552">
        <v>27</v>
      </c>
      <c r="AK552">
        <v>34</v>
      </c>
      <c r="AL552">
        <v>28</v>
      </c>
      <c r="AM552">
        <v>171</v>
      </c>
      <c r="AN552">
        <v>19</v>
      </c>
      <c r="AO552">
        <v>0</v>
      </c>
      <c r="AP552">
        <v>1</v>
      </c>
      <c r="AQ552">
        <v>0</v>
      </c>
      <c r="AR552">
        <v>2</v>
      </c>
      <c r="AS552">
        <v>12</v>
      </c>
      <c r="AT552">
        <v>0</v>
      </c>
    </row>
    <row r="553" spans="1:46" x14ac:dyDescent="0.3">
      <c r="A553">
        <v>0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2</v>
      </c>
      <c r="H553">
        <v>1</v>
      </c>
      <c r="I553">
        <v>11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21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</row>
    <row r="554" spans="1:46" x14ac:dyDescent="0.3">
      <c r="A554">
        <v>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</v>
      </c>
      <c r="AT554">
        <v>0</v>
      </c>
    </row>
    <row r="555" spans="1:46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94</v>
      </c>
      <c r="L555">
        <v>0</v>
      </c>
      <c r="M555">
        <v>0</v>
      </c>
      <c r="N555">
        <v>0</v>
      </c>
      <c r="O555">
        <v>0</v>
      </c>
      <c r="P555">
        <v>7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4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</row>
    <row r="556" spans="1:46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5</v>
      </c>
      <c r="I556">
        <v>1</v>
      </c>
      <c r="J556">
        <v>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L556">
        <v>9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2</v>
      </c>
      <c r="AS556">
        <v>0</v>
      </c>
      <c r="AT556">
        <v>0</v>
      </c>
    </row>
    <row r="557" spans="1:46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181</v>
      </c>
      <c r="L557">
        <v>0</v>
      </c>
      <c r="M557">
        <v>0</v>
      </c>
      <c r="N557">
        <v>0</v>
      </c>
      <c r="O557">
        <v>0</v>
      </c>
      <c r="P557">
        <v>13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4</v>
      </c>
      <c r="AM557">
        <v>4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</row>
    <row r="558" spans="1:46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</row>
    <row r="559" spans="1:46" x14ac:dyDescent="0.3">
      <c r="A559">
        <v>76</v>
      </c>
      <c r="B559">
        <v>0</v>
      </c>
      <c r="C559">
        <v>0</v>
      </c>
      <c r="D559">
        <v>5</v>
      </c>
      <c r="E559">
        <v>0</v>
      </c>
      <c r="F559">
        <v>9</v>
      </c>
      <c r="G559">
        <v>1</v>
      </c>
      <c r="H559">
        <v>2</v>
      </c>
      <c r="I559">
        <v>0</v>
      </c>
      <c r="J559">
        <v>15</v>
      </c>
      <c r="K559">
        <v>0</v>
      </c>
      <c r="L559">
        <v>3</v>
      </c>
      <c r="M559">
        <v>1</v>
      </c>
      <c r="N559">
        <v>19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7</v>
      </c>
      <c r="U559">
        <v>0</v>
      </c>
      <c r="V559">
        <v>2</v>
      </c>
      <c r="W559">
        <v>1</v>
      </c>
      <c r="X559">
        <v>4</v>
      </c>
      <c r="Y559">
        <v>1</v>
      </c>
      <c r="Z559">
        <v>1</v>
      </c>
      <c r="AA559">
        <v>0</v>
      </c>
      <c r="AB559">
        <v>0</v>
      </c>
      <c r="AC559">
        <v>2</v>
      </c>
      <c r="AD559">
        <v>1</v>
      </c>
      <c r="AE559">
        <v>3</v>
      </c>
      <c r="AF559">
        <v>13</v>
      </c>
      <c r="AG559">
        <v>0</v>
      </c>
      <c r="AH559">
        <v>3</v>
      </c>
      <c r="AI559">
        <v>2</v>
      </c>
      <c r="AJ559">
        <v>3</v>
      </c>
      <c r="AK559">
        <v>29</v>
      </c>
      <c r="AL559">
        <v>16</v>
      </c>
      <c r="AM559">
        <v>0</v>
      </c>
      <c r="AN559">
        <v>95</v>
      </c>
      <c r="AO559">
        <v>23</v>
      </c>
      <c r="AP559">
        <v>0</v>
      </c>
      <c r="AQ559">
        <v>1</v>
      </c>
      <c r="AR559">
        <v>24</v>
      </c>
      <c r="AS559">
        <v>8</v>
      </c>
      <c r="AT559">
        <v>0</v>
      </c>
    </row>
    <row r="560" spans="1:46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</row>
    <row r="561" spans="1:46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4</v>
      </c>
      <c r="AP561">
        <v>0</v>
      </c>
      <c r="AQ561">
        <v>0</v>
      </c>
      <c r="AR561">
        <v>0</v>
      </c>
      <c r="AS561">
        <v>0</v>
      </c>
      <c r="AT561">
        <v>0</v>
      </c>
    </row>
    <row r="562" spans="1:46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4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</row>
    <row r="563" spans="1:46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0</v>
      </c>
    </row>
    <row r="564" spans="1:46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4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</row>
    <row r="565" spans="1:46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0</v>
      </c>
    </row>
    <row r="566" spans="1:46" x14ac:dyDescent="0.3">
      <c r="A566">
        <v>0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2</v>
      </c>
      <c r="L566">
        <v>9</v>
      </c>
      <c r="M566">
        <v>0</v>
      </c>
      <c r="N566">
        <v>20</v>
      </c>
      <c r="O566">
        <v>56</v>
      </c>
      <c r="P566">
        <v>3</v>
      </c>
      <c r="Q566">
        <v>0</v>
      </c>
      <c r="R566">
        <v>0</v>
      </c>
      <c r="S566">
        <v>16</v>
      </c>
      <c r="T566">
        <v>7</v>
      </c>
      <c r="U566">
        <v>0</v>
      </c>
      <c r="V566">
        <v>49</v>
      </c>
      <c r="W566">
        <v>0</v>
      </c>
      <c r="X566">
        <v>0</v>
      </c>
      <c r="Y566">
        <v>3</v>
      </c>
      <c r="Z566">
        <v>0</v>
      </c>
      <c r="AA566">
        <v>2</v>
      </c>
      <c r="AB566">
        <v>16</v>
      </c>
      <c r="AC566">
        <v>0</v>
      </c>
      <c r="AD566">
        <v>0</v>
      </c>
      <c r="AE566">
        <v>6</v>
      </c>
      <c r="AF566">
        <v>54</v>
      </c>
      <c r="AG566">
        <v>0</v>
      </c>
      <c r="AH566">
        <v>2</v>
      </c>
      <c r="AI566">
        <v>107</v>
      </c>
      <c r="AJ566">
        <v>52</v>
      </c>
      <c r="AK566">
        <v>3</v>
      </c>
      <c r="AL566">
        <v>3</v>
      </c>
      <c r="AM566">
        <v>221</v>
      </c>
      <c r="AN566">
        <v>46</v>
      </c>
      <c r="AO566">
        <v>0</v>
      </c>
      <c r="AP566">
        <v>4</v>
      </c>
      <c r="AQ566">
        <v>2</v>
      </c>
      <c r="AR566">
        <v>14</v>
      </c>
      <c r="AS566">
        <v>83</v>
      </c>
      <c r="AT566">
        <v>0</v>
      </c>
    </row>
    <row r="567" spans="1:46" x14ac:dyDescent="0.3">
      <c r="A567">
        <v>6</v>
      </c>
      <c r="B567">
        <v>4</v>
      </c>
      <c r="C567">
        <v>1</v>
      </c>
      <c r="D567">
        <v>4</v>
      </c>
      <c r="E567">
        <v>6</v>
      </c>
      <c r="F567">
        <v>33</v>
      </c>
      <c r="G567">
        <v>1</v>
      </c>
      <c r="H567">
        <v>10</v>
      </c>
      <c r="I567">
        <v>7</v>
      </c>
      <c r="J567">
        <v>5</v>
      </c>
      <c r="K567">
        <v>1</v>
      </c>
      <c r="L567">
        <v>20</v>
      </c>
      <c r="M567">
        <v>1</v>
      </c>
      <c r="N567">
        <v>27</v>
      </c>
      <c r="O567">
        <v>2</v>
      </c>
      <c r="P567">
        <v>4</v>
      </c>
      <c r="Q567">
        <v>0</v>
      </c>
      <c r="R567">
        <v>3</v>
      </c>
      <c r="S567">
        <v>1</v>
      </c>
      <c r="T567">
        <v>1</v>
      </c>
      <c r="U567">
        <v>23</v>
      </c>
      <c r="V567">
        <v>19</v>
      </c>
      <c r="W567">
        <v>6</v>
      </c>
      <c r="X567">
        <v>4</v>
      </c>
      <c r="Y567">
        <v>2</v>
      </c>
      <c r="Z567">
        <v>2</v>
      </c>
      <c r="AA567">
        <v>1</v>
      </c>
      <c r="AB567">
        <v>6</v>
      </c>
      <c r="AC567">
        <v>2</v>
      </c>
      <c r="AD567">
        <v>1</v>
      </c>
      <c r="AE567">
        <v>2</v>
      </c>
      <c r="AF567">
        <v>67</v>
      </c>
      <c r="AG567">
        <v>3</v>
      </c>
      <c r="AH567">
        <v>2</v>
      </c>
      <c r="AI567">
        <v>41</v>
      </c>
      <c r="AJ567">
        <v>10</v>
      </c>
      <c r="AK567">
        <v>6</v>
      </c>
      <c r="AL567">
        <v>8</v>
      </c>
      <c r="AM567">
        <v>5</v>
      </c>
      <c r="AN567">
        <v>11</v>
      </c>
      <c r="AO567">
        <v>8</v>
      </c>
      <c r="AP567">
        <v>31</v>
      </c>
      <c r="AQ567">
        <v>0</v>
      </c>
      <c r="AR567">
        <v>7</v>
      </c>
      <c r="AS567">
        <v>97</v>
      </c>
      <c r="AT567">
        <v>0</v>
      </c>
    </row>
    <row r="568" spans="1:46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</row>
    <row r="569" spans="1:46" x14ac:dyDescent="0.3">
      <c r="A569">
        <v>0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</row>
    <row r="570" spans="1:46" x14ac:dyDescent="0.3">
      <c r="A570">
        <v>3</v>
      </c>
      <c r="B570">
        <v>2</v>
      </c>
      <c r="C570">
        <v>1</v>
      </c>
      <c r="D570">
        <v>5</v>
      </c>
      <c r="E570">
        <v>20</v>
      </c>
      <c r="F570">
        <v>2</v>
      </c>
      <c r="G570">
        <v>2</v>
      </c>
      <c r="H570">
        <v>3</v>
      </c>
      <c r="I570">
        <v>4</v>
      </c>
      <c r="J570">
        <v>46</v>
      </c>
      <c r="K570">
        <v>1</v>
      </c>
      <c r="L570">
        <v>6</v>
      </c>
      <c r="M570">
        <v>0</v>
      </c>
      <c r="N570">
        <v>9</v>
      </c>
      <c r="O570">
        <v>1</v>
      </c>
      <c r="P570">
        <v>2</v>
      </c>
      <c r="Q570">
        <v>4</v>
      </c>
      <c r="R570">
        <v>2</v>
      </c>
      <c r="S570">
        <v>3</v>
      </c>
      <c r="T570">
        <v>3</v>
      </c>
      <c r="U570">
        <v>4</v>
      </c>
      <c r="V570">
        <v>4</v>
      </c>
      <c r="W570">
        <v>1</v>
      </c>
      <c r="X570">
        <v>33</v>
      </c>
      <c r="Y570">
        <v>1</v>
      </c>
      <c r="Z570">
        <v>39</v>
      </c>
      <c r="AA570">
        <v>0</v>
      </c>
      <c r="AB570">
        <v>2</v>
      </c>
      <c r="AC570">
        <v>1</v>
      </c>
      <c r="AD570">
        <v>6</v>
      </c>
      <c r="AE570">
        <v>1</v>
      </c>
      <c r="AF570">
        <v>8</v>
      </c>
      <c r="AG570">
        <v>1</v>
      </c>
      <c r="AH570">
        <v>1</v>
      </c>
      <c r="AI570">
        <v>28</v>
      </c>
      <c r="AJ570">
        <v>15</v>
      </c>
      <c r="AK570">
        <v>2</v>
      </c>
      <c r="AL570">
        <v>23</v>
      </c>
      <c r="AM570">
        <v>7</v>
      </c>
      <c r="AN570">
        <v>9</v>
      </c>
      <c r="AO570">
        <v>1</v>
      </c>
      <c r="AP570">
        <v>6</v>
      </c>
      <c r="AQ570">
        <v>1</v>
      </c>
      <c r="AR570">
        <v>11</v>
      </c>
      <c r="AS570">
        <v>2</v>
      </c>
      <c r="AT570">
        <v>3</v>
      </c>
    </row>
    <row r="571" spans="1:46" x14ac:dyDescent="0.3">
      <c r="A571">
        <v>0</v>
      </c>
      <c r="B571">
        <v>0</v>
      </c>
      <c r="C571">
        <v>3</v>
      </c>
      <c r="D571">
        <v>0</v>
      </c>
      <c r="E571">
        <v>2</v>
      </c>
      <c r="F571">
        <v>0</v>
      </c>
      <c r="G571">
        <v>0</v>
      </c>
      <c r="H571">
        <v>6</v>
      </c>
      <c r="I571">
        <v>0</v>
      </c>
      <c r="J571">
        <v>6</v>
      </c>
      <c r="K571">
        <v>11</v>
      </c>
      <c r="L571">
        <v>0</v>
      </c>
      <c r="M571">
        <v>10</v>
      </c>
      <c r="N571">
        <v>5</v>
      </c>
      <c r="O571">
        <v>0</v>
      </c>
      <c r="P571">
        <v>5</v>
      </c>
      <c r="Q571">
        <v>0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12</v>
      </c>
      <c r="X571">
        <v>4</v>
      </c>
      <c r="Y571">
        <v>0</v>
      </c>
      <c r="Z571">
        <v>2</v>
      </c>
      <c r="AA571">
        <v>0</v>
      </c>
      <c r="AB571">
        <v>0</v>
      </c>
      <c r="AC571">
        <v>0</v>
      </c>
      <c r="AD571">
        <v>2</v>
      </c>
      <c r="AE571">
        <v>0</v>
      </c>
      <c r="AF571">
        <v>0</v>
      </c>
      <c r="AG571">
        <v>0</v>
      </c>
      <c r="AH571">
        <v>0</v>
      </c>
      <c r="AI571">
        <v>15</v>
      </c>
      <c r="AJ571">
        <v>17</v>
      </c>
      <c r="AK571">
        <v>0</v>
      </c>
      <c r="AL571">
        <v>31</v>
      </c>
      <c r="AM571">
        <v>50</v>
      </c>
      <c r="AN571">
        <v>2</v>
      </c>
      <c r="AO571">
        <v>0</v>
      </c>
      <c r="AP571">
        <v>1</v>
      </c>
      <c r="AQ571">
        <v>1</v>
      </c>
      <c r="AR571">
        <v>0</v>
      </c>
      <c r="AS571">
        <v>56</v>
      </c>
      <c r="AT571">
        <v>0</v>
      </c>
    </row>
    <row r="572" spans="1:46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</v>
      </c>
      <c r="M572">
        <v>0</v>
      </c>
      <c r="N572">
        <v>13</v>
      </c>
      <c r="O572">
        <v>1</v>
      </c>
      <c r="P572">
        <v>2</v>
      </c>
      <c r="Q572">
        <v>0</v>
      </c>
      <c r="R572">
        <v>6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2</v>
      </c>
      <c r="AG572">
        <v>0</v>
      </c>
      <c r="AH572">
        <v>0</v>
      </c>
      <c r="AI572">
        <v>64</v>
      </c>
      <c r="AJ572">
        <v>2</v>
      </c>
      <c r="AK572">
        <v>2</v>
      </c>
      <c r="AL572">
        <v>7</v>
      </c>
      <c r="AM572">
        <v>38</v>
      </c>
      <c r="AN572">
        <v>0</v>
      </c>
      <c r="AO572">
        <v>0</v>
      </c>
      <c r="AP572">
        <v>4</v>
      </c>
      <c r="AQ572">
        <v>2</v>
      </c>
      <c r="AR572">
        <v>0</v>
      </c>
      <c r="AS572">
        <v>31</v>
      </c>
      <c r="AT572">
        <v>0</v>
      </c>
    </row>
    <row r="573" spans="1:46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3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7</v>
      </c>
      <c r="AT573">
        <v>0</v>
      </c>
    </row>
    <row r="574" spans="1:46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6</v>
      </c>
      <c r="AP574">
        <v>0</v>
      </c>
      <c r="AQ574">
        <v>0</v>
      </c>
      <c r="AR574">
        <v>0</v>
      </c>
      <c r="AS574">
        <v>0</v>
      </c>
      <c r="AT574">
        <v>0</v>
      </c>
    </row>
    <row r="575" spans="1:46" x14ac:dyDescent="0.3">
      <c r="A575">
        <v>2</v>
      </c>
      <c r="B575">
        <v>1</v>
      </c>
      <c r="C575">
        <v>2</v>
      </c>
      <c r="D575">
        <v>3</v>
      </c>
      <c r="E575">
        <v>20</v>
      </c>
      <c r="F575">
        <v>0</v>
      </c>
      <c r="G575">
        <v>3</v>
      </c>
      <c r="H575">
        <v>29</v>
      </c>
      <c r="I575">
        <v>21</v>
      </c>
      <c r="J575">
        <v>58</v>
      </c>
      <c r="K575">
        <v>2</v>
      </c>
      <c r="L575">
        <v>0</v>
      </c>
      <c r="M575">
        <v>10</v>
      </c>
      <c r="N575">
        <v>1</v>
      </c>
      <c r="O575">
        <v>3</v>
      </c>
      <c r="P575">
        <v>4</v>
      </c>
      <c r="Q575">
        <v>5</v>
      </c>
      <c r="R575">
        <v>0</v>
      </c>
      <c r="S575">
        <v>4</v>
      </c>
      <c r="T575">
        <v>0</v>
      </c>
      <c r="U575">
        <v>7</v>
      </c>
      <c r="V575">
        <v>0</v>
      </c>
      <c r="W575">
        <v>17</v>
      </c>
      <c r="X575">
        <v>55</v>
      </c>
      <c r="Y575">
        <v>0</v>
      </c>
      <c r="Z575">
        <v>36</v>
      </c>
      <c r="AA575">
        <v>0</v>
      </c>
      <c r="AB575">
        <v>0</v>
      </c>
      <c r="AC575">
        <v>6</v>
      </c>
      <c r="AD575">
        <v>5</v>
      </c>
      <c r="AE575">
        <v>0</v>
      </c>
      <c r="AF575">
        <v>0</v>
      </c>
      <c r="AG575">
        <v>2</v>
      </c>
      <c r="AH575">
        <v>0</v>
      </c>
      <c r="AI575">
        <v>23</v>
      </c>
      <c r="AJ575">
        <v>41</v>
      </c>
      <c r="AK575">
        <v>0</v>
      </c>
      <c r="AL575">
        <v>51</v>
      </c>
      <c r="AM575">
        <v>14</v>
      </c>
      <c r="AN575">
        <v>7</v>
      </c>
      <c r="AO575">
        <v>18</v>
      </c>
      <c r="AP575">
        <v>0</v>
      </c>
      <c r="AQ575">
        <v>0</v>
      </c>
      <c r="AR575">
        <v>10</v>
      </c>
      <c r="AS575">
        <v>0</v>
      </c>
      <c r="AT575">
        <v>5</v>
      </c>
    </row>
    <row r="576" spans="1:46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3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2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39</v>
      </c>
      <c r="AJ576">
        <v>0</v>
      </c>
      <c r="AK576">
        <v>0</v>
      </c>
      <c r="AL576">
        <v>3</v>
      </c>
      <c r="AM576">
        <v>20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47</v>
      </c>
      <c r="AT576">
        <v>0</v>
      </c>
    </row>
    <row r="577" spans="1:46" x14ac:dyDescent="0.3">
      <c r="A577">
        <v>18</v>
      </c>
      <c r="B577">
        <v>6</v>
      </c>
      <c r="C577">
        <v>4</v>
      </c>
      <c r="D577">
        <v>8</v>
      </c>
      <c r="E577">
        <v>49</v>
      </c>
      <c r="F577">
        <v>0</v>
      </c>
      <c r="G577">
        <v>1</v>
      </c>
      <c r="H577">
        <v>26</v>
      </c>
      <c r="I577">
        <v>35</v>
      </c>
      <c r="J577">
        <v>188</v>
      </c>
      <c r="K577">
        <v>33</v>
      </c>
      <c r="L577">
        <v>0</v>
      </c>
      <c r="M577">
        <v>8</v>
      </c>
      <c r="N577">
        <v>2</v>
      </c>
      <c r="O577">
        <v>6</v>
      </c>
      <c r="P577">
        <v>6</v>
      </c>
      <c r="Q577">
        <v>9</v>
      </c>
      <c r="R577">
        <v>1</v>
      </c>
      <c r="S577">
        <v>13</v>
      </c>
      <c r="T577">
        <v>0</v>
      </c>
      <c r="U577">
        <v>25</v>
      </c>
      <c r="V577">
        <v>2</v>
      </c>
      <c r="W577">
        <v>9</v>
      </c>
      <c r="X577">
        <v>63</v>
      </c>
      <c r="Y577">
        <v>0</v>
      </c>
      <c r="Z577">
        <v>70</v>
      </c>
      <c r="AA577">
        <v>0</v>
      </c>
      <c r="AB577">
        <v>0</v>
      </c>
      <c r="AC577">
        <v>7</v>
      </c>
      <c r="AD577">
        <v>11</v>
      </c>
      <c r="AE577">
        <v>0</v>
      </c>
      <c r="AF577">
        <v>2</v>
      </c>
      <c r="AG577">
        <v>1</v>
      </c>
      <c r="AH577">
        <v>0</v>
      </c>
      <c r="AI577">
        <v>1</v>
      </c>
      <c r="AJ577">
        <v>39</v>
      </c>
      <c r="AK577">
        <v>9</v>
      </c>
      <c r="AL577">
        <v>71</v>
      </c>
      <c r="AM577">
        <v>117</v>
      </c>
      <c r="AN577">
        <v>96</v>
      </c>
      <c r="AO577">
        <v>52</v>
      </c>
      <c r="AP577">
        <v>0</v>
      </c>
      <c r="AQ577">
        <v>0</v>
      </c>
      <c r="AR577">
        <v>29</v>
      </c>
      <c r="AS577">
        <v>10</v>
      </c>
      <c r="AT577">
        <v>21</v>
      </c>
    </row>
    <row r="578" spans="1:46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</row>
    <row r="579" spans="1:46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69</v>
      </c>
      <c r="O579">
        <v>0</v>
      </c>
      <c r="P579">
        <v>1</v>
      </c>
      <c r="Q579">
        <v>0</v>
      </c>
      <c r="R579">
        <v>0</v>
      </c>
      <c r="S579">
        <v>3</v>
      </c>
      <c r="T579">
        <v>2</v>
      </c>
      <c r="U579">
        <v>0</v>
      </c>
      <c r="V579">
        <v>9</v>
      </c>
      <c r="W579">
        <v>0</v>
      </c>
      <c r="X579">
        <v>0</v>
      </c>
      <c r="Y579">
        <v>2</v>
      </c>
      <c r="Z579">
        <v>0</v>
      </c>
      <c r="AA579">
        <v>2</v>
      </c>
      <c r="AB579">
        <v>0</v>
      </c>
      <c r="AC579">
        <v>0</v>
      </c>
      <c r="AD579">
        <v>0</v>
      </c>
      <c r="AE579">
        <v>0</v>
      </c>
      <c r="AF579">
        <v>63</v>
      </c>
      <c r="AG579">
        <v>0</v>
      </c>
      <c r="AH579">
        <v>0</v>
      </c>
      <c r="AI579">
        <v>73</v>
      </c>
      <c r="AJ579">
        <v>0</v>
      </c>
      <c r="AK579">
        <v>0</v>
      </c>
      <c r="AL579">
        <v>3</v>
      </c>
      <c r="AM579">
        <v>1</v>
      </c>
      <c r="AN579">
        <v>19</v>
      </c>
      <c r="AO579">
        <v>0</v>
      </c>
      <c r="AP579">
        <v>20</v>
      </c>
      <c r="AQ579">
        <v>2</v>
      </c>
      <c r="AR579">
        <v>0</v>
      </c>
      <c r="AS579">
        <v>25</v>
      </c>
      <c r="AT579">
        <v>0</v>
      </c>
    </row>
    <row r="580" spans="1:46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44</v>
      </c>
      <c r="AS580">
        <v>0</v>
      </c>
      <c r="AT580">
        <v>0</v>
      </c>
    </row>
    <row r="581" spans="1:46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</v>
      </c>
      <c r="AQ581">
        <v>0</v>
      </c>
      <c r="AR581">
        <v>0</v>
      </c>
      <c r="AS581">
        <v>1</v>
      </c>
      <c r="AT581">
        <v>0</v>
      </c>
    </row>
    <row r="582" spans="1:46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</row>
    <row r="583" spans="1:46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4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2</v>
      </c>
      <c r="AQ583">
        <v>0</v>
      </c>
      <c r="AR583">
        <v>0</v>
      </c>
      <c r="AS583">
        <v>10</v>
      </c>
      <c r="AT583">
        <v>0</v>
      </c>
    </row>
    <row r="584" spans="1:46" x14ac:dyDescent="0.3">
      <c r="A584">
        <v>1</v>
      </c>
      <c r="B584">
        <v>0</v>
      </c>
      <c r="C584">
        <v>0</v>
      </c>
      <c r="D584">
        <v>14</v>
      </c>
      <c r="E584">
        <v>10</v>
      </c>
      <c r="F584">
        <v>7</v>
      </c>
      <c r="G584">
        <v>0</v>
      </c>
      <c r="H584">
        <v>11</v>
      </c>
      <c r="I584">
        <v>4</v>
      </c>
      <c r="J584">
        <v>2</v>
      </c>
      <c r="K584">
        <v>0</v>
      </c>
      <c r="L584">
        <v>0</v>
      </c>
      <c r="M584">
        <v>0</v>
      </c>
      <c r="N584">
        <v>34</v>
      </c>
      <c r="O584">
        <v>3</v>
      </c>
      <c r="P584">
        <v>1</v>
      </c>
      <c r="Q584">
        <v>1</v>
      </c>
      <c r="R584">
        <v>1</v>
      </c>
      <c r="S584">
        <v>7</v>
      </c>
      <c r="T584">
        <v>0</v>
      </c>
      <c r="U584">
        <v>3</v>
      </c>
      <c r="V584">
        <v>0</v>
      </c>
      <c r="W584">
        <v>0</v>
      </c>
      <c r="X584">
        <v>0</v>
      </c>
      <c r="Y584">
        <v>0</v>
      </c>
      <c r="Z584">
        <v>18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26</v>
      </c>
      <c r="AG584">
        <v>0</v>
      </c>
      <c r="AH584">
        <v>0</v>
      </c>
      <c r="AI584">
        <v>6</v>
      </c>
      <c r="AJ584">
        <v>5</v>
      </c>
      <c r="AK584">
        <v>22</v>
      </c>
      <c r="AL584">
        <v>5</v>
      </c>
      <c r="AM584">
        <v>153</v>
      </c>
      <c r="AN584">
        <v>22</v>
      </c>
      <c r="AO584">
        <v>0</v>
      </c>
      <c r="AP584">
        <v>7</v>
      </c>
      <c r="AQ584">
        <v>1</v>
      </c>
      <c r="AR584">
        <v>0</v>
      </c>
      <c r="AS584">
        <v>49</v>
      </c>
      <c r="AT584">
        <v>0</v>
      </c>
    </row>
    <row r="585" spans="1:46" x14ac:dyDescent="0.3">
      <c r="A585">
        <v>0</v>
      </c>
      <c r="B585">
        <v>0</v>
      </c>
      <c r="C585">
        <v>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</row>
    <row r="586" spans="1:46" x14ac:dyDescent="0.3">
      <c r="A586">
        <v>12</v>
      </c>
      <c r="B586">
        <v>2</v>
      </c>
      <c r="C586">
        <v>1</v>
      </c>
      <c r="D586">
        <v>2</v>
      </c>
      <c r="E586">
        <v>10</v>
      </c>
      <c r="F586">
        <v>19</v>
      </c>
      <c r="G586">
        <v>2</v>
      </c>
      <c r="H586">
        <v>11</v>
      </c>
      <c r="I586">
        <v>15</v>
      </c>
      <c r="J586">
        <v>34</v>
      </c>
      <c r="K586">
        <v>53</v>
      </c>
      <c r="L586">
        <v>6</v>
      </c>
      <c r="M586">
        <v>3</v>
      </c>
      <c r="N586">
        <v>39</v>
      </c>
      <c r="O586">
        <v>7</v>
      </c>
      <c r="P586">
        <v>18</v>
      </c>
      <c r="Q586">
        <v>2</v>
      </c>
      <c r="R586">
        <v>12</v>
      </c>
      <c r="S586">
        <v>18</v>
      </c>
      <c r="T586">
        <v>1</v>
      </c>
      <c r="U586">
        <v>15</v>
      </c>
      <c r="V586">
        <v>11</v>
      </c>
      <c r="W586">
        <v>5</v>
      </c>
      <c r="X586">
        <v>16</v>
      </c>
      <c r="Y586">
        <v>0</v>
      </c>
      <c r="Z586">
        <v>26</v>
      </c>
      <c r="AA586">
        <v>1</v>
      </c>
      <c r="AB586">
        <v>7</v>
      </c>
      <c r="AC586">
        <v>2</v>
      </c>
      <c r="AD586">
        <v>2</v>
      </c>
      <c r="AE586">
        <v>0</v>
      </c>
      <c r="AF586">
        <v>27</v>
      </c>
      <c r="AG586">
        <v>1</v>
      </c>
      <c r="AH586">
        <v>1</v>
      </c>
      <c r="AI586">
        <v>34</v>
      </c>
      <c r="AJ586">
        <v>19</v>
      </c>
      <c r="AK586">
        <v>25</v>
      </c>
      <c r="AL586">
        <v>46</v>
      </c>
      <c r="AM586">
        <v>46</v>
      </c>
      <c r="AN586">
        <v>98</v>
      </c>
      <c r="AO586">
        <v>29</v>
      </c>
      <c r="AP586">
        <v>32</v>
      </c>
      <c r="AQ586">
        <v>1</v>
      </c>
      <c r="AR586">
        <v>4</v>
      </c>
      <c r="AS586">
        <v>72</v>
      </c>
      <c r="AT586">
        <v>2</v>
      </c>
    </row>
    <row r="587" spans="1:46" x14ac:dyDescent="0.3">
      <c r="A587">
        <v>1</v>
      </c>
      <c r="B587">
        <v>0</v>
      </c>
      <c r="C587">
        <v>0</v>
      </c>
      <c r="D587">
        <v>10</v>
      </c>
      <c r="E587">
        <v>1</v>
      </c>
      <c r="F587">
        <v>5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8</v>
      </c>
      <c r="M587">
        <v>2</v>
      </c>
      <c r="N587">
        <v>32</v>
      </c>
      <c r="O587">
        <v>17</v>
      </c>
      <c r="P587">
        <v>3</v>
      </c>
      <c r="Q587">
        <v>0</v>
      </c>
      <c r="R587">
        <v>0</v>
      </c>
      <c r="S587">
        <v>21</v>
      </c>
      <c r="T587">
        <v>2</v>
      </c>
      <c r="U587">
        <v>3</v>
      </c>
      <c r="V587">
        <v>11</v>
      </c>
      <c r="W587">
        <v>0</v>
      </c>
      <c r="X587">
        <v>1</v>
      </c>
      <c r="Y587">
        <v>1</v>
      </c>
      <c r="Z587">
        <v>41</v>
      </c>
      <c r="AA587">
        <v>5</v>
      </c>
      <c r="AB587">
        <v>10</v>
      </c>
      <c r="AC587">
        <v>0</v>
      </c>
      <c r="AD587">
        <v>0</v>
      </c>
      <c r="AE587">
        <v>1</v>
      </c>
      <c r="AF587">
        <v>20</v>
      </c>
      <c r="AG587">
        <v>0</v>
      </c>
      <c r="AH587">
        <v>1</v>
      </c>
      <c r="AI587">
        <v>131</v>
      </c>
      <c r="AJ587">
        <v>23</v>
      </c>
      <c r="AK587">
        <v>16</v>
      </c>
      <c r="AL587">
        <v>16</v>
      </c>
      <c r="AM587">
        <v>28</v>
      </c>
      <c r="AN587">
        <v>87</v>
      </c>
      <c r="AO587">
        <v>1</v>
      </c>
      <c r="AP587">
        <v>7</v>
      </c>
      <c r="AQ587">
        <v>2</v>
      </c>
      <c r="AR587">
        <v>22</v>
      </c>
      <c r="AS587">
        <v>54</v>
      </c>
      <c r="AT587">
        <v>0</v>
      </c>
    </row>
    <row r="588" spans="1:46" x14ac:dyDescent="0.3">
      <c r="A588">
        <v>1</v>
      </c>
      <c r="B588">
        <v>1</v>
      </c>
      <c r="C588">
        <v>1</v>
      </c>
      <c r="D588">
        <v>2</v>
      </c>
      <c r="E588">
        <v>7</v>
      </c>
      <c r="F588">
        <v>30</v>
      </c>
      <c r="G588">
        <v>2</v>
      </c>
      <c r="H588">
        <v>18</v>
      </c>
      <c r="I588">
        <v>11</v>
      </c>
      <c r="J588">
        <v>23</v>
      </c>
      <c r="K588">
        <v>0</v>
      </c>
      <c r="L588">
        <v>27</v>
      </c>
      <c r="M588">
        <v>4</v>
      </c>
      <c r="N588">
        <v>24</v>
      </c>
      <c r="O588">
        <v>1</v>
      </c>
      <c r="P588">
        <v>2</v>
      </c>
      <c r="Q588">
        <v>7</v>
      </c>
      <c r="R588">
        <v>18</v>
      </c>
      <c r="S588">
        <v>1</v>
      </c>
      <c r="T588">
        <v>7</v>
      </c>
      <c r="U588">
        <v>2</v>
      </c>
      <c r="V588">
        <v>27</v>
      </c>
      <c r="W588">
        <v>7</v>
      </c>
      <c r="X588">
        <v>3</v>
      </c>
      <c r="Y588">
        <v>3</v>
      </c>
      <c r="Z588">
        <v>132</v>
      </c>
      <c r="AA588">
        <v>1</v>
      </c>
      <c r="AB588">
        <v>0</v>
      </c>
      <c r="AC588">
        <v>5</v>
      </c>
      <c r="AD588">
        <v>2</v>
      </c>
      <c r="AE588">
        <v>3</v>
      </c>
      <c r="AF588">
        <v>97</v>
      </c>
      <c r="AG588">
        <v>0</v>
      </c>
      <c r="AH588">
        <v>7</v>
      </c>
      <c r="AI588">
        <v>16</v>
      </c>
      <c r="AJ588">
        <v>1</v>
      </c>
      <c r="AK588">
        <v>16</v>
      </c>
      <c r="AL588">
        <v>48</v>
      </c>
      <c r="AM588">
        <v>9</v>
      </c>
      <c r="AN588">
        <v>89</v>
      </c>
      <c r="AO588">
        <v>10</v>
      </c>
      <c r="AP588">
        <v>18</v>
      </c>
      <c r="AQ588">
        <v>0</v>
      </c>
      <c r="AR588">
        <v>12</v>
      </c>
      <c r="AS588">
        <v>70</v>
      </c>
      <c r="AT588">
        <v>0</v>
      </c>
    </row>
    <row r="589" spans="1:46" x14ac:dyDescent="0.3">
      <c r="A589">
        <v>0</v>
      </c>
      <c r="B589">
        <v>0</v>
      </c>
      <c r="C589">
        <v>1</v>
      </c>
      <c r="D589">
        <v>0</v>
      </c>
      <c r="E589">
        <v>5</v>
      </c>
      <c r="F589">
        <v>8</v>
      </c>
      <c r="G589">
        <v>0</v>
      </c>
      <c r="H589">
        <v>0</v>
      </c>
      <c r="I589">
        <v>0</v>
      </c>
      <c r="J589">
        <v>3</v>
      </c>
      <c r="K589">
        <v>57</v>
      </c>
      <c r="L589">
        <v>4</v>
      </c>
      <c r="M589">
        <v>2</v>
      </c>
      <c r="N589">
        <v>10</v>
      </c>
      <c r="O589">
        <v>10</v>
      </c>
      <c r="P589">
        <v>4</v>
      </c>
      <c r="Q589">
        <v>0</v>
      </c>
      <c r="R589">
        <v>0</v>
      </c>
      <c r="S589">
        <v>15</v>
      </c>
      <c r="T589">
        <v>2</v>
      </c>
      <c r="U589">
        <v>0</v>
      </c>
      <c r="V589">
        <v>32</v>
      </c>
      <c r="W589">
        <v>0</v>
      </c>
      <c r="X589">
        <v>0</v>
      </c>
      <c r="Y589">
        <v>1</v>
      </c>
      <c r="Z589">
        <v>5</v>
      </c>
      <c r="AA589">
        <v>2</v>
      </c>
      <c r="AB589">
        <v>18</v>
      </c>
      <c r="AC589">
        <v>0</v>
      </c>
      <c r="AD589">
        <v>0</v>
      </c>
      <c r="AE589">
        <v>2</v>
      </c>
      <c r="AF589">
        <v>31</v>
      </c>
      <c r="AG589">
        <v>0</v>
      </c>
      <c r="AH589">
        <v>1</v>
      </c>
      <c r="AI589">
        <v>266</v>
      </c>
      <c r="AJ589">
        <v>8</v>
      </c>
      <c r="AK589">
        <v>10</v>
      </c>
      <c r="AL589">
        <v>9</v>
      </c>
      <c r="AM589">
        <v>31</v>
      </c>
      <c r="AN589">
        <v>77</v>
      </c>
      <c r="AO589">
        <v>0</v>
      </c>
      <c r="AP589">
        <v>10</v>
      </c>
      <c r="AQ589">
        <v>11</v>
      </c>
      <c r="AR589">
        <v>0</v>
      </c>
      <c r="AS589">
        <v>47</v>
      </c>
      <c r="AT589">
        <v>0</v>
      </c>
    </row>
    <row r="590" spans="1:46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17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8</v>
      </c>
      <c r="AJ590">
        <v>0</v>
      </c>
      <c r="AK590">
        <v>0</v>
      </c>
      <c r="AL590">
        <v>6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</row>
    <row r="591" spans="1:46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9</v>
      </c>
      <c r="G591">
        <v>0</v>
      </c>
      <c r="H591">
        <v>0</v>
      </c>
      <c r="I591">
        <v>0</v>
      </c>
      <c r="J591">
        <v>0</v>
      </c>
      <c r="K591">
        <v>505</v>
      </c>
      <c r="L591">
        <v>2</v>
      </c>
      <c r="M591">
        <v>0</v>
      </c>
      <c r="N591">
        <v>35</v>
      </c>
      <c r="O591">
        <v>2</v>
      </c>
      <c r="P591">
        <v>5</v>
      </c>
      <c r="Q591">
        <v>0</v>
      </c>
      <c r="R591">
        <v>2</v>
      </c>
      <c r="S591">
        <v>0</v>
      </c>
      <c r="T591">
        <v>7</v>
      </c>
      <c r="U591">
        <v>0</v>
      </c>
      <c r="V591">
        <v>11</v>
      </c>
      <c r="W591">
        <v>1</v>
      </c>
      <c r="X591">
        <v>0</v>
      </c>
      <c r="Y591">
        <v>0</v>
      </c>
      <c r="Z591">
        <v>0</v>
      </c>
      <c r="AA591">
        <v>1</v>
      </c>
      <c r="AB591">
        <v>10</v>
      </c>
      <c r="AC591">
        <v>0</v>
      </c>
      <c r="AD591">
        <v>0</v>
      </c>
      <c r="AE591">
        <v>1</v>
      </c>
      <c r="AF591">
        <v>116</v>
      </c>
      <c r="AG591">
        <v>0</v>
      </c>
      <c r="AH591">
        <v>0</v>
      </c>
      <c r="AI591">
        <v>56</v>
      </c>
      <c r="AJ591">
        <v>13</v>
      </c>
      <c r="AK591">
        <v>72</v>
      </c>
      <c r="AL591">
        <v>18</v>
      </c>
      <c r="AM591">
        <v>26</v>
      </c>
      <c r="AN591">
        <v>277</v>
      </c>
      <c r="AO591">
        <v>0</v>
      </c>
      <c r="AP591">
        <v>49</v>
      </c>
      <c r="AQ591">
        <v>4</v>
      </c>
      <c r="AR591">
        <v>49</v>
      </c>
      <c r="AS591">
        <v>132</v>
      </c>
      <c r="AT591">
        <v>0</v>
      </c>
    </row>
    <row r="592" spans="1:46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8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16</v>
      </c>
      <c r="U592">
        <v>0</v>
      </c>
      <c r="V592">
        <v>3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193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46" x14ac:dyDescent="0.3">
      <c r="A593">
        <v>0</v>
      </c>
      <c r="B593">
        <v>0</v>
      </c>
      <c r="C593">
        <v>0</v>
      </c>
      <c r="D593">
        <v>0</v>
      </c>
      <c r="E593">
        <v>14</v>
      </c>
      <c r="F593">
        <v>6</v>
      </c>
      <c r="G593">
        <v>0</v>
      </c>
      <c r="H593">
        <v>0</v>
      </c>
      <c r="I593">
        <v>0</v>
      </c>
      <c r="J593">
        <v>2</v>
      </c>
      <c r="K593">
        <v>114</v>
      </c>
      <c r="L593">
        <v>2</v>
      </c>
      <c r="M593">
        <v>0</v>
      </c>
      <c r="N593">
        <v>67</v>
      </c>
      <c r="O593">
        <v>62</v>
      </c>
      <c r="P593">
        <v>12</v>
      </c>
      <c r="Q593">
        <v>0</v>
      </c>
      <c r="R593">
        <v>6</v>
      </c>
      <c r="S593">
        <v>30</v>
      </c>
      <c r="T593">
        <v>5</v>
      </c>
      <c r="U593">
        <v>0</v>
      </c>
      <c r="V593">
        <v>6</v>
      </c>
      <c r="W593">
        <v>1</v>
      </c>
      <c r="X593">
        <v>0</v>
      </c>
      <c r="Y593">
        <v>2</v>
      </c>
      <c r="Z593">
        <v>5</v>
      </c>
      <c r="AA593">
        <v>5</v>
      </c>
      <c r="AB593">
        <v>41</v>
      </c>
      <c r="AC593">
        <v>0</v>
      </c>
      <c r="AD593">
        <v>0</v>
      </c>
      <c r="AE593">
        <v>3</v>
      </c>
      <c r="AF593">
        <v>87</v>
      </c>
      <c r="AG593">
        <v>0</v>
      </c>
      <c r="AH593">
        <v>1</v>
      </c>
      <c r="AI593">
        <v>80</v>
      </c>
      <c r="AJ593">
        <v>55</v>
      </c>
      <c r="AK593">
        <v>29</v>
      </c>
      <c r="AL593">
        <v>31</v>
      </c>
      <c r="AM593">
        <v>49</v>
      </c>
      <c r="AN593">
        <v>480</v>
      </c>
      <c r="AO593">
        <v>0</v>
      </c>
      <c r="AP593">
        <v>37</v>
      </c>
      <c r="AQ593">
        <v>8</v>
      </c>
      <c r="AR593">
        <v>0</v>
      </c>
      <c r="AS593">
        <v>31</v>
      </c>
      <c r="AT593">
        <v>0</v>
      </c>
    </row>
    <row r="594" spans="1:46" x14ac:dyDescent="0.3">
      <c r="A594">
        <v>14</v>
      </c>
      <c r="B594">
        <v>3</v>
      </c>
      <c r="C594">
        <v>4</v>
      </c>
      <c r="D594">
        <v>13</v>
      </c>
      <c r="E594">
        <v>25</v>
      </c>
      <c r="F594">
        <v>5</v>
      </c>
      <c r="G594">
        <v>1</v>
      </c>
      <c r="H594">
        <v>41</v>
      </c>
      <c r="I594">
        <v>21</v>
      </c>
      <c r="J594">
        <v>120</v>
      </c>
      <c r="K594">
        <v>8</v>
      </c>
      <c r="L594">
        <v>1</v>
      </c>
      <c r="M594">
        <v>2</v>
      </c>
      <c r="N594">
        <v>8</v>
      </c>
      <c r="O594">
        <v>12</v>
      </c>
      <c r="P594">
        <v>2</v>
      </c>
      <c r="Q594">
        <v>10</v>
      </c>
      <c r="R594">
        <v>4</v>
      </c>
      <c r="S594">
        <v>6</v>
      </c>
      <c r="T594">
        <v>1</v>
      </c>
      <c r="U594">
        <v>8</v>
      </c>
      <c r="V594">
        <v>5</v>
      </c>
      <c r="W594">
        <v>14</v>
      </c>
      <c r="X594">
        <v>33</v>
      </c>
      <c r="Y594">
        <v>0</v>
      </c>
      <c r="Z594">
        <v>23</v>
      </c>
      <c r="AA594">
        <v>0</v>
      </c>
      <c r="AB594">
        <v>0</v>
      </c>
      <c r="AC594">
        <v>4</v>
      </c>
      <c r="AD594">
        <v>17</v>
      </c>
      <c r="AE594">
        <v>0</v>
      </c>
      <c r="AF594">
        <v>24</v>
      </c>
      <c r="AG594">
        <v>2</v>
      </c>
      <c r="AH594">
        <v>0</v>
      </c>
      <c r="AI594">
        <v>0</v>
      </c>
      <c r="AJ594">
        <v>26</v>
      </c>
      <c r="AK594">
        <v>0</v>
      </c>
      <c r="AL594">
        <v>84</v>
      </c>
      <c r="AM594">
        <v>10</v>
      </c>
      <c r="AN594">
        <v>73</v>
      </c>
      <c r="AO594">
        <v>32</v>
      </c>
      <c r="AP594">
        <v>3</v>
      </c>
      <c r="AQ594">
        <v>0</v>
      </c>
      <c r="AR594">
        <v>56</v>
      </c>
      <c r="AS594">
        <v>10</v>
      </c>
      <c r="AT594">
        <v>13</v>
      </c>
    </row>
    <row r="595" spans="1:46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81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20</v>
      </c>
      <c r="M595">
        <v>0</v>
      </c>
      <c r="N595">
        <v>11</v>
      </c>
      <c r="O595">
        <v>1</v>
      </c>
      <c r="P595">
        <v>0</v>
      </c>
      <c r="Q595">
        <v>0</v>
      </c>
      <c r="R595">
        <v>20</v>
      </c>
      <c r="S595">
        <v>3</v>
      </c>
      <c r="T595">
        <v>13</v>
      </c>
      <c r="U595">
        <v>0</v>
      </c>
      <c r="V595">
        <v>53</v>
      </c>
      <c r="W595">
        <v>0</v>
      </c>
      <c r="X595">
        <v>0</v>
      </c>
      <c r="Y595">
        <v>1</v>
      </c>
      <c r="Z595">
        <v>0</v>
      </c>
      <c r="AA595">
        <v>8</v>
      </c>
      <c r="AB595">
        <v>3</v>
      </c>
      <c r="AC595">
        <v>0</v>
      </c>
      <c r="AD595">
        <v>0</v>
      </c>
      <c r="AE595">
        <v>1</v>
      </c>
      <c r="AF595">
        <v>338</v>
      </c>
      <c r="AG595">
        <v>0</v>
      </c>
      <c r="AH595">
        <v>1</v>
      </c>
      <c r="AI595">
        <v>1</v>
      </c>
      <c r="AJ595">
        <v>0</v>
      </c>
      <c r="AK595">
        <v>2</v>
      </c>
      <c r="AL595">
        <v>2</v>
      </c>
      <c r="AM595">
        <v>0</v>
      </c>
      <c r="AN595">
        <v>5</v>
      </c>
      <c r="AO595">
        <v>0</v>
      </c>
      <c r="AP595">
        <v>111</v>
      </c>
      <c r="AQ595">
        <v>11</v>
      </c>
      <c r="AR595">
        <v>0</v>
      </c>
      <c r="AS595">
        <v>128</v>
      </c>
      <c r="AT595">
        <v>0</v>
      </c>
    </row>
    <row r="596" spans="1:46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</v>
      </c>
      <c r="M596">
        <v>0</v>
      </c>
      <c r="N596">
        <v>30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3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4</v>
      </c>
      <c r="AC596">
        <v>0</v>
      </c>
      <c r="AD596">
        <v>0</v>
      </c>
      <c r="AE596">
        <v>0</v>
      </c>
      <c r="AF596">
        <v>30</v>
      </c>
      <c r="AG596">
        <v>0</v>
      </c>
      <c r="AH596">
        <v>0</v>
      </c>
      <c r="AI596">
        <v>66</v>
      </c>
      <c r="AJ596">
        <v>0</v>
      </c>
      <c r="AK596">
        <v>11</v>
      </c>
      <c r="AL596">
        <v>0</v>
      </c>
      <c r="AM596">
        <v>0</v>
      </c>
      <c r="AN596">
        <v>0</v>
      </c>
      <c r="AO596">
        <v>0</v>
      </c>
      <c r="AP596">
        <v>8</v>
      </c>
      <c r="AQ596">
        <v>0</v>
      </c>
      <c r="AR596">
        <v>0</v>
      </c>
      <c r="AS596">
        <v>62</v>
      </c>
      <c r="AT596">
        <v>0</v>
      </c>
    </row>
    <row r="597" spans="1:46" x14ac:dyDescent="0.3">
      <c r="A597">
        <v>1</v>
      </c>
      <c r="B597">
        <v>0</v>
      </c>
      <c r="C597">
        <v>0</v>
      </c>
      <c r="D597">
        <v>0</v>
      </c>
      <c r="E597">
        <v>2</v>
      </c>
      <c r="F597">
        <v>150</v>
      </c>
      <c r="G597">
        <v>0</v>
      </c>
      <c r="H597">
        <v>0</v>
      </c>
      <c r="I597">
        <v>0</v>
      </c>
      <c r="J597">
        <v>0</v>
      </c>
      <c r="K597">
        <v>3</v>
      </c>
      <c r="L597">
        <v>105</v>
      </c>
      <c r="M597">
        <v>1</v>
      </c>
      <c r="N597">
        <v>213</v>
      </c>
      <c r="O597">
        <v>5</v>
      </c>
      <c r="P597">
        <v>5</v>
      </c>
      <c r="Q597">
        <v>0</v>
      </c>
      <c r="R597">
        <v>98</v>
      </c>
      <c r="S597">
        <v>2</v>
      </c>
      <c r="T597">
        <v>38</v>
      </c>
      <c r="U597">
        <v>0</v>
      </c>
      <c r="V597">
        <v>96</v>
      </c>
      <c r="W597">
        <v>3</v>
      </c>
      <c r="X597">
        <v>16</v>
      </c>
      <c r="Y597">
        <v>4</v>
      </c>
      <c r="Z597">
        <v>0</v>
      </c>
      <c r="AA597">
        <v>11</v>
      </c>
      <c r="AB597">
        <v>4</v>
      </c>
      <c r="AC597">
        <v>0</v>
      </c>
      <c r="AD597">
        <v>0</v>
      </c>
      <c r="AE597">
        <v>7</v>
      </c>
      <c r="AF597">
        <v>378</v>
      </c>
      <c r="AG597">
        <v>0</v>
      </c>
      <c r="AH597">
        <v>41</v>
      </c>
      <c r="AI597">
        <v>68</v>
      </c>
      <c r="AJ597">
        <v>96</v>
      </c>
      <c r="AK597">
        <v>17</v>
      </c>
      <c r="AL597">
        <v>42</v>
      </c>
      <c r="AM597">
        <v>52</v>
      </c>
      <c r="AN597">
        <v>100</v>
      </c>
      <c r="AO597">
        <v>0</v>
      </c>
      <c r="AP597">
        <v>192</v>
      </c>
      <c r="AQ597">
        <v>10</v>
      </c>
      <c r="AR597">
        <v>0</v>
      </c>
      <c r="AS597">
        <v>1006</v>
      </c>
      <c r="AT597">
        <v>0</v>
      </c>
    </row>
    <row r="598" spans="1:46" x14ac:dyDescent="0.3">
      <c r="A598">
        <v>59</v>
      </c>
      <c r="B598">
        <v>1</v>
      </c>
      <c r="C598">
        <v>1</v>
      </c>
      <c r="D598">
        <v>2</v>
      </c>
      <c r="E598">
        <v>1</v>
      </c>
      <c r="F598">
        <v>0</v>
      </c>
      <c r="G598">
        <v>1</v>
      </c>
      <c r="H598">
        <v>31</v>
      </c>
      <c r="I598">
        <v>75</v>
      </c>
      <c r="J598">
        <v>61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4</v>
      </c>
      <c r="R598">
        <v>0</v>
      </c>
      <c r="S598">
        <v>0</v>
      </c>
      <c r="T598">
        <v>0</v>
      </c>
      <c r="U598">
        <v>7</v>
      </c>
      <c r="V598">
        <v>0</v>
      </c>
      <c r="W598">
        <v>4</v>
      </c>
      <c r="X598">
        <v>25</v>
      </c>
      <c r="Y598">
        <v>0</v>
      </c>
      <c r="Z598">
        <v>19</v>
      </c>
      <c r="AA598">
        <v>0</v>
      </c>
      <c r="AB598">
        <v>0</v>
      </c>
      <c r="AC598">
        <v>2</v>
      </c>
      <c r="AD598">
        <v>13</v>
      </c>
      <c r="AE598">
        <v>0</v>
      </c>
      <c r="AF598">
        <v>0</v>
      </c>
      <c r="AG598">
        <v>1</v>
      </c>
      <c r="AH598">
        <v>0</v>
      </c>
      <c r="AI598">
        <v>1</v>
      </c>
      <c r="AJ598">
        <v>1</v>
      </c>
      <c r="AK598">
        <v>0</v>
      </c>
      <c r="AL598">
        <v>0</v>
      </c>
      <c r="AM598">
        <v>0</v>
      </c>
      <c r="AN598">
        <v>2</v>
      </c>
      <c r="AO598">
        <v>34</v>
      </c>
      <c r="AP598">
        <v>0</v>
      </c>
      <c r="AQ598">
        <v>0</v>
      </c>
      <c r="AR598">
        <v>2</v>
      </c>
      <c r="AS598">
        <v>0</v>
      </c>
      <c r="AT598">
        <v>1</v>
      </c>
    </row>
    <row r="599" spans="1:46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18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8</v>
      </c>
      <c r="M599">
        <v>0</v>
      </c>
      <c r="N599">
        <v>59</v>
      </c>
      <c r="O599">
        <v>0</v>
      </c>
      <c r="P599">
        <v>0</v>
      </c>
      <c r="Q599">
        <v>0</v>
      </c>
      <c r="R599">
        <v>10</v>
      </c>
      <c r="S599">
        <v>3</v>
      </c>
      <c r="T599">
        <v>8</v>
      </c>
      <c r="U599">
        <v>0</v>
      </c>
      <c r="V599">
        <v>6</v>
      </c>
      <c r="W599">
        <v>0</v>
      </c>
      <c r="X599">
        <v>0</v>
      </c>
      <c r="Y599">
        <v>1</v>
      </c>
      <c r="Z599">
        <v>0</v>
      </c>
      <c r="AA599">
        <v>2</v>
      </c>
      <c r="AB599">
        <v>5</v>
      </c>
      <c r="AC599">
        <v>0</v>
      </c>
      <c r="AD599">
        <v>0</v>
      </c>
      <c r="AE599">
        <v>1</v>
      </c>
      <c r="AF599">
        <v>87</v>
      </c>
      <c r="AG599">
        <v>0</v>
      </c>
      <c r="AH599">
        <v>3</v>
      </c>
      <c r="AI599">
        <v>2</v>
      </c>
      <c r="AJ599">
        <v>0</v>
      </c>
      <c r="AK599">
        <v>10</v>
      </c>
      <c r="AL599">
        <v>0</v>
      </c>
      <c r="AM599">
        <v>9</v>
      </c>
      <c r="AN599">
        <v>2</v>
      </c>
      <c r="AO599">
        <v>0</v>
      </c>
      <c r="AP599">
        <v>43</v>
      </c>
      <c r="AQ599">
        <v>12</v>
      </c>
      <c r="AR599">
        <v>0</v>
      </c>
      <c r="AS599">
        <v>770</v>
      </c>
      <c r="AT599">
        <v>0</v>
      </c>
    </row>
    <row r="600" spans="1:46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17</v>
      </c>
      <c r="O600">
        <v>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167</v>
      </c>
      <c r="AJ600">
        <v>1</v>
      </c>
      <c r="AK600">
        <v>0</v>
      </c>
      <c r="AL600">
        <v>0</v>
      </c>
      <c r="AM600">
        <v>0</v>
      </c>
      <c r="AN600">
        <v>9</v>
      </c>
      <c r="AO600">
        <v>0</v>
      </c>
      <c r="AP600">
        <v>0</v>
      </c>
      <c r="AQ600">
        <v>1</v>
      </c>
      <c r="AR600">
        <v>0</v>
      </c>
      <c r="AS600">
        <v>17</v>
      </c>
      <c r="AT600">
        <v>0</v>
      </c>
    </row>
    <row r="601" spans="1:46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</row>
    <row r="602" spans="1:46" x14ac:dyDescent="0.3">
      <c r="A602">
        <v>0</v>
      </c>
      <c r="B602">
        <v>0</v>
      </c>
      <c r="C602">
        <v>0</v>
      </c>
      <c r="D602">
        <v>0</v>
      </c>
      <c r="E602">
        <v>5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16</v>
      </c>
      <c r="O602">
        <v>9</v>
      </c>
      <c r="P602">
        <v>2</v>
      </c>
      <c r="Q602">
        <v>0</v>
      </c>
      <c r="R602">
        <v>0</v>
      </c>
      <c r="S602">
        <v>19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4</v>
      </c>
      <c r="AA602">
        <v>1</v>
      </c>
      <c r="AB602">
        <v>3</v>
      </c>
      <c r="AC602">
        <v>0</v>
      </c>
      <c r="AD602">
        <v>0</v>
      </c>
      <c r="AE602">
        <v>0</v>
      </c>
      <c r="AF602">
        <v>6</v>
      </c>
      <c r="AG602">
        <v>0</v>
      </c>
      <c r="AH602">
        <v>0</v>
      </c>
      <c r="AI602">
        <v>117</v>
      </c>
      <c r="AJ602">
        <v>26</v>
      </c>
      <c r="AK602">
        <v>42</v>
      </c>
      <c r="AL602">
        <v>4</v>
      </c>
      <c r="AM602">
        <v>71</v>
      </c>
      <c r="AN602">
        <v>107</v>
      </c>
      <c r="AO602">
        <v>0</v>
      </c>
      <c r="AP602">
        <v>3</v>
      </c>
      <c r="AQ602">
        <v>1</v>
      </c>
      <c r="AR602">
        <v>0</v>
      </c>
      <c r="AS602">
        <v>40</v>
      </c>
      <c r="AT602">
        <v>0</v>
      </c>
    </row>
    <row r="603" spans="1:46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6</v>
      </c>
      <c r="AS603">
        <v>0</v>
      </c>
      <c r="AT603">
        <v>0</v>
      </c>
    </row>
    <row r="604" spans="1:46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27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2</v>
      </c>
      <c r="O604">
        <v>3</v>
      </c>
      <c r="P604">
        <v>0</v>
      </c>
      <c r="Q604">
        <v>0</v>
      </c>
      <c r="R604">
        <v>0</v>
      </c>
      <c r="S604">
        <v>0</v>
      </c>
      <c r="T604">
        <v>2</v>
      </c>
      <c r="U604">
        <v>0</v>
      </c>
      <c r="V604">
        <v>3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23</v>
      </c>
      <c r="AG604">
        <v>0</v>
      </c>
      <c r="AH604">
        <v>1</v>
      </c>
      <c r="AI604">
        <v>0</v>
      </c>
      <c r="AJ604">
        <v>0</v>
      </c>
      <c r="AK604">
        <v>2</v>
      </c>
      <c r="AL604">
        <v>0</v>
      </c>
      <c r="AM604">
        <v>0</v>
      </c>
      <c r="AN604">
        <v>0</v>
      </c>
      <c r="AO604">
        <v>0</v>
      </c>
      <c r="AP604">
        <v>6</v>
      </c>
      <c r="AQ604">
        <v>0</v>
      </c>
      <c r="AR604">
        <v>0</v>
      </c>
      <c r="AS604">
        <v>30</v>
      </c>
      <c r="AT604">
        <v>0</v>
      </c>
    </row>
    <row r="605" spans="1:46" x14ac:dyDescent="0.3">
      <c r="A605">
        <v>0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</v>
      </c>
    </row>
    <row r="606" spans="1:46" x14ac:dyDescent="0.3">
      <c r="A606">
        <v>1</v>
      </c>
      <c r="B606">
        <v>5</v>
      </c>
      <c r="C606">
        <v>0</v>
      </c>
      <c r="D606">
        <v>1</v>
      </c>
      <c r="E606">
        <v>13</v>
      </c>
      <c r="F606">
        <v>4</v>
      </c>
      <c r="G606">
        <v>1</v>
      </c>
      <c r="H606">
        <v>3</v>
      </c>
      <c r="I606">
        <v>0</v>
      </c>
      <c r="J606">
        <v>26</v>
      </c>
      <c r="K606">
        <v>0</v>
      </c>
      <c r="L606">
        <v>0</v>
      </c>
      <c r="M606">
        <v>4</v>
      </c>
      <c r="N606">
        <v>9</v>
      </c>
      <c r="O606">
        <v>5</v>
      </c>
      <c r="P606">
        <v>0</v>
      </c>
      <c r="Q606">
        <v>0</v>
      </c>
      <c r="R606">
        <v>0</v>
      </c>
      <c r="S606">
        <v>2</v>
      </c>
      <c r="T606">
        <v>1</v>
      </c>
      <c r="U606">
        <v>4</v>
      </c>
      <c r="V606">
        <v>13</v>
      </c>
      <c r="W606">
        <v>2</v>
      </c>
      <c r="X606">
        <v>4</v>
      </c>
      <c r="Y606">
        <v>1</v>
      </c>
      <c r="Z606">
        <v>16</v>
      </c>
      <c r="AA606">
        <v>0</v>
      </c>
      <c r="AB606">
        <v>0</v>
      </c>
      <c r="AC606">
        <v>2</v>
      </c>
      <c r="AD606">
        <v>2</v>
      </c>
      <c r="AE606">
        <v>1</v>
      </c>
      <c r="AF606">
        <v>10</v>
      </c>
      <c r="AG606">
        <v>0</v>
      </c>
      <c r="AH606">
        <v>9</v>
      </c>
      <c r="AI606">
        <v>0</v>
      </c>
      <c r="AJ606">
        <v>12</v>
      </c>
      <c r="AK606">
        <v>3</v>
      </c>
      <c r="AL606">
        <v>23</v>
      </c>
      <c r="AM606">
        <v>0</v>
      </c>
      <c r="AN606">
        <v>328</v>
      </c>
      <c r="AO606">
        <v>12</v>
      </c>
      <c r="AP606">
        <v>0</v>
      </c>
      <c r="AQ606">
        <v>0</v>
      </c>
      <c r="AR606">
        <v>41</v>
      </c>
      <c r="AS606">
        <v>37</v>
      </c>
      <c r="AT606">
        <v>2</v>
      </c>
    </row>
    <row r="607" spans="1:46" x14ac:dyDescent="0.3">
      <c r="A607">
        <v>10</v>
      </c>
      <c r="B607">
        <v>1</v>
      </c>
      <c r="C607">
        <v>1</v>
      </c>
      <c r="D607">
        <v>2</v>
      </c>
      <c r="E607">
        <v>31</v>
      </c>
      <c r="F607">
        <v>36</v>
      </c>
      <c r="G607">
        <v>2</v>
      </c>
      <c r="H607">
        <v>28</v>
      </c>
      <c r="I607">
        <v>17</v>
      </c>
      <c r="J607">
        <v>184</v>
      </c>
      <c r="K607">
        <v>55</v>
      </c>
      <c r="L607">
        <v>22</v>
      </c>
      <c r="M607">
        <v>16</v>
      </c>
      <c r="N607">
        <v>52</v>
      </c>
      <c r="O607">
        <v>13</v>
      </c>
      <c r="P607">
        <v>11</v>
      </c>
      <c r="Q607">
        <v>3</v>
      </c>
      <c r="R607">
        <v>21</v>
      </c>
      <c r="S607">
        <v>19</v>
      </c>
      <c r="T607">
        <v>13</v>
      </c>
      <c r="U607">
        <v>7</v>
      </c>
      <c r="V607">
        <v>38</v>
      </c>
      <c r="W607">
        <v>14</v>
      </c>
      <c r="X607">
        <v>42</v>
      </c>
      <c r="Y607">
        <v>4</v>
      </c>
      <c r="Z607">
        <v>57</v>
      </c>
      <c r="AA607">
        <v>5</v>
      </c>
      <c r="AB607">
        <v>9</v>
      </c>
      <c r="AC607">
        <v>4</v>
      </c>
      <c r="AD607">
        <v>9</v>
      </c>
      <c r="AE607">
        <v>7</v>
      </c>
      <c r="AF607">
        <v>89</v>
      </c>
      <c r="AG607">
        <v>2</v>
      </c>
      <c r="AH607">
        <v>9</v>
      </c>
      <c r="AI607">
        <v>34</v>
      </c>
      <c r="AJ607">
        <v>45</v>
      </c>
      <c r="AK607">
        <v>31</v>
      </c>
      <c r="AL607">
        <v>85</v>
      </c>
      <c r="AM607">
        <v>44</v>
      </c>
      <c r="AN607">
        <v>190</v>
      </c>
      <c r="AO607">
        <v>30</v>
      </c>
      <c r="AP607">
        <v>21</v>
      </c>
      <c r="AQ607">
        <v>2</v>
      </c>
      <c r="AR607">
        <v>31</v>
      </c>
      <c r="AS607">
        <v>65</v>
      </c>
      <c r="AT607">
        <v>17</v>
      </c>
    </row>
    <row r="608" spans="1:46" x14ac:dyDescent="0.3">
      <c r="A608">
        <v>0</v>
      </c>
      <c r="B608">
        <v>0</v>
      </c>
      <c r="C608">
        <v>0</v>
      </c>
      <c r="D608">
        <v>3</v>
      </c>
      <c r="E608">
        <v>0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40</v>
      </c>
      <c r="M608">
        <v>0</v>
      </c>
      <c r="N608">
        <v>54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8</v>
      </c>
      <c r="U608">
        <v>0</v>
      </c>
      <c r="V608">
        <v>6</v>
      </c>
      <c r="W608">
        <v>0</v>
      </c>
      <c r="X608">
        <v>0</v>
      </c>
      <c r="Y608">
        <v>0</v>
      </c>
      <c r="Z608">
        <v>7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41</v>
      </c>
      <c r="AG608">
        <v>0</v>
      </c>
      <c r="AH608">
        <v>0</v>
      </c>
      <c r="AI608">
        <v>0</v>
      </c>
      <c r="AJ608">
        <v>2</v>
      </c>
      <c r="AK608">
        <v>4</v>
      </c>
      <c r="AL608">
        <v>0</v>
      </c>
      <c r="AM608">
        <v>0</v>
      </c>
      <c r="AN608">
        <v>60</v>
      </c>
      <c r="AO608">
        <v>7</v>
      </c>
      <c r="AP608">
        <v>5</v>
      </c>
      <c r="AQ608">
        <v>0</v>
      </c>
      <c r="AR608">
        <v>0</v>
      </c>
      <c r="AS608">
        <v>12</v>
      </c>
      <c r="AT608">
        <v>0</v>
      </c>
    </row>
    <row r="609" spans="1:46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</row>
    <row r="610" spans="1:46" x14ac:dyDescent="0.3">
      <c r="A610">
        <v>0</v>
      </c>
      <c r="B610">
        <v>0</v>
      </c>
      <c r="C610">
        <v>0</v>
      </c>
      <c r="D610">
        <v>3</v>
      </c>
      <c r="E610">
        <v>0</v>
      </c>
      <c r="F610">
        <v>3</v>
      </c>
      <c r="G610">
        <v>0</v>
      </c>
      <c r="H610">
        <v>9</v>
      </c>
      <c r="I610">
        <v>0</v>
      </c>
      <c r="J610">
        <v>0</v>
      </c>
      <c r="K610">
        <v>0</v>
      </c>
      <c r="L610">
        <v>6</v>
      </c>
      <c r="M610">
        <v>0</v>
      </c>
      <c r="N610">
        <v>19</v>
      </c>
      <c r="O610">
        <v>0</v>
      </c>
      <c r="P610">
        <v>0</v>
      </c>
      <c r="Q610">
        <v>1</v>
      </c>
      <c r="R610">
        <v>0</v>
      </c>
      <c r="S610">
        <v>4</v>
      </c>
      <c r="T610">
        <v>1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4</v>
      </c>
      <c r="AC610">
        <v>1</v>
      </c>
      <c r="AD610">
        <v>0</v>
      </c>
      <c r="AE610">
        <v>0</v>
      </c>
      <c r="AF610">
        <v>8</v>
      </c>
      <c r="AG610">
        <v>0</v>
      </c>
      <c r="AH610">
        <v>1</v>
      </c>
      <c r="AI610">
        <v>61</v>
      </c>
      <c r="AJ610">
        <v>9</v>
      </c>
      <c r="AK610">
        <v>26</v>
      </c>
      <c r="AL610">
        <v>0</v>
      </c>
      <c r="AM610">
        <v>10</v>
      </c>
      <c r="AN610">
        <v>4</v>
      </c>
      <c r="AO610">
        <v>1</v>
      </c>
      <c r="AP610">
        <v>6</v>
      </c>
      <c r="AQ610">
        <v>0</v>
      </c>
      <c r="AR610">
        <v>0</v>
      </c>
      <c r="AS610">
        <v>73</v>
      </c>
      <c r="AT610">
        <v>0</v>
      </c>
    </row>
    <row r="611" spans="1:46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174</v>
      </c>
      <c r="L611">
        <v>0</v>
      </c>
      <c r="M611">
        <v>0</v>
      </c>
      <c r="N611">
        <v>0</v>
      </c>
      <c r="O611">
        <v>0</v>
      </c>
      <c r="P611">
        <v>2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5</v>
      </c>
      <c r="AM611">
        <v>12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</row>
    <row r="612" spans="1:46" x14ac:dyDescent="0.3">
      <c r="A612">
        <v>0</v>
      </c>
      <c r="B612">
        <v>0</v>
      </c>
      <c r="C612">
        <v>0</v>
      </c>
      <c r="D612">
        <v>0</v>
      </c>
      <c r="E612">
        <v>3</v>
      </c>
      <c r="F612">
        <v>0</v>
      </c>
      <c r="G612">
        <v>0</v>
      </c>
      <c r="H612">
        <v>9</v>
      </c>
      <c r="I612">
        <v>3</v>
      </c>
      <c r="J612">
        <v>21</v>
      </c>
      <c r="K612">
        <v>47</v>
      </c>
      <c r="L612">
        <v>3</v>
      </c>
      <c r="M612">
        <v>2</v>
      </c>
      <c r="N612">
        <v>3</v>
      </c>
      <c r="O612">
        <v>7</v>
      </c>
      <c r="P612">
        <v>10</v>
      </c>
      <c r="Q612">
        <v>1</v>
      </c>
      <c r="R612">
        <v>0</v>
      </c>
      <c r="S612">
        <v>3</v>
      </c>
      <c r="T612">
        <v>1</v>
      </c>
      <c r="U612">
        <v>0</v>
      </c>
      <c r="V612">
        <v>0</v>
      </c>
      <c r="W612">
        <v>2</v>
      </c>
      <c r="X612">
        <v>8</v>
      </c>
      <c r="Y612">
        <v>1</v>
      </c>
      <c r="Z612">
        <v>36</v>
      </c>
      <c r="AA612">
        <v>0</v>
      </c>
      <c r="AB612">
        <v>5</v>
      </c>
      <c r="AC612">
        <v>0</v>
      </c>
      <c r="AD612">
        <v>2</v>
      </c>
      <c r="AE612">
        <v>1</v>
      </c>
      <c r="AF612">
        <v>2</v>
      </c>
      <c r="AG612">
        <v>1</v>
      </c>
      <c r="AH612">
        <v>1</v>
      </c>
      <c r="AI612">
        <v>139</v>
      </c>
      <c r="AJ612">
        <v>19</v>
      </c>
      <c r="AK612">
        <v>5</v>
      </c>
      <c r="AL612">
        <v>31</v>
      </c>
      <c r="AM612">
        <v>145</v>
      </c>
      <c r="AN612">
        <v>82</v>
      </c>
      <c r="AO612">
        <v>1</v>
      </c>
      <c r="AP612">
        <v>3</v>
      </c>
      <c r="AQ612">
        <v>2</v>
      </c>
      <c r="AR612">
        <v>10</v>
      </c>
      <c r="AS612">
        <v>18</v>
      </c>
      <c r="AT612">
        <v>9</v>
      </c>
    </row>
    <row r="613" spans="1:46" x14ac:dyDescent="0.3">
      <c r="A613">
        <v>0</v>
      </c>
      <c r="B613">
        <v>0</v>
      </c>
      <c r="C613">
        <v>2</v>
      </c>
      <c r="D613">
        <v>2</v>
      </c>
      <c r="E613">
        <v>0</v>
      </c>
      <c r="F613">
        <v>0</v>
      </c>
      <c r="G613">
        <v>0</v>
      </c>
      <c r="H613">
        <v>24</v>
      </c>
      <c r="I613">
        <v>7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1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2</v>
      </c>
      <c r="AS613">
        <v>0</v>
      </c>
      <c r="AT613">
        <v>0</v>
      </c>
    </row>
    <row r="614" spans="1:46" x14ac:dyDescent="0.3">
      <c r="A614">
        <v>0</v>
      </c>
      <c r="B614">
        <v>0</v>
      </c>
      <c r="C614">
        <v>0</v>
      </c>
      <c r="D614">
        <v>17</v>
      </c>
      <c r="E614">
        <v>7</v>
      </c>
      <c r="F614">
        <v>0</v>
      </c>
      <c r="G614">
        <v>0</v>
      </c>
      <c r="H614">
        <v>7</v>
      </c>
      <c r="I614">
        <v>11</v>
      </c>
      <c r="J614">
        <v>5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1</v>
      </c>
      <c r="T614">
        <v>0</v>
      </c>
      <c r="U614">
        <v>10</v>
      </c>
      <c r="V614">
        <v>0</v>
      </c>
      <c r="W614">
        <v>0</v>
      </c>
      <c r="X614">
        <v>6</v>
      </c>
      <c r="Y614">
        <v>0</v>
      </c>
      <c r="Z614">
        <v>6</v>
      </c>
      <c r="AA614">
        <v>0</v>
      </c>
      <c r="AB614">
        <v>0</v>
      </c>
      <c r="AC614">
        <v>1</v>
      </c>
      <c r="AD614">
        <v>12</v>
      </c>
      <c r="AE614">
        <v>0</v>
      </c>
      <c r="AF614">
        <v>1</v>
      </c>
      <c r="AG614">
        <v>0</v>
      </c>
      <c r="AH614">
        <v>0</v>
      </c>
      <c r="AI614">
        <v>7</v>
      </c>
      <c r="AJ614">
        <v>1</v>
      </c>
      <c r="AK614">
        <v>0</v>
      </c>
      <c r="AL614">
        <v>4</v>
      </c>
      <c r="AM614">
        <v>1</v>
      </c>
      <c r="AN614">
        <v>1</v>
      </c>
      <c r="AO614">
        <v>4</v>
      </c>
      <c r="AP614">
        <v>0</v>
      </c>
      <c r="AQ614">
        <v>0</v>
      </c>
      <c r="AR614">
        <v>36</v>
      </c>
      <c r="AS614">
        <v>9</v>
      </c>
      <c r="AT614">
        <v>0</v>
      </c>
    </row>
    <row r="615" spans="1:46" x14ac:dyDescent="0.3">
      <c r="A615">
        <v>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2</v>
      </c>
      <c r="AO615">
        <v>12</v>
      </c>
      <c r="AP615">
        <v>0</v>
      </c>
      <c r="AQ615">
        <v>0</v>
      </c>
      <c r="AR615">
        <v>0</v>
      </c>
      <c r="AS615">
        <v>0</v>
      </c>
      <c r="AT615">
        <v>0</v>
      </c>
    </row>
    <row r="616" spans="1:46" x14ac:dyDescent="0.3">
      <c r="A616">
        <v>6</v>
      </c>
      <c r="B616">
        <v>3</v>
      </c>
      <c r="C616">
        <v>1</v>
      </c>
      <c r="D616">
        <v>0</v>
      </c>
      <c r="E616">
        <v>5</v>
      </c>
      <c r="F616">
        <v>7</v>
      </c>
      <c r="G616">
        <v>0</v>
      </c>
      <c r="H616">
        <v>15</v>
      </c>
      <c r="I616">
        <v>15</v>
      </c>
      <c r="J616">
        <v>10</v>
      </c>
      <c r="K616">
        <v>12</v>
      </c>
      <c r="L616">
        <v>3</v>
      </c>
      <c r="M616">
        <v>5</v>
      </c>
      <c r="N616">
        <v>9</v>
      </c>
      <c r="O616">
        <v>7</v>
      </c>
      <c r="P616">
        <v>5</v>
      </c>
      <c r="Q616">
        <v>0</v>
      </c>
      <c r="R616">
        <v>1</v>
      </c>
      <c r="S616">
        <v>6</v>
      </c>
      <c r="T616">
        <v>2</v>
      </c>
      <c r="U616">
        <v>10</v>
      </c>
      <c r="V616">
        <v>9</v>
      </c>
      <c r="W616">
        <v>9</v>
      </c>
      <c r="X616">
        <v>25</v>
      </c>
      <c r="Y616">
        <v>1</v>
      </c>
      <c r="Z616">
        <v>9</v>
      </c>
      <c r="AA616">
        <v>0</v>
      </c>
      <c r="AB616">
        <v>0</v>
      </c>
      <c r="AC616">
        <v>1</v>
      </c>
      <c r="AD616">
        <v>2</v>
      </c>
      <c r="AE616">
        <v>2</v>
      </c>
      <c r="AF616">
        <v>26</v>
      </c>
      <c r="AG616">
        <v>0</v>
      </c>
      <c r="AH616">
        <v>1</v>
      </c>
      <c r="AI616">
        <v>20</v>
      </c>
      <c r="AJ616">
        <v>16</v>
      </c>
      <c r="AK616">
        <v>26</v>
      </c>
      <c r="AL616">
        <v>16</v>
      </c>
      <c r="AM616">
        <v>26</v>
      </c>
      <c r="AN616">
        <v>35</v>
      </c>
      <c r="AO616">
        <v>9</v>
      </c>
      <c r="AP616">
        <v>4</v>
      </c>
      <c r="AQ616">
        <v>2</v>
      </c>
      <c r="AR616">
        <v>0</v>
      </c>
      <c r="AS616">
        <v>24</v>
      </c>
      <c r="AT616">
        <v>0</v>
      </c>
    </row>
    <row r="617" spans="1:46" x14ac:dyDescent="0.3">
      <c r="A617">
        <v>0</v>
      </c>
      <c r="B617">
        <v>0</v>
      </c>
      <c r="C617">
        <v>0</v>
      </c>
      <c r="D617">
        <v>4</v>
      </c>
      <c r="E617">
        <v>1</v>
      </c>
      <c r="F617">
        <v>2</v>
      </c>
      <c r="G617">
        <v>0</v>
      </c>
      <c r="H617">
        <v>0</v>
      </c>
      <c r="I617">
        <v>0</v>
      </c>
      <c r="J617">
        <v>0</v>
      </c>
      <c r="K617">
        <v>9</v>
      </c>
      <c r="L617">
        <v>9</v>
      </c>
      <c r="M617">
        <v>1</v>
      </c>
      <c r="N617">
        <v>16</v>
      </c>
      <c r="O617">
        <v>29</v>
      </c>
      <c r="P617">
        <v>3</v>
      </c>
      <c r="Q617">
        <v>0</v>
      </c>
      <c r="R617">
        <v>0</v>
      </c>
      <c r="S617">
        <v>27</v>
      </c>
      <c r="T617">
        <v>0</v>
      </c>
      <c r="U617">
        <v>0</v>
      </c>
      <c r="V617">
        <v>2</v>
      </c>
      <c r="W617">
        <v>0</v>
      </c>
      <c r="X617">
        <v>0</v>
      </c>
      <c r="Y617">
        <v>1</v>
      </c>
      <c r="Z617">
        <v>8</v>
      </c>
      <c r="AA617">
        <v>4</v>
      </c>
      <c r="AB617">
        <v>10</v>
      </c>
      <c r="AC617">
        <v>0</v>
      </c>
      <c r="AD617">
        <v>0</v>
      </c>
      <c r="AE617">
        <v>0</v>
      </c>
      <c r="AF617">
        <v>8</v>
      </c>
      <c r="AG617">
        <v>0</v>
      </c>
      <c r="AH617">
        <v>2</v>
      </c>
      <c r="AI617">
        <v>103</v>
      </c>
      <c r="AJ617">
        <v>22</v>
      </c>
      <c r="AK617">
        <v>10</v>
      </c>
      <c r="AL617">
        <v>13</v>
      </c>
      <c r="AM617">
        <v>70</v>
      </c>
      <c r="AN617">
        <v>55</v>
      </c>
      <c r="AO617">
        <v>0</v>
      </c>
      <c r="AP617">
        <v>0</v>
      </c>
      <c r="AQ617">
        <v>1</v>
      </c>
      <c r="AR617">
        <v>0</v>
      </c>
      <c r="AS617">
        <v>15</v>
      </c>
      <c r="AT617">
        <v>0</v>
      </c>
    </row>
    <row r="618" spans="1:46" x14ac:dyDescent="0.3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6</v>
      </c>
      <c r="I618">
        <v>3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>
        <v>0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5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4</v>
      </c>
      <c r="AP618">
        <v>0</v>
      </c>
      <c r="AQ618">
        <v>0</v>
      </c>
      <c r="AR618">
        <v>5</v>
      </c>
      <c r="AS618">
        <v>0</v>
      </c>
      <c r="AT618">
        <v>0</v>
      </c>
    </row>
    <row r="619" spans="1:46" x14ac:dyDescent="0.3">
      <c r="A619">
        <v>0</v>
      </c>
      <c r="B619">
        <v>0</v>
      </c>
      <c r="C619">
        <v>0</v>
      </c>
      <c r="D619">
        <v>0</v>
      </c>
      <c r="E619">
        <v>6</v>
      </c>
      <c r="F619">
        <v>0</v>
      </c>
      <c r="G619">
        <v>0</v>
      </c>
      <c r="H619">
        <v>10</v>
      </c>
      <c r="I619">
        <v>9</v>
      </c>
      <c r="J619">
        <v>18</v>
      </c>
      <c r="K619">
        <v>20</v>
      </c>
      <c r="L619">
        <v>1</v>
      </c>
      <c r="M619">
        <v>0</v>
      </c>
      <c r="N619">
        <v>0</v>
      </c>
      <c r="O619">
        <v>0</v>
      </c>
      <c r="P619">
        <v>11</v>
      </c>
      <c r="Q619">
        <v>0</v>
      </c>
      <c r="R619">
        <v>0</v>
      </c>
      <c r="S619">
        <v>2</v>
      </c>
      <c r="T619">
        <v>0</v>
      </c>
      <c r="U619">
        <v>1</v>
      </c>
      <c r="V619">
        <v>0</v>
      </c>
      <c r="W619">
        <v>0</v>
      </c>
      <c r="X619">
        <v>8</v>
      </c>
      <c r="Y619">
        <v>0</v>
      </c>
      <c r="Z619">
        <v>4</v>
      </c>
      <c r="AA619">
        <v>0</v>
      </c>
      <c r="AB619">
        <v>0</v>
      </c>
      <c r="AC619">
        <v>3</v>
      </c>
      <c r="AD619">
        <v>4</v>
      </c>
      <c r="AE619">
        <v>0</v>
      </c>
      <c r="AF619">
        <v>0</v>
      </c>
      <c r="AG619">
        <v>0</v>
      </c>
      <c r="AH619">
        <v>0</v>
      </c>
      <c r="AI619">
        <v>5</v>
      </c>
      <c r="AJ619">
        <v>13</v>
      </c>
      <c r="AK619">
        <v>0</v>
      </c>
      <c r="AL619">
        <v>4</v>
      </c>
      <c r="AM619">
        <v>127</v>
      </c>
      <c r="AN619">
        <v>6</v>
      </c>
      <c r="AO619">
        <v>0</v>
      </c>
      <c r="AP619">
        <v>0</v>
      </c>
      <c r="AQ619">
        <v>0</v>
      </c>
      <c r="AR619">
        <v>0</v>
      </c>
      <c r="AS619">
        <v>1</v>
      </c>
      <c r="AT619">
        <v>0</v>
      </c>
    </row>
    <row r="620" spans="1:46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</row>
    <row r="621" spans="1:46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94</v>
      </c>
      <c r="AT621">
        <v>0</v>
      </c>
    </row>
    <row r="622" spans="1:46" x14ac:dyDescent="0.3">
      <c r="A622">
        <v>0</v>
      </c>
      <c r="B622">
        <v>0</v>
      </c>
      <c r="C622">
        <v>0</v>
      </c>
      <c r="D622">
        <v>0</v>
      </c>
      <c r="E622">
        <v>2</v>
      </c>
      <c r="F622">
        <v>1</v>
      </c>
      <c r="G622">
        <v>0</v>
      </c>
      <c r="H622">
        <v>1</v>
      </c>
      <c r="I622">
        <v>0</v>
      </c>
      <c r="J622">
        <v>2</v>
      </c>
      <c r="K622">
        <v>4</v>
      </c>
      <c r="L622">
        <v>2</v>
      </c>
      <c r="M622">
        <v>0</v>
      </c>
      <c r="N622">
        <v>5</v>
      </c>
      <c r="O622">
        <v>15</v>
      </c>
      <c r="P622">
        <v>4</v>
      </c>
      <c r="Q622">
        <v>0</v>
      </c>
      <c r="R622">
        <v>0</v>
      </c>
      <c r="S622">
        <v>14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3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4</v>
      </c>
      <c r="AG622">
        <v>0</v>
      </c>
      <c r="AH622">
        <v>0</v>
      </c>
      <c r="AI622">
        <v>117</v>
      </c>
      <c r="AJ622">
        <v>22</v>
      </c>
      <c r="AK622">
        <v>4</v>
      </c>
      <c r="AL622">
        <v>2</v>
      </c>
      <c r="AM622">
        <v>63</v>
      </c>
      <c r="AN622">
        <v>98</v>
      </c>
      <c r="AO622">
        <v>0</v>
      </c>
      <c r="AP622">
        <v>4</v>
      </c>
      <c r="AQ622">
        <v>0</v>
      </c>
      <c r="AR622">
        <v>0</v>
      </c>
      <c r="AS622">
        <v>15</v>
      </c>
      <c r="AT622">
        <v>0</v>
      </c>
    </row>
    <row r="623" spans="1:46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</row>
    <row r="624" spans="1:46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116</v>
      </c>
      <c r="L624">
        <v>0</v>
      </c>
      <c r="M624">
        <v>0</v>
      </c>
      <c r="N624">
        <v>0</v>
      </c>
      <c r="O624">
        <v>0</v>
      </c>
      <c r="P624">
        <v>3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131</v>
      </c>
      <c r="AJ624">
        <v>0</v>
      </c>
      <c r="AK624">
        <v>0</v>
      </c>
      <c r="AL624">
        <v>3</v>
      </c>
      <c r="AM624">
        <v>12</v>
      </c>
      <c r="AN624">
        <v>1</v>
      </c>
      <c r="AO624">
        <v>0</v>
      </c>
      <c r="AP624">
        <v>0</v>
      </c>
      <c r="AQ624">
        <v>2</v>
      </c>
      <c r="AR624">
        <v>0</v>
      </c>
      <c r="AS624">
        <v>0</v>
      </c>
      <c r="AT624">
        <v>0</v>
      </c>
    </row>
    <row r="625" spans="1:46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37</v>
      </c>
      <c r="O625">
        <v>30</v>
      </c>
      <c r="P625">
        <v>0</v>
      </c>
      <c r="Q625">
        <v>0</v>
      </c>
      <c r="R625">
        <v>1</v>
      </c>
      <c r="S625">
        <v>7</v>
      </c>
      <c r="T625">
        <v>0</v>
      </c>
      <c r="U625">
        <v>0</v>
      </c>
      <c r="V625">
        <v>4</v>
      </c>
      <c r="W625">
        <v>1</v>
      </c>
      <c r="X625">
        <v>0</v>
      </c>
      <c r="Y625">
        <v>1</v>
      </c>
      <c r="Z625">
        <v>0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59</v>
      </c>
      <c r="AG625">
        <v>0</v>
      </c>
      <c r="AH625">
        <v>1</v>
      </c>
      <c r="AI625">
        <v>126</v>
      </c>
      <c r="AJ625">
        <v>1</v>
      </c>
      <c r="AK625">
        <v>8</v>
      </c>
      <c r="AL625">
        <v>0</v>
      </c>
      <c r="AM625">
        <v>0</v>
      </c>
      <c r="AN625">
        <v>1</v>
      </c>
      <c r="AO625">
        <v>0</v>
      </c>
      <c r="AP625">
        <v>46</v>
      </c>
      <c r="AQ625">
        <v>3</v>
      </c>
      <c r="AR625">
        <v>0</v>
      </c>
      <c r="AS625">
        <v>45</v>
      </c>
      <c r="AT625">
        <v>0</v>
      </c>
    </row>
    <row r="626" spans="1:46" x14ac:dyDescent="0.3">
      <c r="A626">
        <v>0</v>
      </c>
      <c r="B626">
        <v>0</v>
      </c>
      <c r="C626">
        <v>0</v>
      </c>
      <c r="D626">
        <v>0</v>
      </c>
      <c r="E626">
        <v>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105</v>
      </c>
      <c r="L626">
        <v>0</v>
      </c>
      <c r="M626">
        <v>1</v>
      </c>
      <c r="N626">
        <v>0</v>
      </c>
      <c r="O626">
        <v>0</v>
      </c>
      <c r="P626">
        <v>6</v>
      </c>
      <c r="Q626">
        <v>0</v>
      </c>
      <c r="R626">
        <v>0</v>
      </c>
      <c r="S626">
        <v>3</v>
      </c>
      <c r="T626">
        <v>0</v>
      </c>
      <c r="U626">
        <v>0</v>
      </c>
      <c r="V626">
        <v>0</v>
      </c>
      <c r="W626">
        <v>4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1</v>
      </c>
      <c r="AG626">
        <v>0</v>
      </c>
      <c r="AH626">
        <v>0</v>
      </c>
      <c r="AI626">
        <v>118</v>
      </c>
      <c r="AJ626">
        <v>113</v>
      </c>
      <c r="AK626">
        <v>0</v>
      </c>
      <c r="AL626">
        <v>8</v>
      </c>
      <c r="AM626">
        <v>50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</row>
    <row r="627" spans="1:46" x14ac:dyDescent="0.3">
      <c r="A627">
        <v>1</v>
      </c>
      <c r="B627">
        <v>1</v>
      </c>
      <c r="C627">
        <v>2</v>
      </c>
      <c r="D627">
        <v>0</v>
      </c>
      <c r="E627">
        <v>10</v>
      </c>
      <c r="F627">
        <v>0</v>
      </c>
      <c r="G627">
        <v>1</v>
      </c>
      <c r="H627">
        <v>17</v>
      </c>
      <c r="I627">
        <v>7</v>
      </c>
      <c r="J627">
        <v>22</v>
      </c>
      <c r="K627">
        <v>92</v>
      </c>
      <c r="L627">
        <v>2</v>
      </c>
      <c r="M627">
        <v>0</v>
      </c>
      <c r="N627">
        <v>1</v>
      </c>
      <c r="O627">
        <v>4</v>
      </c>
      <c r="P627">
        <v>7</v>
      </c>
      <c r="Q627">
        <v>4</v>
      </c>
      <c r="R627">
        <v>0</v>
      </c>
      <c r="S627">
        <v>6</v>
      </c>
      <c r="T627">
        <v>0</v>
      </c>
      <c r="U627">
        <v>12</v>
      </c>
      <c r="V627">
        <v>1</v>
      </c>
      <c r="W627">
        <v>7</v>
      </c>
      <c r="X627">
        <v>45</v>
      </c>
      <c r="Y627">
        <v>0</v>
      </c>
      <c r="Z627">
        <v>39</v>
      </c>
      <c r="AA627">
        <v>0</v>
      </c>
      <c r="AB627">
        <v>0</v>
      </c>
      <c r="AC627">
        <v>1</v>
      </c>
      <c r="AD627">
        <v>0</v>
      </c>
      <c r="AE627">
        <v>1</v>
      </c>
      <c r="AF627">
        <v>9</v>
      </c>
      <c r="AG627">
        <v>0</v>
      </c>
      <c r="AH627">
        <v>1</v>
      </c>
      <c r="AI627">
        <v>18</v>
      </c>
      <c r="AJ627">
        <v>26</v>
      </c>
      <c r="AK627">
        <v>33</v>
      </c>
      <c r="AL627">
        <v>41</v>
      </c>
      <c r="AM627">
        <v>51</v>
      </c>
      <c r="AN627">
        <v>35</v>
      </c>
      <c r="AO627">
        <v>7</v>
      </c>
      <c r="AP627">
        <v>0</v>
      </c>
      <c r="AQ627">
        <v>0</v>
      </c>
      <c r="AR627">
        <v>7</v>
      </c>
      <c r="AS627">
        <v>3</v>
      </c>
      <c r="AT627">
        <v>5</v>
      </c>
    </row>
    <row r="628" spans="1:46" x14ac:dyDescent="0.3">
      <c r="A628">
        <v>0</v>
      </c>
      <c r="B628">
        <v>0</v>
      </c>
      <c r="C628">
        <v>2</v>
      </c>
      <c r="D628">
        <v>0</v>
      </c>
      <c r="E628">
        <v>10</v>
      </c>
      <c r="F628">
        <v>20</v>
      </c>
      <c r="G628">
        <v>0</v>
      </c>
      <c r="H628">
        <v>4</v>
      </c>
      <c r="I628">
        <v>2</v>
      </c>
      <c r="J628">
        <v>29</v>
      </c>
      <c r="K628">
        <v>28</v>
      </c>
      <c r="L628">
        <v>24</v>
      </c>
      <c r="M628">
        <v>4</v>
      </c>
      <c r="N628">
        <v>18</v>
      </c>
      <c r="O628">
        <v>6</v>
      </c>
      <c r="P628">
        <v>5</v>
      </c>
      <c r="Q628">
        <v>0</v>
      </c>
      <c r="R628">
        <v>8</v>
      </c>
      <c r="S628">
        <v>23</v>
      </c>
      <c r="T628">
        <v>5</v>
      </c>
      <c r="U628">
        <v>7</v>
      </c>
      <c r="V628">
        <v>29</v>
      </c>
      <c r="W628">
        <v>6</v>
      </c>
      <c r="X628">
        <v>25</v>
      </c>
      <c r="Y628">
        <v>2</v>
      </c>
      <c r="Z628">
        <v>28</v>
      </c>
      <c r="AA628">
        <v>1</v>
      </c>
      <c r="AB628">
        <v>4</v>
      </c>
      <c r="AC628">
        <v>1</v>
      </c>
      <c r="AD628">
        <v>1</v>
      </c>
      <c r="AE628">
        <v>3</v>
      </c>
      <c r="AF628">
        <v>50</v>
      </c>
      <c r="AG628">
        <v>0</v>
      </c>
      <c r="AH628">
        <v>4</v>
      </c>
      <c r="AI628">
        <v>43</v>
      </c>
      <c r="AJ628">
        <v>27</v>
      </c>
      <c r="AK628">
        <v>24</v>
      </c>
      <c r="AL628">
        <v>28</v>
      </c>
      <c r="AM628">
        <v>14</v>
      </c>
      <c r="AN628">
        <v>96</v>
      </c>
      <c r="AO628">
        <v>0</v>
      </c>
      <c r="AP628">
        <v>39</v>
      </c>
      <c r="AQ628">
        <v>0</v>
      </c>
      <c r="AR628">
        <v>11</v>
      </c>
      <c r="AS628">
        <v>77</v>
      </c>
      <c r="AT628">
        <v>1</v>
      </c>
    </row>
    <row r="629" spans="1:46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</row>
    <row r="630" spans="1:46" x14ac:dyDescent="0.3">
      <c r="A630">
        <v>0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6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</row>
    <row r="631" spans="1:46" x14ac:dyDescent="0.3">
      <c r="A631">
        <v>2</v>
      </c>
      <c r="B631">
        <v>4</v>
      </c>
      <c r="C631">
        <v>10</v>
      </c>
      <c r="D631">
        <v>10</v>
      </c>
      <c r="E631">
        <v>5</v>
      </c>
      <c r="F631">
        <v>85</v>
      </c>
      <c r="G631">
        <v>2</v>
      </c>
      <c r="H631">
        <v>37</v>
      </c>
      <c r="I631">
        <v>75</v>
      </c>
      <c r="J631">
        <v>24</v>
      </c>
      <c r="K631">
        <v>53</v>
      </c>
      <c r="L631">
        <v>54</v>
      </c>
      <c r="M631">
        <v>14</v>
      </c>
      <c r="N631">
        <v>75</v>
      </c>
      <c r="O631">
        <v>5</v>
      </c>
      <c r="P631">
        <v>23</v>
      </c>
      <c r="Q631">
        <v>9</v>
      </c>
      <c r="R631">
        <v>44</v>
      </c>
      <c r="S631">
        <v>92</v>
      </c>
      <c r="T631">
        <v>10</v>
      </c>
      <c r="U631">
        <v>6</v>
      </c>
      <c r="V631">
        <v>39</v>
      </c>
      <c r="W631">
        <v>17</v>
      </c>
      <c r="X631">
        <v>53</v>
      </c>
      <c r="Y631">
        <v>3</v>
      </c>
      <c r="Z631">
        <v>47</v>
      </c>
      <c r="AA631">
        <v>2</v>
      </c>
      <c r="AB631">
        <v>24</v>
      </c>
      <c r="AC631">
        <v>7</v>
      </c>
      <c r="AD631">
        <v>14</v>
      </c>
      <c r="AE631">
        <v>9</v>
      </c>
      <c r="AF631">
        <v>142</v>
      </c>
      <c r="AG631">
        <v>0</v>
      </c>
      <c r="AH631">
        <v>9</v>
      </c>
      <c r="AI631">
        <v>89</v>
      </c>
      <c r="AJ631">
        <v>76</v>
      </c>
      <c r="AK631">
        <v>73</v>
      </c>
      <c r="AL631">
        <v>116</v>
      </c>
      <c r="AM631">
        <v>155</v>
      </c>
      <c r="AN631">
        <v>229</v>
      </c>
      <c r="AO631">
        <v>66</v>
      </c>
      <c r="AP631">
        <v>69</v>
      </c>
      <c r="AQ631">
        <v>3</v>
      </c>
      <c r="AR631">
        <v>18</v>
      </c>
      <c r="AS631">
        <v>148</v>
      </c>
      <c r="AT631">
        <v>2</v>
      </c>
    </row>
    <row r="632" spans="1:46" x14ac:dyDescent="0.3">
      <c r="A632">
        <v>0</v>
      </c>
      <c r="B632">
        <v>1</v>
      </c>
      <c r="C632">
        <v>2</v>
      </c>
      <c r="D632">
        <v>6</v>
      </c>
      <c r="E632">
        <v>6</v>
      </c>
      <c r="F632">
        <v>0</v>
      </c>
      <c r="G632">
        <v>1</v>
      </c>
      <c r="H632">
        <v>13</v>
      </c>
      <c r="I632">
        <v>8</v>
      </c>
      <c r="J632">
        <v>15</v>
      </c>
      <c r="K632">
        <v>0</v>
      </c>
      <c r="L632">
        <v>0</v>
      </c>
      <c r="M632">
        <v>0</v>
      </c>
      <c r="N632">
        <v>5</v>
      </c>
      <c r="O632">
        <v>0</v>
      </c>
      <c r="P632">
        <v>3</v>
      </c>
      <c r="Q632">
        <v>3</v>
      </c>
      <c r="R632">
        <v>2</v>
      </c>
      <c r="S632">
        <v>1</v>
      </c>
      <c r="T632">
        <v>0</v>
      </c>
      <c r="U632">
        <v>7</v>
      </c>
      <c r="V632">
        <v>2</v>
      </c>
      <c r="W632">
        <v>4</v>
      </c>
      <c r="X632">
        <v>41</v>
      </c>
      <c r="Y632">
        <v>0</v>
      </c>
      <c r="Z632">
        <v>15</v>
      </c>
      <c r="AA632">
        <v>0</v>
      </c>
      <c r="AB632">
        <v>0</v>
      </c>
      <c r="AC632">
        <v>3</v>
      </c>
      <c r="AD632">
        <v>4</v>
      </c>
      <c r="AE632">
        <v>0</v>
      </c>
      <c r="AF632">
        <v>2</v>
      </c>
      <c r="AG632">
        <v>1</v>
      </c>
      <c r="AH632">
        <v>1</v>
      </c>
      <c r="AI632">
        <v>4</v>
      </c>
      <c r="AJ632">
        <v>3</v>
      </c>
      <c r="AK632">
        <v>0</v>
      </c>
      <c r="AL632">
        <v>28</v>
      </c>
      <c r="AM632">
        <v>4</v>
      </c>
      <c r="AN632">
        <v>0</v>
      </c>
      <c r="AO632">
        <v>1</v>
      </c>
      <c r="AP632">
        <v>0</v>
      </c>
      <c r="AQ632">
        <v>0</v>
      </c>
      <c r="AR632">
        <v>4</v>
      </c>
      <c r="AS632">
        <v>0</v>
      </c>
      <c r="AT632">
        <v>0</v>
      </c>
    </row>
    <row r="633" spans="1:46" x14ac:dyDescent="0.3">
      <c r="A633">
        <v>0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2</v>
      </c>
      <c r="K633">
        <v>1</v>
      </c>
      <c r="L633">
        <v>7</v>
      </c>
      <c r="M633">
        <v>1</v>
      </c>
      <c r="N633">
        <v>0</v>
      </c>
      <c r="O633">
        <v>6</v>
      </c>
      <c r="P633">
        <v>0</v>
      </c>
      <c r="Q633">
        <v>0</v>
      </c>
      <c r="R633">
        <v>0</v>
      </c>
      <c r="S633">
        <v>14</v>
      </c>
      <c r="T633">
        <v>3</v>
      </c>
      <c r="U633">
        <v>0</v>
      </c>
      <c r="V633">
        <v>1</v>
      </c>
      <c r="W633">
        <v>0</v>
      </c>
      <c r="X633">
        <v>1</v>
      </c>
      <c r="Y633">
        <v>0</v>
      </c>
      <c r="Z633">
        <v>2</v>
      </c>
      <c r="AA633">
        <v>1</v>
      </c>
      <c r="AB633">
        <v>13</v>
      </c>
      <c r="AC633">
        <v>0</v>
      </c>
      <c r="AD633">
        <v>0</v>
      </c>
      <c r="AE633">
        <v>1</v>
      </c>
      <c r="AF633">
        <v>17</v>
      </c>
      <c r="AG633">
        <v>0</v>
      </c>
      <c r="AH633">
        <v>1</v>
      </c>
      <c r="AI633">
        <v>88</v>
      </c>
      <c r="AJ633">
        <v>0</v>
      </c>
      <c r="AK633">
        <v>0</v>
      </c>
      <c r="AL633">
        <v>15</v>
      </c>
      <c r="AM633">
        <v>2</v>
      </c>
      <c r="AN633">
        <v>18</v>
      </c>
      <c r="AO633">
        <v>0</v>
      </c>
      <c r="AP633">
        <v>0</v>
      </c>
      <c r="AQ633">
        <v>0</v>
      </c>
      <c r="AR633">
        <v>15</v>
      </c>
      <c r="AS633">
        <v>0</v>
      </c>
      <c r="AT633">
        <v>0</v>
      </c>
    </row>
    <row r="634" spans="1:46" x14ac:dyDescent="0.3">
      <c r="A634">
        <v>9</v>
      </c>
      <c r="B634">
        <v>0</v>
      </c>
      <c r="C634">
        <v>0</v>
      </c>
      <c r="D634">
        <v>4</v>
      </c>
      <c r="E634">
        <v>8</v>
      </c>
      <c r="F634">
        <v>1</v>
      </c>
      <c r="G634">
        <v>0</v>
      </c>
      <c r="H634">
        <v>13</v>
      </c>
      <c r="I634">
        <v>3</v>
      </c>
      <c r="J634">
        <v>0</v>
      </c>
      <c r="K634">
        <v>61</v>
      </c>
      <c r="L634">
        <v>2</v>
      </c>
      <c r="M634">
        <v>2</v>
      </c>
      <c r="N634">
        <v>18</v>
      </c>
      <c r="O634">
        <v>17</v>
      </c>
      <c r="P634">
        <v>5</v>
      </c>
      <c r="Q634">
        <v>0</v>
      </c>
      <c r="R634">
        <v>1</v>
      </c>
      <c r="S634">
        <v>11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1</v>
      </c>
      <c r="Z634">
        <v>26</v>
      </c>
      <c r="AA634">
        <v>1</v>
      </c>
      <c r="AB634">
        <v>13</v>
      </c>
      <c r="AC634">
        <v>0</v>
      </c>
      <c r="AD634">
        <v>0</v>
      </c>
      <c r="AE634">
        <v>0</v>
      </c>
      <c r="AF634">
        <v>8</v>
      </c>
      <c r="AG634">
        <v>0</v>
      </c>
      <c r="AH634">
        <v>0</v>
      </c>
      <c r="AI634">
        <v>127</v>
      </c>
      <c r="AJ634">
        <v>26</v>
      </c>
      <c r="AK634">
        <v>20</v>
      </c>
      <c r="AL634">
        <v>23</v>
      </c>
      <c r="AM634">
        <v>96</v>
      </c>
      <c r="AN634">
        <v>106</v>
      </c>
      <c r="AO634">
        <v>0</v>
      </c>
      <c r="AP634">
        <v>2</v>
      </c>
      <c r="AQ634">
        <v>1</v>
      </c>
      <c r="AR634">
        <v>11</v>
      </c>
      <c r="AS634">
        <v>23</v>
      </c>
      <c r="AT634">
        <v>0</v>
      </c>
    </row>
    <row r="635" spans="1:46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9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2</v>
      </c>
      <c r="AQ635">
        <v>0</v>
      </c>
      <c r="AR635">
        <v>0</v>
      </c>
      <c r="AS635">
        <v>9</v>
      </c>
      <c r="AT635">
        <v>0</v>
      </c>
    </row>
    <row r="636" spans="1:46" x14ac:dyDescent="0.3">
      <c r="A636">
        <v>3</v>
      </c>
      <c r="B636">
        <v>0</v>
      </c>
      <c r="C636">
        <v>2</v>
      </c>
      <c r="D636">
        <v>1</v>
      </c>
      <c r="E636">
        <v>18</v>
      </c>
      <c r="F636">
        <v>0</v>
      </c>
      <c r="G636">
        <v>0</v>
      </c>
      <c r="H636">
        <v>23</v>
      </c>
      <c r="I636">
        <v>14</v>
      </c>
      <c r="J636">
        <v>36</v>
      </c>
      <c r="K636">
        <v>179</v>
      </c>
      <c r="L636">
        <v>5</v>
      </c>
      <c r="M636">
        <v>7</v>
      </c>
      <c r="N636">
        <v>10</v>
      </c>
      <c r="O636">
        <v>7</v>
      </c>
      <c r="P636">
        <v>26</v>
      </c>
      <c r="Q636">
        <v>2</v>
      </c>
      <c r="R636">
        <v>0</v>
      </c>
      <c r="S636">
        <v>22</v>
      </c>
      <c r="T636">
        <v>2</v>
      </c>
      <c r="U636">
        <v>10</v>
      </c>
      <c r="V636">
        <v>1</v>
      </c>
      <c r="W636">
        <v>17</v>
      </c>
      <c r="X636">
        <v>32</v>
      </c>
      <c r="Y636">
        <v>2</v>
      </c>
      <c r="Z636">
        <v>62</v>
      </c>
      <c r="AA636">
        <v>1</v>
      </c>
      <c r="AB636">
        <v>4</v>
      </c>
      <c r="AC636">
        <v>4</v>
      </c>
      <c r="AD636">
        <v>1</v>
      </c>
      <c r="AE636">
        <v>4</v>
      </c>
      <c r="AF636">
        <v>14</v>
      </c>
      <c r="AG636">
        <v>0</v>
      </c>
      <c r="AH636">
        <v>1</v>
      </c>
      <c r="AI636">
        <v>39</v>
      </c>
      <c r="AJ636">
        <v>55</v>
      </c>
      <c r="AK636">
        <v>61</v>
      </c>
      <c r="AL636">
        <v>50</v>
      </c>
      <c r="AM636">
        <v>88</v>
      </c>
      <c r="AN636">
        <v>131</v>
      </c>
      <c r="AO636">
        <v>12</v>
      </c>
      <c r="AP636">
        <v>0</v>
      </c>
      <c r="AQ636">
        <v>0</v>
      </c>
      <c r="AR636">
        <v>0</v>
      </c>
      <c r="AS636">
        <v>26</v>
      </c>
      <c r="AT636">
        <v>9</v>
      </c>
    </row>
    <row r="637" spans="1:46" x14ac:dyDescent="0.3">
      <c r="A637">
        <v>0</v>
      </c>
      <c r="B637">
        <v>0</v>
      </c>
      <c r="C637">
        <v>0</v>
      </c>
      <c r="D637">
        <v>0</v>
      </c>
      <c r="E637">
        <v>2</v>
      </c>
      <c r="F637">
        <v>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15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7</v>
      </c>
      <c r="W637">
        <v>0</v>
      </c>
      <c r="X637">
        <v>0</v>
      </c>
      <c r="Y637">
        <v>3</v>
      </c>
      <c r="Z637">
        <v>1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18</v>
      </c>
      <c r="AG637">
        <v>0</v>
      </c>
      <c r="AH637">
        <v>0</v>
      </c>
      <c r="AI637">
        <v>15</v>
      </c>
      <c r="AJ637">
        <v>0</v>
      </c>
      <c r="AK637">
        <v>5</v>
      </c>
      <c r="AL637">
        <v>3</v>
      </c>
      <c r="AM637">
        <v>9</v>
      </c>
      <c r="AN637">
        <v>0</v>
      </c>
      <c r="AO637">
        <v>0</v>
      </c>
      <c r="AP637">
        <v>5</v>
      </c>
      <c r="AQ637">
        <v>1</v>
      </c>
      <c r="AR637">
        <v>5</v>
      </c>
      <c r="AS637">
        <v>43</v>
      </c>
      <c r="AT637">
        <v>0</v>
      </c>
    </row>
    <row r="638" spans="1:46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6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13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</v>
      </c>
      <c r="AQ638">
        <v>0</v>
      </c>
      <c r="AR638">
        <v>7</v>
      </c>
      <c r="AS638">
        <v>0</v>
      </c>
      <c r="AT638">
        <v>0</v>
      </c>
    </row>
    <row r="639" spans="1:46" x14ac:dyDescent="0.3">
      <c r="A639">
        <v>0</v>
      </c>
      <c r="B639">
        <v>0</v>
      </c>
      <c r="C639">
        <v>0</v>
      </c>
      <c r="D639">
        <v>0</v>
      </c>
      <c r="E639">
        <v>4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119</v>
      </c>
      <c r="L639">
        <v>2</v>
      </c>
      <c r="M639">
        <v>1</v>
      </c>
      <c r="N639">
        <v>8</v>
      </c>
      <c r="O639">
        <v>56</v>
      </c>
      <c r="P639">
        <v>5</v>
      </c>
      <c r="Q639">
        <v>0</v>
      </c>
      <c r="R639">
        <v>0</v>
      </c>
      <c r="S639">
        <v>20</v>
      </c>
      <c r="T639">
        <v>0</v>
      </c>
      <c r="U639">
        <v>0</v>
      </c>
      <c r="V639">
        <v>3</v>
      </c>
      <c r="W639">
        <v>2</v>
      </c>
      <c r="X639">
        <v>5</v>
      </c>
      <c r="Y639">
        <v>1</v>
      </c>
      <c r="Z639">
        <v>19</v>
      </c>
      <c r="AA639">
        <v>0</v>
      </c>
      <c r="AB639">
        <v>6</v>
      </c>
      <c r="AC639">
        <v>0</v>
      </c>
      <c r="AD639">
        <v>0</v>
      </c>
      <c r="AE639">
        <v>0</v>
      </c>
      <c r="AF639">
        <v>13</v>
      </c>
      <c r="AG639">
        <v>0</v>
      </c>
      <c r="AH639">
        <v>1</v>
      </c>
      <c r="AI639">
        <v>58</v>
      </c>
      <c r="AJ639">
        <v>40</v>
      </c>
      <c r="AK639">
        <v>18</v>
      </c>
      <c r="AL639">
        <v>9</v>
      </c>
      <c r="AM639">
        <v>34</v>
      </c>
      <c r="AN639">
        <v>50</v>
      </c>
      <c r="AO639">
        <v>0</v>
      </c>
      <c r="AP639">
        <v>5</v>
      </c>
      <c r="AQ639">
        <v>0</v>
      </c>
      <c r="AR639">
        <v>0</v>
      </c>
      <c r="AS639">
        <v>66</v>
      </c>
      <c r="AT639">
        <v>0</v>
      </c>
    </row>
    <row r="640" spans="1:46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30</v>
      </c>
      <c r="K640">
        <v>0</v>
      </c>
      <c r="L640">
        <v>0</v>
      </c>
      <c r="M640">
        <v>0</v>
      </c>
      <c r="N640">
        <v>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2</v>
      </c>
      <c r="AL640">
        <v>0</v>
      </c>
      <c r="AM640">
        <v>0</v>
      </c>
      <c r="AN640">
        <v>10</v>
      </c>
      <c r="AO640">
        <v>0</v>
      </c>
      <c r="AP640">
        <v>0</v>
      </c>
      <c r="AQ640">
        <v>0</v>
      </c>
      <c r="AR640">
        <v>0</v>
      </c>
      <c r="AS640">
        <v>1</v>
      </c>
      <c r="AT640">
        <v>1</v>
      </c>
    </row>
    <row r="641" spans="1:46" x14ac:dyDescent="0.3">
      <c r="A641">
        <v>0</v>
      </c>
      <c r="B641">
        <v>1</v>
      </c>
      <c r="C641">
        <v>0</v>
      </c>
      <c r="D641">
        <v>0</v>
      </c>
      <c r="E641">
        <v>2</v>
      </c>
      <c r="F641">
        <v>5</v>
      </c>
      <c r="G641">
        <v>0</v>
      </c>
      <c r="H641">
        <v>9</v>
      </c>
      <c r="I641">
        <v>28</v>
      </c>
      <c r="J641">
        <v>0</v>
      </c>
      <c r="K641">
        <v>0</v>
      </c>
      <c r="L641">
        <v>10</v>
      </c>
      <c r="M641">
        <v>0</v>
      </c>
      <c r="N641">
        <v>2</v>
      </c>
      <c r="O641">
        <v>0</v>
      </c>
      <c r="P641">
        <v>2</v>
      </c>
      <c r="Q641">
        <v>0</v>
      </c>
      <c r="R641">
        <v>0</v>
      </c>
      <c r="S641">
        <v>0</v>
      </c>
      <c r="T641">
        <v>2</v>
      </c>
      <c r="U641">
        <v>2</v>
      </c>
      <c r="V641">
        <v>1</v>
      </c>
      <c r="W641">
        <v>0</v>
      </c>
      <c r="X641">
        <v>6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7</v>
      </c>
      <c r="AF641">
        <v>11</v>
      </c>
      <c r="AG641">
        <v>0</v>
      </c>
      <c r="AH641">
        <v>4</v>
      </c>
      <c r="AI641">
        <v>7</v>
      </c>
      <c r="AJ641">
        <v>29</v>
      </c>
      <c r="AK641">
        <v>10</v>
      </c>
      <c r="AL641">
        <v>30</v>
      </c>
      <c r="AM641">
        <v>94</v>
      </c>
      <c r="AN641">
        <v>5</v>
      </c>
      <c r="AO641">
        <v>0</v>
      </c>
      <c r="AP641">
        <v>6</v>
      </c>
      <c r="AQ641">
        <v>1</v>
      </c>
      <c r="AR641">
        <v>13</v>
      </c>
      <c r="AS641">
        <v>34</v>
      </c>
      <c r="AT641">
        <v>0</v>
      </c>
    </row>
    <row r="642" spans="1:46" x14ac:dyDescent="0.3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2</v>
      </c>
      <c r="K642">
        <v>6</v>
      </c>
      <c r="L642">
        <v>2</v>
      </c>
      <c r="M642">
        <v>0</v>
      </c>
      <c r="N642">
        <v>4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2</v>
      </c>
      <c r="AJ642">
        <v>0</v>
      </c>
      <c r="AK642">
        <v>0</v>
      </c>
      <c r="AL642">
        <v>3</v>
      </c>
      <c r="AM642">
        <v>3</v>
      </c>
      <c r="AN642">
        <v>6</v>
      </c>
      <c r="AO642">
        <v>0</v>
      </c>
      <c r="AP642">
        <v>0</v>
      </c>
      <c r="AQ642">
        <v>0</v>
      </c>
      <c r="AR642">
        <v>0</v>
      </c>
      <c r="AS642">
        <v>13</v>
      </c>
      <c r="AT642">
        <v>0</v>
      </c>
    </row>
    <row r="643" spans="1:46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</row>
    <row r="644" spans="1:46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</v>
      </c>
      <c r="J644">
        <v>6</v>
      </c>
      <c r="K644">
        <v>0</v>
      </c>
      <c r="L644">
        <v>0</v>
      </c>
      <c r="M644">
        <v>0</v>
      </c>
      <c r="N644">
        <v>3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24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2</v>
      </c>
      <c r="AL644">
        <v>1</v>
      </c>
      <c r="AM644">
        <v>0</v>
      </c>
      <c r="AN644">
        <v>14</v>
      </c>
      <c r="AO644">
        <v>0</v>
      </c>
      <c r="AP644">
        <v>0</v>
      </c>
      <c r="AQ644">
        <v>0</v>
      </c>
      <c r="AR644">
        <v>0</v>
      </c>
      <c r="AS644">
        <v>2</v>
      </c>
      <c r="AT644">
        <v>0</v>
      </c>
    </row>
    <row r="645" spans="1:46" x14ac:dyDescent="0.3">
      <c r="A645">
        <v>9</v>
      </c>
      <c r="B645">
        <v>2</v>
      </c>
      <c r="C645">
        <v>2</v>
      </c>
      <c r="D645">
        <v>0</v>
      </c>
      <c r="E645">
        <v>30</v>
      </c>
      <c r="F645">
        <v>7</v>
      </c>
      <c r="G645">
        <v>3</v>
      </c>
      <c r="H645">
        <v>31</v>
      </c>
      <c r="I645">
        <v>41</v>
      </c>
      <c r="J645">
        <v>93</v>
      </c>
      <c r="K645">
        <v>45</v>
      </c>
      <c r="L645">
        <v>21</v>
      </c>
      <c r="M645">
        <v>7</v>
      </c>
      <c r="N645">
        <v>46</v>
      </c>
      <c r="O645">
        <v>10</v>
      </c>
      <c r="P645">
        <v>18</v>
      </c>
      <c r="Q645">
        <v>6</v>
      </c>
      <c r="R645">
        <v>3</v>
      </c>
      <c r="S645">
        <v>36</v>
      </c>
      <c r="T645">
        <v>8</v>
      </c>
      <c r="U645">
        <v>14</v>
      </c>
      <c r="V645">
        <v>7</v>
      </c>
      <c r="W645">
        <v>15</v>
      </c>
      <c r="X645">
        <v>76</v>
      </c>
      <c r="Y645">
        <v>1</v>
      </c>
      <c r="Z645">
        <v>85</v>
      </c>
      <c r="AA645">
        <v>3</v>
      </c>
      <c r="AB645">
        <v>15</v>
      </c>
      <c r="AC645">
        <v>2</v>
      </c>
      <c r="AD645">
        <v>8</v>
      </c>
      <c r="AE645">
        <v>5</v>
      </c>
      <c r="AF645">
        <v>53</v>
      </c>
      <c r="AG645">
        <v>1</v>
      </c>
      <c r="AH645">
        <v>6</v>
      </c>
      <c r="AI645">
        <v>87</v>
      </c>
      <c r="AJ645">
        <v>68</v>
      </c>
      <c r="AK645">
        <v>19</v>
      </c>
      <c r="AL645">
        <v>62</v>
      </c>
      <c r="AM645">
        <v>104</v>
      </c>
      <c r="AN645">
        <v>83</v>
      </c>
      <c r="AO645">
        <v>23</v>
      </c>
      <c r="AP645">
        <v>28</v>
      </c>
      <c r="AQ645">
        <v>4</v>
      </c>
      <c r="AR645">
        <v>12</v>
      </c>
      <c r="AS645">
        <v>137</v>
      </c>
      <c r="AT645">
        <v>18</v>
      </c>
    </row>
    <row r="646" spans="1:46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</row>
    <row r="647" spans="1:46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5</v>
      </c>
      <c r="I647">
        <v>1</v>
      </c>
      <c r="J647">
        <v>22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0</v>
      </c>
      <c r="AF647">
        <v>1</v>
      </c>
      <c r="AG647">
        <v>1</v>
      </c>
      <c r="AH647">
        <v>4</v>
      </c>
      <c r="AI647">
        <v>0</v>
      </c>
      <c r="AJ647">
        <v>0</v>
      </c>
      <c r="AK647">
        <v>0</v>
      </c>
      <c r="AL647">
        <v>1</v>
      </c>
      <c r="AM647">
        <v>0</v>
      </c>
      <c r="AN647">
        <v>3</v>
      </c>
      <c r="AO647">
        <v>3</v>
      </c>
      <c r="AP647">
        <v>0</v>
      </c>
      <c r="AQ647">
        <v>0</v>
      </c>
      <c r="AR647">
        <v>13</v>
      </c>
      <c r="AS647">
        <v>0</v>
      </c>
      <c r="AT647">
        <v>0</v>
      </c>
    </row>
    <row r="648" spans="1:46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27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53</v>
      </c>
      <c r="AJ648">
        <v>0</v>
      </c>
      <c r="AK648">
        <v>0</v>
      </c>
      <c r="AL648">
        <v>7</v>
      </c>
      <c r="AM648">
        <v>13</v>
      </c>
      <c r="AN648">
        <v>35</v>
      </c>
      <c r="AO648">
        <v>0</v>
      </c>
      <c r="AP648">
        <v>4</v>
      </c>
      <c r="AQ648">
        <v>0</v>
      </c>
      <c r="AR648">
        <v>0</v>
      </c>
      <c r="AS648">
        <v>11</v>
      </c>
      <c r="AT648">
        <v>0</v>
      </c>
    </row>
    <row r="649" spans="1:46" x14ac:dyDescent="0.3">
      <c r="A649">
        <v>0</v>
      </c>
      <c r="B649">
        <v>0</v>
      </c>
      <c r="C649">
        <v>0</v>
      </c>
      <c r="D649">
        <v>0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4</v>
      </c>
      <c r="L649">
        <v>2</v>
      </c>
      <c r="M649">
        <v>0</v>
      </c>
      <c r="N649">
        <v>9</v>
      </c>
      <c r="O649">
        <v>1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2</v>
      </c>
      <c r="AI649">
        <v>54</v>
      </c>
      <c r="AJ649">
        <v>2</v>
      </c>
      <c r="AK649">
        <v>0</v>
      </c>
      <c r="AL649">
        <v>9</v>
      </c>
      <c r="AM649">
        <v>27</v>
      </c>
      <c r="AN649">
        <v>38</v>
      </c>
      <c r="AO649">
        <v>0</v>
      </c>
      <c r="AP649">
        <v>4</v>
      </c>
      <c r="AQ649">
        <v>0</v>
      </c>
      <c r="AR649">
        <v>0</v>
      </c>
      <c r="AS649">
        <v>11</v>
      </c>
      <c r="AT649">
        <v>0</v>
      </c>
    </row>
    <row r="650" spans="1:46" x14ac:dyDescent="0.3">
      <c r="A650">
        <v>0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9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4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</row>
    <row r="651" spans="1:46" x14ac:dyDescent="0.3">
      <c r="A651">
        <v>7</v>
      </c>
      <c r="B651">
        <v>0</v>
      </c>
      <c r="C651">
        <v>1</v>
      </c>
      <c r="D651">
        <v>2</v>
      </c>
      <c r="E651">
        <v>5</v>
      </c>
      <c r="F651">
        <v>3</v>
      </c>
      <c r="G651">
        <v>1</v>
      </c>
      <c r="H651">
        <v>12</v>
      </c>
      <c r="I651">
        <v>8</v>
      </c>
      <c r="J651">
        <v>19</v>
      </c>
      <c r="K651">
        <v>0</v>
      </c>
      <c r="L651">
        <v>1</v>
      </c>
      <c r="M651">
        <v>0</v>
      </c>
      <c r="N651">
        <v>16</v>
      </c>
      <c r="O651">
        <v>2</v>
      </c>
      <c r="P651">
        <v>8</v>
      </c>
      <c r="Q651">
        <v>0</v>
      </c>
      <c r="R651">
        <v>2</v>
      </c>
      <c r="S651">
        <v>0</v>
      </c>
      <c r="T651">
        <v>2</v>
      </c>
      <c r="U651">
        <v>3</v>
      </c>
      <c r="V651">
        <v>11</v>
      </c>
      <c r="W651">
        <v>0</v>
      </c>
      <c r="X651">
        <v>73</v>
      </c>
      <c r="Y651">
        <v>0</v>
      </c>
      <c r="Z651">
        <v>18</v>
      </c>
      <c r="AA651">
        <v>9</v>
      </c>
      <c r="AB651">
        <v>0</v>
      </c>
      <c r="AC651">
        <v>0</v>
      </c>
      <c r="AD651">
        <v>1</v>
      </c>
      <c r="AE651">
        <v>1</v>
      </c>
      <c r="AF651">
        <v>17</v>
      </c>
      <c r="AG651">
        <v>0</v>
      </c>
      <c r="AH651">
        <v>0</v>
      </c>
      <c r="AI651">
        <v>5</v>
      </c>
      <c r="AJ651">
        <v>39</v>
      </c>
      <c r="AK651">
        <v>7</v>
      </c>
      <c r="AL651">
        <v>35</v>
      </c>
      <c r="AM651">
        <v>38</v>
      </c>
      <c r="AN651">
        <v>8</v>
      </c>
      <c r="AO651">
        <v>13</v>
      </c>
      <c r="AP651">
        <v>0</v>
      </c>
      <c r="AQ651">
        <v>0</v>
      </c>
      <c r="AR651">
        <v>2</v>
      </c>
      <c r="AS651">
        <v>53</v>
      </c>
      <c r="AT651">
        <v>3</v>
      </c>
    </row>
    <row r="652" spans="1:46" x14ac:dyDescent="0.3">
      <c r="A652">
        <v>18</v>
      </c>
      <c r="B652">
        <v>3</v>
      </c>
      <c r="C652">
        <v>2</v>
      </c>
      <c r="D652">
        <v>3</v>
      </c>
      <c r="E652">
        <v>35</v>
      </c>
      <c r="F652">
        <v>10</v>
      </c>
      <c r="G652">
        <v>1</v>
      </c>
      <c r="H652">
        <v>29</v>
      </c>
      <c r="I652">
        <v>24</v>
      </c>
      <c r="J652">
        <v>67</v>
      </c>
      <c r="K652">
        <v>2</v>
      </c>
      <c r="L652">
        <v>21</v>
      </c>
      <c r="M652">
        <v>9</v>
      </c>
      <c r="N652">
        <v>12</v>
      </c>
      <c r="O652">
        <v>1</v>
      </c>
      <c r="P652">
        <v>7</v>
      </c>
      <c r="Q652">
        <v>7</v>
      </c>
      <c r="R652">
        <v>1</v>
      </c>
      <c r="S652">
        <v>93</v>
      </c>
      <c r="T652">
        <v>7</v>
      </c>
      <c r="U652">
        <v>13</v>
      </c>
      <c r="V652">
        <v>7</v>
      </c>
      <c r="W652">
        <v>10</v>
      </c>
      <c r="X652">
        <v>82</v>
      </c>
      <c r="Y652">
        <v>4</v>
      </c>
      <c r="Z652">
        <v>70</v>
      </c>
      <c r="AA652">
        <v>4</v>
      </c>
      <c r="AB652">
        <v>5</v>
      </c>
      <c r="AC652">
        <v>5</v>
      </c>
      <c r="AD652">
        <v>4</v>
      </c>
      <c r="AE652">
        <v>5</v>
      </c>
      <c r="AF652">
        <v>11</v>
      </c>
      <c r="AG652">
        <v>0</v>
      </c>
      <c r="AH652">
        <v>3</v>
      </c>
      <c r="AI652">
        <v>56</v>
      </c>
      <c r="AJ652">
        <v>39</v>
      </c>
      <c r="AK652">
        <v>10</v>
      </c>
      <c r="AL652">
        <v>65</v>
      </c>
      <c r="AM652">
        <v>21</v>
      </c>
      <c r="AN652">
        <v>23</v>
      </c>
      <c r="AO652">
        <v>24</v>
      </c>
      <c r="AP652">
        <v>2</v>
      </c>
      <c r="AQ652">
        <v>1</v>
      </c>
      <c r="AR652">
        <v>7</v>
      </c>
      <c r="AS652">
        <v>20</v>
      </c>
      <c r="AT652">
        <v>16</v>
      </c>
    </row>
    <row r="653" spans="1:46" x14ac:dyDescent="0.3">
      <c r="A653">
        <v>0</v>
      </c>
      <c r="B653">
        <v>0</v>
      </c>
      <c r="C653">
        <v>0</v>
      </c>
      <c r="D653">
        <v>0</v>
      </c>
      <c r="E653">
        <v>2</v>
      </c>
      <c r="F653">
        <v>0</v>
      </c>
      <c r="G653">
        <v>0</v>
      </c>
      <c r="H653">
        <v>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</v>
      </c>
      <c r="Y653">
        <v>0</v>
      </c>
      <c r="Z653">
        <v>3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2</v>
      </c>
      <c r="AG653">
        <v>0</v>
      </c>
      <c r="AH653">
        <v>0</v>
      </c>
      <c r="AI653">
        <v>2</v>
      </c>
      <c r="AJ653">
        <v>0</v>
      </c>
      <c r="AK653">
        <v>1</v>
      </c>
      <c r="AL653">
        <v>0</v>
      </c>
      <c r="AM653">
        <v>0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</row>
    <row r="654" spans="1:46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2</v>
      </c>
      <c r="K654">
        <v>1</v>
      </c>
      <c r="L654">
        <v>0</v>
      </c>
      <c r="M654">
        <v>0</v>
      </c>
      <c r="N654">
        <v>3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3</v>
      </c>
      <c r="Y654">
        <v>0</v>
      </c>
      <c r="Z654">
        <v>5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5</v>
      </c>
      <c r="AG654">
        <v>0</v>
      </c>
      <c r="AH654">
        <v>0</v>
      </c>
      <c r="AI654">
        <v>0</v>
      </c>
      <c r="AJ654">
        <v>1</v>
      </c>
      <c r="AK654">
        <v>16</v>
      </c>
      <c r="AL654">
        <v>2</v>
      </c>
      <c r="AM654">
        <v>20</v>
      </c>
      <c r="AN654">
        <v>8</v>
      </c>
      <c r="AO654">
        <v>1</v>
      </c>
      <c r="AP654">
        <v>0</v>
      </c>
      <c r="AQ654">
        <v>0</v>
      </c>
      <c r="AR654">
        <v>0</v>
      </c>
      <c r="AS654">
        <v>20</v>
      </c>
      <c r="AT654">
        <v>0</v>
      </c>
    </row>
    <row r="655" spans="1:46" x14ac:dyDescent="0.3">
      <c r="A655">
        <v>0</v>
      </c>
      <c r="B655">
        <v>0</v>
      </c>
      <c r="C655">
        <v>3</v>
      </c>
      <c r="D655">
        <v>5</v>
      </c>
      <c r="E655">
        <v>1</v>
      </c>
      <c r="F655">
        <v>0</v>
      </c>
      <c r="G655">
        <v>0</v>
      </c>
      <c r="H655">
        <v>21</v>
      </c>
      <c r="I655">
        <v>4</v>
      </c>
      <c r="J655">
        <v>6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4</v>
      </c>
      <c r="V655">
        <v>0</v>
      </c>
      <c r="W655">
        <v>1</v>
      </c>
      <c r="X655">
        <v>33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</row>
    <row r="656" spans="1:46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11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2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</row>
    <row r="657" spans="1:46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6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</row>
    <row r="658" spans="1:46" x14ac:dyDescent="0.3">
      <c r="A658">
        <v>17</v>
      </c>
      <c r="B658">
        <v>5</v>
      </c>
      <c r="C658">
        <v>1</v>
      </c>
      <c r="D658">
        <v>1</v>
      </c>
      <c r="E658">
        <v>19</v>
      </c>
      <c r="F658">
        <v>28</v>
      </c>
      <c r="G658">
        <v>1</v>
      </c>
      <c r="H658">
        <v>14</v>
      </c>
      <c r="I658">
        <v>16</v>
      </c>
      <c r="J658">
        <v>15</v>
      </c>
      <c r="K658">
        <v>11</v>
      </c>
      <c r="L658">
        <v>20</v>
      </c>
      <c r="M658">
        <v>3</v>
      </c>
      <c r="N658">
        <v>18</v>
      </c>
      <c r="O658">
        <v>6</v>
      </c>
      <c r="P658">
        <v>7</v>
      </c>
      <c r="Q658">
        <v>3</v>
      </c>
      <c r="R658">
        <v>6</v>
      </c>
      <c r="S658">
        <v>18</v>
      </c>
      <c r="T658">
        <v>5</v>
      </c>
      <c r="U658">
        <v>10</v>
      </c>
      <c r="V658">
        <v>5</v>
      </c>
      <c r="W658">
        <v>3</v>
      </c>
      <c r="X658">
        <v>25</v>
      </c>
      <c r="Y658">
        <v>0</v>
      </c>
      <c r="Z658">
        <v>10</v>
      </c>
      <c r="AA658">
        <v>3</v>
      </c>
      <c r="AB658">
        <v>10</v>
      </c>
      <c r="AC658">
        <v>2</v>
      </c>
      <c r="AD658">
        <v>7</v>
      </c>
      <c r="AE658">
        <v>3</v>
      </c>
      <c r="AF658">
        <v>29</v>
      </c>
      <c r="AG658">
        <v>1</v>
      </c>
      <c r="AH658">
        <v>1</v>
      </c>
      <c r="AI658">
        <v>27</v>
      </c>
      <c r="AJ658">
        <v>44</v>
      </c>
      <c r="AK658">
        <v>15</v>
      </c>
      <c r="AL658">
        <v>36</v>
      </c>
      <c r="AM658">
        <v>34</v>
      </c>
      <c r="AN658">
        <v>15</v>
      </c>
      <c r="AO658">
        <v>24</v>
      </c>
      <c r="AP658">
        <v>17</v>
      </c>
      <c r="AQ658">
        <v>5</v>
      </c>
      <c r="AR658">
        <v>19</v>
      </c>
      <c r="AS658">
        <v>81</v>
      </c>
      <c r="AT658">
        <v>3</v>
      </c>
    </row>
    <row r="659" spans="1:46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353</v>
      </c>
      <c r="L659">
        <v>0</v>
      </c>
      <c r="M659">
        <v>0</v>
      </c>
      <c r="N659">
        <v>0</v>
      </c>
      <c r="O659">
        <v>10</v>
      </c>
      <c r="P659">
        <v>16</v>
      </c>
      <c r="Q659">
        <v>0</v>
      </c>
      <c r="R659">
        <v>0</v>
      </c>
      <c r="S659">
        <v>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4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150</v>
      </c>
      <c r="AJ659">
        <v>9</v>
      </c>
      <c r="AK659">
        <v>7</v>
      </c>
      <c r="AL659">
        <v>5</v>
      </c>
      <c r="AM659">
        <v>64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4</v>
      </c>
      <c r="AT659">
        <v>0</v>
      </c>
    </row>
    <row r="660" spans="1:46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373</v>
      </c>
      <c r="L660">
        <v>0</v>
      </c>
      <c r="M660">
        <v>0</v>
      </c>
      <c r="N660">
        <v>3</v>
      </c>
      <c r="O660">
        <v>0</v>
      </c>
      <c r="P660">
        <v>12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8</v>
      </c>
      <c r="AK660">
        <v>0</v>
      </c>
      <c r="AL660">
        <v>7</v>
      </c>
      <c r="AM660">
        <v>34</v>
      </c>
      <c r="AN660">
        <v>2</v>
      </c>
      <c r="AO660">
        <v>0</v>
      </c>
      <c r="AP660">
        <v>0</v>
      </c>
      <c r="AQ660">
        <v>0</v>
      </c>
      <c r="AR660">
        <v>0</v>
      </c>
      <c r="AS660">
        <v>7</v>
      </c>
      <c r="AT660">
        <v>0</v>
      </c>
    </row>
    <row r="661" spans="1:46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237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</row>
    <row r="662" spans="1:46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4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</row>
    <row r="663" spans="1:46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6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12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</v>
      </c>
      <c r="AT663">
        <v>0</v>
      </c>
    </row>
    <row r="664" spans="1:46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3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</row>
    <row r="665" spans="1:46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12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6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5</v>
      </c>
      <c r="AT665">
        <v>0</v>
      </c>
    </row>
    <row r="666" spans="1:46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</v>
      </c>
      <c r="AQ666">
        <v>0</v>
      </c>
      <c r="AR666">
        <v>0</v>
      </c>
      <c r="AS666">
        <v>1</v>
      </c>
      <c r="AT666">
        <v>0</v>
      </c>
    </row>
    <row r="667" spans="1:46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</row>
    <row r="668" spans="1:46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23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3</v>
      </c>
      <c r="M668">
        <v>0</v>
      </c>
      <c r="N668">
        <v>10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9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31</v>
      </c>
      <c r="AQ668">
        <v>0</v>
      </c>
      <c r="AR668">
        <v>0</v>
      </c>
      <c r="AS668">
        <v>13</v>
      </c>
      <c r="AT668">
        <v>0</v>
      </c>
    </row>
    <row r="669" spans="1:46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4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2</v>
      </c>
      <c r="AQ669">
        <v>0</v>
      </c>
      <c r="AR669">
        <v>0</v>
      </c>
      <c r="AS669">
        <v>3</v>
      </c>
      <c r="AT669">
        <v>0</v>
      </c>
    </row>
    <row r="670" spans="1:46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2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2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</row>
    <row r="671" spans="1:46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2</v>
      </c>
      <c r="AQ671">
        <v>0</v>
      </c>
      <c r="AR671">
        <v>0</v>
      </c>
      <c r="AS671">
        <v>0</v>
      </c>
      <c r="AT671">
        <v>0</v>
      </c>
    </row>
    <row r="672" spans="1:46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</row>
    <row r="673" spans="1:46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2</v>
      </c>
      <c r="I673">
        <v>0</v>
      </c>
      <c r="J673">
        <v>0</v>
      </c>
      <c r="K673">
        <v>4</v>
      </c>
      <c r="L673">
        <v>0</v>
      </c>
      <c r="M673">
        <v>0</v>
      </c>
      <c r="N673">
        <v>0</v>
      </c>
      <c r="O673">
        <v>0</v>
      </c>
      <c r="P673">
        <v>3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1</v>
      </c>
      <c r="AN673">
        <v>0</v>
      </c>
      <c r="AO673">
        <v>0</v>
      </c>
      <c r="AP673">
        <v>0</v>
      </c>
      <c r="AQ673">
        <v>1</v>
      </c>
      <c r="AR673">
        <v>0</v>
      </c>
      <c r="AS673">
        <v>0</v>
      </c>
      <c r="AT673">
        <v>0</v>
      </c>
    </row>
    <row r="674" spans="1:46" x14ac:dyDescent="0.3">
      <c r="A674">
        <v>0</v>
      </c>
      <c r="B674">
        <v>0</v>
      </c>
      <c r="C674">
        <v>0</v>
      </c>
      <c r="D674">
        <v>0</v>
      </c>
      <c r="E674">
        <v>4</v>
      </c>
      <c r="F674">
        <v>4</v>
      </c>
      <c r="G674">
        <v>0</v>
      </c>
      <c r="H674">
        <v>8</v>
      </c>
      <c r="I674">
        <v>3</v>
      </c>
      <c r="J674">
        <v>4</v>
      </c>
      <c r="K674">
        <v>13</v>
      </c>
      <c r="L674">
        <v>7</v>
      </c>
      <c r="M674">
        <v>0</v>
      </c>
      <c r="N674">
        <v>11</v>
      </c>
      <c r="O674">
        <v>4</v>
      </c>
      <c r="P674">
        <v>12</v>
      </c>
      <c r="Q674">
        <v>1</v>
      </c>
      <c r="R674">
        <v>1</v>
      </c>
      <c r="S674">
        <v>1</v>
      </c>
      <c r="T674">
        <v>0</v>
      </c>
      <c r="U674">
        <v>1</v>
      </c>
      <c r="V674">
        <v>5</v>
      </c>
      <c r="W674">
        <v>2</v>
      </c>
      <c r="X674">
        <v>1</v>
      </c>
      <c r="Y674">
        <v>0</v>
      </c>
      <c r="Z674">
        <v>4</v>
      </c>
      <c r="AA674">
        <v>0</v>
      </c>
      <c r="AB674">
        <v>3</v>
      </c>
      <c r="AC674">
        <v>0</v>
      </c>
      <c r="AD674">
        <v>2</v>
      </c>
      <c r="AE674">
        <v>0</v>
      </c>
      <c r="AF674">
        <v>23</v>
      </c>
      <c r="AG674">
        <v>0</v>
      </c>
      <c r="AH674">
        <v>0</v>
      </c>
      <c r="AI674">
        <v>53</v>
      </c>
      <c r="AJ674">
        <v>14</v>
      </c>
      <c r="AK674">
        <v>10</v>
      </c>
      <c r="AL674">
        <v>7</v>
      </c>
      <c r="AM674">
        <v>35</v>
      </c>
      <c r="AN674">
        <v>22</v>
      </c>
      <c r="AO674">
        <v>0</v>
      </c>
      <c r="AP674">
        <v>4</v>
      </c>
      <c r="AQ674">
        <v>0</v>
      </c>
      <c r="AR674">
        <v>0</v>
      </c>
      <c r="AS674">
        <v>31</v>
      </c>
      <c r="AT674">
        <v>0</v>
      </c>
    </row>
    <row r="675" spans="1:46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11</v>
      </c>
      <c r="O675">
        <v>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</row>
    <row r="676" spans="1:46" x14ac:dyDescent="0.3">
      <c r="A676">
        <v>0</v>
      </c>
      <c r="B676">
        <v>0</v>
      </c>
      <c r="C676">
        <v>0</v>
      </c>
      <c r="D676">
        <v>0</v>
      </c>
      <c r="E676">
        <v>3</v>
      </c>
      <c r="F676">
        <v>0</v>
      </c>
      <c r="G676">
        <v>0</v>
      </c>
      <c r="H676">
        <v>0</v>
      </c>
      <c r="I676">
        <v>0</v>
      </c>
      <c r="J676">
        <v>19</v>
      </c>
      <c r="K676">
        <v>113</v>
      </c>
      <c r="L676">
        <v>0</v>
      </c>
      <c r="M676">
        <v>1</v>
      </c>
      <c r="N676">
        <v>0</v>
      </c>
      <c r="O676">
        <v>13</v>
      </c>
      <c r="P676">
        <v>3</v>
      </c>
      <c r="Q676">
        <v>0</v>
      </c>
      <c r="R676">
        <v>0</v>
      </c>
      <c r="S676">
        <v>4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21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117</v>
      </c>
      <c r="AJ676">
        <v>6</v>
      </c>
      <c r="AK676">
        <v>14</v>
      </c>
      <c r="AL676">
        <v>3</v>
      </c>
      <c r="AM676">
        <v>66</v>
      </c>
      <c r="AN676">
        <v>6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</row>
    <row r="677" spans="1:46" x14ac:dyDescent="0.3">
      <c r="A677">
        <v>0</v>
      </c>
      <c r="B677">
        <v>0</v>
      </c>
      <c r="C677">
        <v>0</v>
      </c>
      <c r="D677">
        <v>0</v>
      </c>
      <c r="E677">
        <v>5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</v>
      </c>
      <c r="M677">
        <v>0</v>
      </c>
      <c r="N677">
        <v>5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3</v>
      </c>
      <c r="AG677">
        <v>0</v>
      </c>
      <c r="AH677">
        <v>5</v>
      </c>
      <c r="AI677">
        <v>10</v>
      </c>
      <c r="AJ677">
        <v>6</v>
      </c>
      <c r="AK677">
        <v>23</v>
      </c>
      <c r="AL677">
        <v>4</v>
      </c>
      <c r="AM677">
        <v>112</v>
      </c>
      <c r="AN677">
        <v>0</v>
      </c>
      <c r="AO677">
        <v>0</v>
      </c>
      <c r="AP677">
        <v>0</v>
      </c>
      <c r="AQ677">
        <v>3</v>
      </c>
      <c r="AR677">
        <v>6</v>
      </c>
      <c r="AS677">
        <v>6</v>
      </c>
      <c r="AT677">
        <v>0</v>
      </c>
    </row>
    <row r="678" spans="1:46" x14ac:dyDescent="0.3">
      <c r="A678">
        <v>0</v>
      </c>
      <c r="B678">
        <v>1</v>
      </c>
      <c r="C678">
        <v>2</v>
      </c>
      <c r="D678">
        <v>4</v>
      </c>
      <c r="E678">
        <v>1</v>
      </c>
      <c r="F678">
        <v>0</v>
      </c>
      <c r="G678">
        <v>1</v>
      </c>
      <c r="H678">
        <v>7</v>
      </c>
      <c r="I678">
        <v>13</v>
      </c>
      <c r="J678">
        <v>8</v>
      </c>
      <c r="K678">
        <v>0</v>
      </c>
      <c r="L678">
        <v>0</v>
      </c>
      <c r="M678">
        <v>1</v>
      </c>
      <c r="N678">
        <v>20</v>
      </c>
      <c r="O678">
        <v>0</v>
      </c>
      <c r="P678">
        <v>0</v>
      </c>
      <c r="Q678">
        <v>4</v>
      </c>
      <c r="R678">
        <v>17</v>
      </c>
      <c r="S678">
        <v>1</v>
      </c>
      <c r="T678">
        <v>3</v>
      </c>
      <c r="U678">
        <v>5</v>
      </c>
      <c r="V678">
        <v>25</v>
      </c>
      <c r="W678">
        <v>11</v>
      </c>
      <c r="X678">
        <v>1</v>
      </c>
      <c r="Y678">
        <v>3</v>
      </c>
      <c r="Z678">
        <v>1</v>
      </c>
      <c r="AA678">
        <v>0</v>
      </c>
      <c r="AB678">
        <v>0</v>
      </c>
      <c r="AC678">
        <v>3</v>
      </c>
      <c r="AD678">
        <v>3</v>
      </c>
      <c r="AE678">
        <v>3</v>
      </c>
      <c r="AF678">
        <v>68</v>
      </c>
      <c r="AG678">
        <v>0</v>
      </c>
      <c r="AH678">
        <v>5</v>
      </c>
      <c r="AI678">
        <v>2</v>
      </c>
      <c r="AJ678">
        <v>9</v>
      </c>
      <c r="AK678">
        <v>0</v>
      </c>
      <c r="AL678">
        <v>47</v>
      </c>
      <c r="AM678">
        <v>0</v>
      </c>
      <c r="AN678">
        <v>68</v>
      </c>
      <c r="AO678">
        <v>7</v>
      </c>
      <c r="AP678">
        <v>0</v>
      </c>
      <c r="AQ678">
        <v>1</v>
      </c>
      <c r="AR678">
        <v>9</v>
      </c>
      <c r="AS678">
        <v>3</v>
      </c>
      <c r="AT678">
        <v>0</v>
      </c>
    </row>
    <row r="679" spans="1:46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</row>
    <row r="680" spans="1:46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</row>
    <row r="681" spans="1:46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98</v>
      </c>
      <c r="M681">
        <v>0</v>
      </c>
      <c r="N681">
        <v>15</v>
      </c>
      <c r="O681">
        <v>0</v>
      </c>
      <c r="P681">
        <v>0</v>
      </c>
      <c r="Q681">
        <v>0</v>
      </c>
      <c r="R681">
        <v>7</v>
      </c>
      <c r="S681">
        <v>0</v>
      </c>
      <c r="T681">
        <v>1</v>
      </c>
      <c r="U681">
        <v>0</v>
      </c>
      <c r="V681">
        <v>41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35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26</v>
      </c>
      <c r="AQ681">
        <v>0</v>
      </c>
      <c r="AR681">
        <v>0</v>
      </c>
      <c r="AS681">
        <v>90</v>
      </c>
      <c r="AT681">
        <v>0</v>
      </c>
    </row>
    <row r="682" spans="1:46" x14ac:dyDescent="0.3">
      <c r="A682">
        <v>0</v>
      </c>
      <c r="B682">
        <v>0</v>
      </c>
      <c r="C682">
        <v>1</v>
      </c>
      <c r="D682">
        <v>2</v>
      </c>
      <c r="E682">
        <v>0</v>
      </c>
      <c r="F682">
        <v>0</v>
      </c>
      <c r="G682">
        <v>0</v>
      </c>
      <c r="H682">
        <v>5</v>
      </c>
      <c r="I682">
        <v>10</v>
      </c>
      <c r="J682">
        <v>14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</v>
      </c>
      <c r="X682">
        <v>0</v>
      </c>
      <c r="Y682">
        <v>0</v>
      </c>
      <c r="Z682">
        <v>5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18</v>
      </c>
      <c r="AM682">
        <v>2</v>
      </c>
      <c r="AN682">
        <v>1</v>
      </c>
      <c r="AO682">
        <v>4</v>
      </c>
      <c r="AP682">
        <v>0</v>
      </c>
      <c r="AQ682">
        <v>0</v>
      </c>
      <c r="AR682">
        <v>3</v>
      </c>
      <c r="AS682">
        <v>0</v>
      </c>
      <c r="AT682">
        <v>0</v>
      </c>
    </row>
    <row r="683" spans="1:46" x14ac:dyDescent="0.3">
      <c r="A683">
        <v>0</v>
      </c>
      <c r="B683">
        <v>0</v>
      </c>
      <c r="C683">
        <v>0</v>
      </c>
      <c r="D683">
        <v>0</v>
      </c>
      <c r="E683">
        <v>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23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67</v>
      </c>
      <c r="AJ683">
        <v>2</v>
      </c>
      <c r="AK683">
        <v>0</v>
      </c>
      <c r="AL683">
        <v>4</v>
      </c>
      <c r="AM683">
        <v>25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</row>
    <row r="684" spans="1:46" x14ac:dyDescent="0.3">
      <c r="A684">
        <v>1</v>
      </c>
      <c r="B684">
        <v>1</v>
      </c>
      <c r="C684">
        <v>0</v>
      </c>
      <c r="D684">
        <v>4</v>
      </c>
      <c r="E684">
        <v>1</v>
      </c>
      <c r="F684">
        <v>0</v>
      </c>
      <c r="G684">
        <v>3</v>
      </c>
      <c r="H684">
        <v>17</v>
      </c>
      <c r="I684">
        <v>8</v>
      </c>
      <c r="J684">
        <v>54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3</v>
      </c>
      <c r="R684">
        <v>0</v>
      </c>
      <c r="S684">
        <v>0</v>
      </c>
      <c r="T684">
        <v>0</v>
      </c>
      <c r="U684">
        <v>6</v>
      </c>
      <c r="V684">
        <v>0</v>
      </c>
      <c r="W684">
        <v>5</v>
      </c>
      <c r="X684">
        <v>2</v>
      </c>
      <c r="Y684">
        <v>0</v>
      </c>
      <c r="Z684">
        <v>30</v>
      </c>
      <c r="AA684">
        <v>0</v>
      </c>
      <c r="AB684">
        <v>0</v>
      </c>
      <c r="AC684">
        <v>1</v>
      </c>
      <c r="AD684">
        <v>4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7</v>
      </c>
      <c r="AO684">
        <v>15</v>
      </c>
      <c r="AP684">
        <v>1</v>
      </c>
      <c r="AQ684">
        <v>0</v>
      </c>
      <c r="AR684">
        <v>5</v>
      </c>
      <c r="AS684">
        <v>0</v>
      </c>
      <c r="AT684">
        <v>10</v>
      </c>
    </row>
    <row r="685" spans="1:46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2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</row>
    <row r="686" spans="1:46" x14ac:dyDescent="0.3">
      <c r="A686">
        <v>4</v>
      </c>
      <c r="B686">
        <v>0</v>
      </c>
      <c r="C686">
        <v>0</v>
      </c>
      <c r="D686">
        <v>2</v>
      </c>
      <c r="E686">
        <v>3</v>
      </c>
      <c r="F686">
        <v>1</v>
      </c>
      <c r="G686">
        <v>0</v>
      </c>
      <c r="H686">
        <v>12</v>
      </c>
      <c r="I686">
        <v>3</v>
      </c>
      <c r="J686">
        <v>10</v>
      </c>
      <c r="K686">
        <v>8</v>
      </c>
      <c r="L686">
        <v>3</v>
      </c>
      <c r="M686">
        <v>1</v>
      </c>
      <c r="N686">
        <v>5</v>
      </c>
      <c r="O686">
        <v>15</v>
      </c>
      <c r="P686">
        <v>4</v>
      </c>
      <c r="Q686">
        <v>0</v>
      </c>
      <c r="R686">
        <v>0</v>
      </c>
      <c r="S686">
        <v>14</v>
      </c>
      <c r="T686">
        <v>0</v>
      </c>
      <c r="U686">
        <v>2</v>
      </c>
      <c r="V686">
        <v>2</v>
      </c>
      <c r="W686">
        <v>1</v>
      </c>
      <c r="X686">
        <v>3</v>
      </c>
      <c r="Y686">
        <v>0</v>
      </c>
      <c r="Z686">
        <v>46</v>
      </c>
      <c r="AA686">
        <v>1</v>
      </c>
      <c r="AB686">
        <v>7</v>
      </c>
      <c r="AC686">
        <v>0</v>
      </c>
      <c r="AD686">
        <v>3</v>
      </c>
      <c r="AE686">
        <v>0</v>
      </c>
      <c r="AF686">
        <v>2</v>
      </c>
      <c r="AG686">
        <v>0</v>
      </c>
      <c r="AH686">
        <v>2</v>
      </c>
      <c r="AI686">
        <v>77</v>
      </c>
      <c r="AJ686">
        <v>25</v>
      </c>
      <c r="AK686">
        <v>33</v>
      </c>
      <c r="AL686">
        <v>19</v>
      </c>
      <c r="AM686">
        <v>94</v>
      </c>
      <c r="AN686">
        <v>74</v>
      </c>
      <c r="AO686">
        <v>2</v>
      </c>
      <c r="AP686">
        <v>0</v>
      </c>
      <c r="AQ686">
        <v>0</v>
      </c>
      <c r="AR686">
        <v>0</v>
      </c>
      <c r="AS686">
        <v>19</v>
      </c>
      <c r="AT686">
        <v>1</v>
      </c>
    </row>
    <row r="687" spans="1:46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</row>
    <row r="688" spans="1:46" x14ac:dyDescent="0.3">
      <c r="A688">
        <v>2</v>
      </c>
      <c r="B688">
        <v>0</v>
      </c>
      <c r="C688">
        <v>2</v>
      </c>
      <c r="D688">
        <v>0</v>
      </c>
      <c r="E688">
        <v>6</v>
      </c>
      <c r="F688">
        <v>3</v>
      </c>
      <c r="G688">
        <v>0</v>
      </c>
      <c r="H688">
        <v>11</v>
      </c>
      <c r="I688">
        <v>8</v>
      </c>
      <c r="J688">
        <v>16</v>
      </c>
      <c r="K688">
        <v>43</v>
      </c>
      <c r="L688">
        <v>4</v>
      </c>
      <c r="M688">
        <v>5</v>
      </c>
      <c r="N688">
        <v>13</v>
      </c>
      <c r="O688">
        <v>9</v>
      </c>
      <c r="P688">
        <v>10</v>
      </c>
      <c r="Q688">
        <v>0</v>
      </c>
      <c r="R688">
        <v>0</v>
      </c>
      <c r="S688">
        <v>12</v>
      </c>
      <c r="T688">
        <v>2</v>
      </c>
      <c r="U688">
        <v>12</v>
      </c>
      <c r="V688">
        <v>5</v>
      </c>
      <c r="W688">
        <v>4</v>
      </c>
      <c r="X688">
        <v>36</v>
      </c>
      <c r="Y688">
        <v>2</v>
      </c>
      <c r="Z688">
        <v>37</v>
      </c>
      <c r="AA688">
        <v>1</v>
      </c>
      <c r="AB688">
        <v>1</v>
      </c>
      <c r="AC688">
        <v>1</v>
      </c>
      <c r="AD688">
        <v>3</v>
      </c>
      <c r="AE688">
        <v>4</v>
      </c>
      <c r="AF688">
        <v>24</v>
      </c>
      <c r="AG688">
        <v>0</v>
      </c>
      <c r="AH688">
        <v>1</v>
      </c>
      <c r="AI688">
        <v>16</v>
      </c>
      <c r="AJ688">
        <v>24</v>
      </c>
      <c r="AK688">
        <v>31</v>
      </c>
      <c r="AL688">
        <v>23</v>
      </c>
      <c r="AM688">
        <v>61</v>
      </c>
      <c r="AN688">
        <v>102</v>
      </c>
      <c r="AO688">
        <v>7</v>
      </c>
      <c r="AP688">
        <v>2</v>
      </c>
      <c r="AQ688">
        <v>0</v>
      </c>
      <c r="AR688">
        <v>0</v>
      </c>
      <c r="AS688">
        <v>36</v>
      </c>
      <c r="AT688">
        <v>2</v>
      </c>
    </row>
    <row r="689" spans="1:46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70</v>
      </c>
      <c r="L689">
        <v>0</v>
      </c>
      <c r="M689">
        <v>1</v>
      </c>
      <c r="N689">
        <v>0</v>
      </c>
      <c r="O689">
        <v>5</v>
      </c>
      <c r="P689">
        <v>4</v>
      </c>
      <c r="Q689">
        <v>0</v>
      </c>
      <c r="R689">
        <v>0</v>
      </c>
      <c r="S689">
        <v>7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74</v>
      </c>
      <c r="AJ689">
        <v>7</v>
      </c>
      <c r="AK689">
        <v>7</v>
      </c>
      <c r="AL689">
        <v>3</v>
      </c>
      <c r="AM689">
        <v>80</v>
      </c>
      <c r="AN689">
        <v>35</v>
      </c>
      <c r="AO689">
        <v>0</v>
      </c>
      <c r="AP689">
        <v>0</v>
      </c>
      <c r="AQ689">
        <v>0</v>
      </c>
      <c r="AR689">
        <v>0</v>
      </c>
      <c r="AS689">
        <v>3</v>
      </c>
      <c r="AT689">
        <v>0</v>
      </c>
    </row>
    <row r="690" spans="1:46" x14ac:dyDescent="0.3">
      <c r="A690">
        <v>6</v>
      </c>
      <c r="B690">
        <v>5</v>
      </c>
      <c r="C690">
        <v>2</v>
      </c>
      <c r="D690">
        <v>4</v>
      </c>
      <c r="E690">
        <v>15</v>
      </c>
      <c r="F690">
        <v>11</v>
      </c>
      <c r="G690">
        <v>2</v>
      </c>
      <c r="H690">
        <v>21</v>
      </c>
      <c r="I690">
        <v>20</v>
      </c>
      <c r="J690">
        <v>94</v>
      </c>
      <c r="K690">
        <v>42</v>
      </c>
      <c r="L690">
        <v>6</v>
      </c>
      <c r="M690">
        <v>2</v>
      </c>
      <c r="N690">
        <v>26</v>
      </c>
      <c r="O690">
        <v>3</v>
      </c>
      <c r="P690">
        <v>12</v>
      </c>
      <c r="Q690">
        <v>3</v>
      </c>
      <c r="R690">
        <v>17</v>
      </c>
      <c r="S690">
        <v>13</v>
      </c>
      <c r="T690">
        <v>5</v>
      </c>
      <c r="U690">
        <v>7</v>
      </c>
      <c r="V690">
        <v>7</v>
      </c>
      <c r="W690">
        <v>6</v>
      </c>
      <c r="X690">
        <v>13</v>
      </c>
      <c r="Y690">
        <v>1</v>
      </c>
      <c r="Z690">
        <v>35</v>
      </c>
      <c r="AA690">
        <v>0</v>
      </c>
      <c r="AB690">
        <v>2</v>
      </c>
      <c r="AC690">
        <v>5</v>
      </c>
      <c r="AD690">
        <v>4</v>
      </c>
      <c r="AE690">
        <v>4</v>
      </c>
      <c r="AF690">
        <v>25</v>
      </c>
      <c r="AG690">
        <v>2</v>
      </c>
      <c r="AH690">
        <v>2</v>
      </c>
      <c r="AI690">
        <v>8</v>
      </c>
      <c r="AJ690">
        <v>25</v>
      </c>
      <c r="AK690">
        <v>7</v>
      </c>
      <c r="AL690">
        <v>51</v>
      </c>
      <c r="AM690">
        <v>55</v>
      </c>
      <c r="AN690">
        <v>78</v>
      </c>
      <c r="AO690">
        <v>9</v>
      </c>
      <c r="AP690">
        <v>7</v>
      </c>
      <c r="AQ690">
        <v>2</v>
      </c>
      <c r="AR690">
        <v>15</v>
      </c>
      <c r="AS690">
        <v>43</v>
      </c>
      <c r="AT690">
        <v>11</v>
      </c>
    </row>
    <row r="691" spans="1:46" x14ac:dyDescent="0.3">
      <c r="A691">
        <v>0</v>
      </c>
      <c r="B691">
        <v>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2</v>
      </c>
      <c r="J691">
        <v>19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</row>
    <row r="692" spans="1:46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</row>
    <row r="693" spans="1:46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4</v>
      </c>
      <c r="I693">
        <v>4</v>
      </c>
      <c r="J693">
        <v>31</v>
      </c>
      <c r="K693">
        <v>13</v>
      </c>
      <c r="L693">
        <v>0</v>
      </c>
      <c r="M693">
        <v>4</v>
      </c>
      <c r="N693">
        <v>2</v>
      </c>
      <c r="O693">
        <v>0</v>
      </c>
      <c r="P693">
        <v>5</v>
      </c>
      <c r="Q693">
        <v>3</v>
      </c>
      <c r="R693">
        <v>0</v>
      </c>
      <c r="S693">
        <v>19</v>
      </c>
      <c r="T693">
        <v>0</v>
      </c>
      <c r="U693">
        <v>0</v>
      </c>
      <c r="V693">
        <v>1</v>
      </c>
      <c r="W693">
        <v>0</v>
      </c>
      <c r="X693">
        <v>7</v>
      </c>
      <c r="Y693">
        <v>0</v>
      </c>
      <c r="Z693">
        <v>16</v>
      </c>
      <c r="AA693">
        <v>4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1</v>
      </c>
      <c r="AI693">
        <v>5</v>
      </c>
      <c r="AJ693">
        <v>2</v>
      </c>
      <c r="AK693">
        <v>0</v>
      </c>
      <c r="AL693">
        <v>8</v>
      </c>
      <c r="AM693">
        <v>8</v>
      </c>
      <c r="AN693">
        <v>96</v>
      </c>
      <c r="AO693">
        <v>1</v>
      </c>
      <c r="AP693">
        <v>0</v>
      </c>
      <c r="AQ693">
        <v>0</v>
      </c>
      <c r="AR693">
        <v>13</v>
      </c>
      <c r="AS693">
        <v>6</v>
      </c>
      <c r="AT693">
        <v>5</v>
      </c>
    </row>
    <row r="694" spans="1:46" x14ac:dyDescent="0.3">
      <c r="A694">
        <v>2</v>
      </c>
      <c r="B694">
        <v>6</v>
      </c>
      <c r="C694">
        <v>0</v>
      </c>
      <c r="D694">
        <v>2</v>
      </c>
      <c r="E694">
        <v>6</v>
      </c>
      <c r="F694">
        <v>0</v>
      </c>
      <c r="G694">
        <v>3</v>
      </c>
      <c r="H694">
        <v>2</v>
      </c>
      <c r="I694">
        <v>10</v>
      </c>
      <c r="J694">
        <v>22</v>
      </c>
      <c r="K694">
        <v>0</v>
      </c>
      <c r="L694">
        <v>5</v>
      </c>
      <c r="M694">
        <v>5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4</v>
      </c>
      <c r="U694">
        <v>0</v>
      </c>
      <c r="V694">
        <v>2</v>
      </c>
      <c r="W694">
        <v>0</v>
      </c>
      <c r="X694">
        <v>4</v>
      </c>
      <c r="Y694">
        <v>2</v>
      </c>
      <c r="Z694">
        <v>6</v>
      </c>
      <c r="AA694">
        <v>6</v>
      </c>
      <c r="AB694">
        <v>1</v>
      </c>
      <c r="AC694">
        <v>2</v>
      </c>
      <c r="AD694">
        <v>2</v>
      </c>
      <c r="AE694">
        <v>1</v>
      </c>
      <c r="AF694">
        <v>24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2</v>
      </c>
      <c r="AM694">
        <v>0</v>
      </c>
      <c r="AN694">
        <v>0</v>
      </c>
      <c r="AO694">
        <v>11</v>
      </c>
      <c r="AP694">
        <v>1</v>
      </c>
      <c r="AQ694">
        <v>3</v>
      </c>
      <c r="AR694">
        <v>10</v>
      </c>
      <c r="AS694">
        <v>2</v>
      </c>
      <c r="AT694">
        <v>4</v>
      </c>
    </row>
    <row r="695" spans="1:46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3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</row>
    <row r="696" spans="1:46" x14ac:dyDescent="0.3">
      <c r="A696">
        <v>0</v>
      </c>
      <c r="B696">
        <v>1</v>
      </c>
      <c r="C696">
        <v>1</v>
      </c>
      <c r="D696">
        <v>3</v>
      </c>
      <c r="E696">
        <v>4</v>
      </c>
      <c r="F696">
        <v>0</v>
      </c>
      <c r="G696">
        <v>0</v>
      </c>
      <c r="H696">
        <v>12</v>
      </c>
      <c r="I696">
        <v>11</v>
      </c>
      <c r="J696">
        <v>7</v>
      </c>
      <c r="K696">
        <v>3</v>
      </c>
      <c r="L696">
        <v>6</v>
      </c>
      <c r="M696">
        <v>1</v>
      </c>
      <c r="N696">
        <v>6</v>
      </c>
      <c r="O696">
        <v>1</v>
      </c>
      <c r="P696">
        <v>7</v>
      </c>
      <c r="Q696">
        <v>2</v>
      </c>
      <c r="R696">
        <v>3</v>
      </c>
      <c r="S696">
        <v>2</v>
      </c>
      <c r="T696">
        <v>4</v>
      </c>
      <c r="U696">
        <v>0</v>
      </c>
      <c r="V696">
        <v>0</v>
      </c>
      <c r="W696">
        <v>6</v>
      </c>
      <c r="X696">
        <v>21</v>
      </c>
      <c r="Y696">
        <v>1</v>
      </c>
      <c r="Z696">
        <v>10</v>
      </c>
      <c r="AA696">
        <v>0</v>
      </c>
      <c r="AB696">
        <v>6</v>
      </c>
      <c r="AC696">
        <v>1</v>
      </c>
      <c r="AD696">
        <v>0</v>
      </c>
      <c r="AE696">
        <v>3</v>
      </c>
      <c r="AF696">
        <v>7</v>
      </c>
      <c r="AG696">
        <v>2</v>
      </c>
      <c r="AH696">
        <v>2</v>
      </c>
      <c r="AI696">
        <v>42</v>
      </c>
      <c r="AJ696">
        <v>14</v>
      </c>
      <c r="AK696">
        <v>14</v>
      </c>
      <c r="AL696">
        <v>24</v>
      </c>
      <c r="AM696">
        <v>15</v>
      </c>
      <c r="AN696">
        <v>19</v>
      </c>
      <c r="AO696">
        <v>10</v>
      </c>
      <c r="AP696">
        <v>1</v>
      </c>
      <c r="AQ696">
        <v>0</v>
      </c>
      <c r="AR696">
        <v>9</v>
      </c>
      <c r="AS696">
        <v>5</v>
      </c>
      <c r="AT696">
        <v>0</v>
      </c>
    </row>
    <row r="697" spans="1:46" x14ac:dyDescent="0.3">
      <c r="A697">
        <v>18</v>
      </c>
      <c r="B697">
        <v>0</v>
      </c>
      <c r="C697">
        <v>2</v>
      </c>
      <c r="D697">
        <v>2</v>
      </c>
      <c r="E697">
        <v>23</v>
      </c>
      <c r="F697">
        <v>19</v>
      </c>
      <c r="G697">
        <v>1</v>
      </c>
      <c r="H697">
        <v>27</v>
      </c>
      <c r="I697">
        <v>25</v>
      </c>
      <c r="J697">
        <v>46</v>
      </c>
      <c r="K697">
        <v>22</v>
      </c>
      <c r="L697">
        <v>23</v>
      </c>
      <c r="M697">
        <v>14</v>
      </c>
      <c r="N697">
        <v>78</v>
      </c>
      <c r="O697">
        <v>28</v>
      </c>
      <c r="P697">
        <v>2</v>
      </c>
      <c r="Q697">
        <v>0</v>
      </c>
      <c r="R697">
        <v>14</v>
      </c>
      <c r="S697">
        <v>99</v>
      </c>
      <c r="T697">
        <v>6</v>
      </c>
      <c r="U697">
        <v>6</v>
      </c>
      <c r="V697">
        <v>5</v>
      </c>
      <c r="W697">
        <v>21</v>
      </c>
      <c r="X697">
        <v>25</v>
      </c>
      <c r="Y697">
        <v>1</v>
      </c>
      <c r="Z697">
        <v>45</v>
      </c>
      <c r="AA697">
        <v>5</v>
      </c>
      <c r="AB697">
        <v>30</v>
      </c>
      <c r="AC697">
        <v>4</v>
      </c>
      <c r="AD697">
        <v>7</v>
      </c>
      <c r="AE697">
        <v>5</v>
      </c>
      <c r="AF697">
        <v>114</v>
      </c>
      <c r="AG697">
        <v>0</v>
      </c>
      <c r="AH697">
        <v>13</v>
      </c>
      <c r="AI697">
        <v>199</v>
      </c>
      <c r="AJ697">
        <v>71</v>
      </c>
      <c r="AK697">
        <v>27</v>
      </c>
      <c r="AL697">
        <v>35</v>
      </c>
      <c r="AM697">
        <v>142</v>
      </c>
      <c r="AN697">
        <v>213</v>
      </c>
      <c r="AO697">
        <v>22</v>
      </c>
      <c r="AP697">
        <v>40</v>
      </c>
      <c r="AQ697">
        <v>9</v>
      </c>
      <c r="AR697">
        <v>0</v>
      </c>
      <c r="AS697">
        <v>371</v>
      </c>
      <c r="AT697">
        <v>1</v>
      </c>
    </row>
    <row r="698" spans="1:46" x14ac:dyDescent="0.3">
      <c r="A698">
        <v>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9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2</v>
      </c>
      <c r="AA698">
        <v>0</v>
      </c>
      <c r="AB698">
        <v>0</v>
      </c>
      <c r="AC698">
        <v>0</v>
      </c>
      <c r="AD698">
        <v>4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</row>
    <row r="699" spans="1:46" x14ac:dyDescent="0.3">
      <c r="A699">
        <v>11</v>
      </c>
      <c r="B699">
        <v>4</v>
      </c>
      <c r="C699">
        <v>2</v>
      </c>
      <c r="D699">
        <v>8</v>
      </c>
      <c r="E699">
        <v>45</v>
      </c>
      <c r="F699">
        <v>4</v>
      </c>
      <c r="G699">
        <v>1</v>
      </c>
      <c r="H699">
        <v>44</v>
      </c>
      <c r="I699">
        <v>35</v>
      </c>
      <c r="J699">
        <v>112</v>
      </c>
      <c r="K699">
        <v>145</v>
      </c>
      <c r="L699">
        <v>0</v>
      </c>
      <c r="M699">
        <v>4</v>
      </c>
      <c r="N699">
        <v>38</v>
      </c>
      <c r="O699">
        <v>14</v>
      </c>
      <c r="P699">
        <v>11</v>
      </c>
      <c r="Q699">
        <v>6</v>
      </c>
      <c r="R699">
        <v>1</v>
      </c>
      <c r="S699">
        <v>69</v>
      </c>
      <c r="T699">
        <v>0</v>
      </c>
      <c r="U699">
        <v>11</v>
      </c>
      <c r="V699">
        <v>0</v>
      </c>
      <c r="W699">
        <v>22</v>
      </c>
      <c r="X699">
        <v>35</v>
      </c>
      <c r="Y699">
        <v>0</v>
      </c>
      <c r="Z699">
        <v>39</v>
      </c>
      <c r="AA699">
        <v>1</v>
      </c>
      <c r="AB699">
        <v>4</v>
      </c>
      <c r="AC699">
        <v>2</v>
      </c>
      <c r="AD699">
        <v>13</v>
      </c>
      <c r="AE699">
        <v>0</v>
      </c>
      <c r="AF699">
        <v>2</v>
      </c>
      <c r="AG699">
        <v>1</v>
      </c>
      <c r="AH699">
        <v>0</v>
      </c>
      <c r="AI699">
        <v>56</v>
      </c>
      <c r="AJ699">
        <v>58</v>
      </c>
      <c r="AK699">
        <v>10</v>
      </c>
      <c r="AL699">
        <v>96</v>
      </c>
      <c r="AM699">
        <v>174</v>
      </c>
      <c r="AN699">
        <v>82</v>
      </c>
      <c r="AO699">
        <v>25</v>
      </c>
      <c r="AP699">
        <v>21</v>
      </c>
      <c r="AQ699">
        <v>0</v>
      </c>
      <c r="AR699">
        <v>9</v>
      </c>
      <c r="AS699">
        <v>91</v>
      </c>
      <c r="AT699">
        <v>25</v>
      </c>
    </row>
    <row r="700" spans="1:46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34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23</v>
      </c>
      <c r="M700">
        <v>2</v>
      </c>
      <c r="N700">
        <v>84</v>
      </c>
      <c r="O700">
        <v>7</v>
      </c>
      <c r="P700">
        <v>1</v>
      </c>
      <c r="Q700">
        <v>0</v>
      </c>
      <c r="R700">
        <v>16</v>
      </c>
      <c r="S700">
        <v>10</v>
      </c>
      <c r="T700">
        <v>7</v>
      </c>
      <c r="U700">
        <v>0</v>
      </c>
      <c r="V700">
        <v>12</v>
      </c>
      <c r="W700">
        <v>0</v>
      </c>
      <c r="X700">
        <v>0</v>
      </c>
      <c r="Y700">
        <v>4</v>
      </c>
      <c r="Z700">
        <v>0</v>
      </c>
      <c r="AA700">
        <v>3</v>
      </c>
      <c r="AB700">
        <v>49</v>
      </c>
      <c r="AC700">
        <v>0</v>
      </c>
      <c r="AD700">
        <v>0</v>
      </c>
      <c r="AE700">
        <v>4</v>
      </c>
      <c r="AF700">
        <v>159</v>
      </c>
      <c r="AG700">
        <v>0</v>
      </c>
      <c r="AH700">
        <v>4</v>
      </c>
      <c r="AI700">
        <v>138</v>
      </c>
      <c r="AJ700">
        <v>7</v>
      </c>
      <c r="AK700">
        <v>37</v>
      </c>
      <c r="AL700">
        <v>0</v>
      </c>
      <c r="AM700">
        <v>3</v>
      </c>
      <c r="AN700">
        <v>9</v>
      </c>
      <c r="AO700">
        <v>0</v>
      </c>
      <c r="AP700">
        <v>69</v>
      </c>
      <c r="AQ700">
        <v>4</v>
      </c>
      <c r="AR700">
        <v>0</v>
      </c>
      <c r="AS700">
        <v>830</v>
      </c>
      <c r="AT700">
        <v>0</v>
      </c>
    </row>
    <row r="701" spans="1:46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13</v>
      </c>
      <c r="M701">
        <v>3</v>
      </c>
      <c r="N701">
        <v>13</v>
      </c>
      <c r="O701">
        <v>4</v>
      </c>
      <c r="P701">
        <v>3</v>
      </c>
      <c r="Q701">
        <v>0</v>
      </c>
      <c r="R701">
        <v>1</v>
      </c>
      <c r="S701">
        <v>5</v>
      </c>
      <c r="T701">
        <v>5</v>
      </c>
      <c r="U701">
        <v>0</v>
      </c>
      <c r="V701">
        <v>4</v>
      </c>
      <c r="W701">
        <v>0</v>
      </c>
      <c r="X701">
        <v>0</v>
      </c>
      <c r="Y701">
        <v>2</v>
      </c>
      <c r="Z701">
        <v>0</v>
      </c>
      <c r="AA701">
        <v>3</v>
      </c>
      <c r="AB701">
        <v>20</v>
      </c>
      <c r="AC701">
        <v>0</v>
      </c>
      <c r="AD701">
        <v>0</v>
      </c>
      <c r="AE701">
        <v>1</v>
      </c>
      <c r="AF701">
        <v>44</v>
      </c>
      <c r="AG701">
        <v>0</v>
      </c>
      <c r="AH701">
        <v>0</v>
      </c>
      <c r="AI701">
        <v>186</v>
      </c>
      <c r="AJ701">
        <v>20</v>
      </c>
      <c r="AK701">
        <v>10</v>
      </c>
      <c r="AL701">
        <v>0</v>
      </c>
      <c r="AM701">
        <v>265</v>
      </c>
      <c r="AN701">
        <v>10</v>
      </c>
      <c r="AO701">
        <v>0</v>
      </c>
      <c r="AP701">
        <v>7</v>
      </c>
      <c r="AQ701">
        <v>3</v>
      </c>
      <c r="AR701">
        <v>0</v>
      </c>
      <c r="AS701">
        <v>118</v>
      </c>
      <c r="AT701">
        <v>0</v>
      </c>
    </row>
    <row r="702" spans="1:46" x14ac:dyDescent="0.3">
      <c r="A702">
        <v>0</v>
      </c>
      <c r="B702">
        <v>0</v>
      </c>
      <c r="C702">
        <v>0</v>
      </c>
      <c r="D702">
        <v>0</v>
      </c>
      <c r="E702">
        <v>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56</v>
      </c>
      <c r="AK702">
        <v>0</v>
      </c>
      <c r="AL702">
        <v>61</v>
      </c>
      <c r="AM702">
        <v>4</v>
      </c>
      <c r="AN702">
        <v>7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0</v>
      </c>
    </row>
    <row r="703" spans="1:46" x14ac:dyDescent="0.3">
      <c r="A703">
        <v>0</v>
      </c>
      <c r="B703">
        <v>0</v>
      </c>
      <c r="C703">
        <v>0</v>
      </c>
      <c r="D703">
        <v>0</v>
      </c>
      <c r="E703">
        <v>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319</v>
      </c>
      <c r="L703">
        <v>2</v>
      </c>
      <c r="M703">
        <v>2</v>
      </c>
      <c r="N703">
        <v>5</v>
      </c>
      <c r="O703">
        <v>11</v>
      </c>
      <c r="P703">
        <v>18</v>
      </c>
      <c r="Q703">
        <v>0</v>
      </c>
      <c r="R703">
        <v>1</v>
      </c>
      <c r="S703">
        <v>10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59</v>
      </c>
      <c r="AA703">
        <v>0</v>
      </c>
      <c r="AB703">
        <v>26</v>
      </c>
      <c r="AC703">
        <v>0</v>
      </c>
      <c r="AD703">
        <v>0</v>
      </c>
      <c r="AE703">
        <v>0</v>
      </c>
      <c r="AF703">
        <v>2</v>
      </c>
      <c r="AG703">
        <v>0</v>
      </c>
      <c r="AH703">
        <v>0</v>
      </c>
      <c r="AI703">
        <v>64</v>
      </c>
      <c r="AJ703">
        <v>28</v>
      </c>
      <c r="AK703">
        <v>50</v>
      </c>
      <c r="AL703">
        <v>18</v>
      </c>
      <c r="AM703">
        <v>223</v>
      </c>
      <c r="AN703">
        <v>188</v>
      </c>
      <c r="AO703">
        <v>0</v>
      </c>
      <c r="AP703">
        <v>0</v>
      </c>
      <c r="AQ703">
        <v>0</v>
      </c>
      <c r="AR703">
        <v>0</v>
      </c>
      <c r="AS703">
        <v>24</v>
      </c>
      <c r="AT703">
        <v>0</v>
      </c>
    </row>
    <row r="704" spans="1:46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7</v>
      </c>
      <c r="G704">
        <v>0</v>
      </c>
      <c r="H704">
        <v>0</v>
      </c>
      <c r="I704">
        <v>0</v>
      </c>
      <c r="J704">
        <v>0</v>
      </c>
      <c r="K704">
        <v>137</v>
      </c>
      <c r="L704">
        <v>3</v>
      </c>
      <c r="M704">
        <v>3</v>
      </c>
      <c r="N704">
        <v>20</v>
      </c>
      <c r="O704">
        <v>6</v>
      </c>
      <c r="P704">
        <v>3</v>
      </c>
      <c r="Q704">
        <v>0</v>
      </c>
      <c r="R704">
        <v>2</v>
      </c>
      <c r="S704">
        <v>9</v>
      </c>
      <c r="T704">
        <v>5</v>
      </c>
      <c r="U704">
        <v>0</v>
      </c>
      <c r="V704">
        <v>6</v>
      </c>
      <c r="W704">
        <v>1</v>
      </c>
      <c r="X704">
        <v>0</v>
      </c>
      <c r="Y704">
        <v>2</v>
      </c>
      <c r="Z704">
        <v>9</v>
      </c>
      <c r="AA704">
        <v>6</v>
      </c>
      <c r="AB704">
        <v>24</v>
      </c>
      <c r="AC704">
        <v>0</v>
      </c>
      <c r="AD704">
        <v>0</v>
      </c>
      <c r="AE704">
        <v>0</v>
      </c>
      <c r="AF704">
        <v>111</v>
      </c>
      <c r="AG704">
        <v>0</v>
      </c>
      <c r="AH704">
        <v>2</v>
      </c>
      <c r="AI704">
        <v>153</v>
      </c>
      <c r="AJ704">
        <v>27</v>
      </c>
      <c r="AK704">
        <v>24</v>
      </c>
      <c r="AL704">
        <v>19</v>
      </c>
      <c r="AM704">
        <v>239</v>
      </c>
      <c r="AN704">
        <v>44</v>
      </c>
      <c r="AO704">
        <v>0</v>
      </c>
      <c r="AP704">
        <v>25</v>
      </c>
      <c r="AQ704">
        <v>5</v>
      </c>
      <c r="AR704">
        <v>0</v>
      </c>
      <c r="AS704">
        <v>166</v>
      </c>
      <c r="AT704">
        <v>0</v>
      </c>
    </row>
    <row r="705" spans="1:46" x14ac:dyDescent="0.3">
      <c r="A705">
        <v>8</v>
      </c>
      <c r="B705">
        <v>1</v>
      </c>
      <c r="C705">
        <v>0</v>
      </c>
      <c r="D705">
        <v>0</v>
      </c>
      <c r="E705">
        <v>10</v>
      </c>
      <c r="F705">
        <v>49</v>
      </c>
      <c r="G705">
        <v>0</v>
      </c>
      <c r="H705">
        <v>5</v>
      </c>
      <c r="I705">
        <v>11</v>
      </c>
      <c r="J705">
        <v>65</v>
      </c>
      <c r="K705">
        <v>7</v>
      </c>
      <c r="L705">
        <v>32</v>
      </c>
      <c r="M705">
        <v>1</v>
      </c>
      <c r="N705">
        <v>66</v>
      </c>
      <c r="O705">
        <v>10</v>
      </c>
      <c r="P705">
        <v>1</v>
      </c>
      <c r="Q705">
        <v>0</v>
      </c>
      <c r="R705">
        <v>55</v>
      </c>
      <c r="S705">
        <v>6</v>
      </c>
      <c r="T705">
        <v>8</v>
      </c>
      <c r="U705">
        <v>4</v>
      </c>
      <c r="V705">
        <v>24</v>
      </c>
      <c r="W705">
        <v>4</v>
      </c>
      <c r="X705">
        <v>16</v>
      </c>
      <c r="Y705">
        <v>3</v>
      </c>
      <c r="Z705">
        <v>26</v>
      </c>
      <c r="AA705">
        <v>4</v>
      </c>
      <c r="AB705">
        <v>2</v>
      </c>
      <c r="AC705">
        <v>0</v>
      </c>
      <c r="AD705">
        <v>2</v>
      </c>
      <c r="AE705">
        <v>1</v>
      </c>
      <c r="AF705">
        <v>103</v>
      </c>
      <c r="AG705">
        <v>0</v>
      </c>
      <c r="AH705">
        <v>10</v>
      </c>
      <c r="AI705">
        <v>15</v>
      </c>
      <c r="AJ705">
        <v>32</v>
      </c>
      <c r="AK705">
        <v>28</v>
      </c>
      <c r="AL705">
        <v>43</v>
      </c>
      <c r="AM705">
        <v>16</v>
      </c>
      <c r="AN705">
        <v>309</v>
      </c>
      <c r="AO705">
        <v>7</v>
      </c>
      <c r="AP705">
        <v>87</v>
      </c>
      <c r="AQ705">
        <v>2</v>
      </c>
      <c r="AR705">
        <v>19</v>
      </c>
      <c r="AS705">
        <v>255</v>
      </c>
      <c r="AT705">
        <v>8</v>
      </c>
    </row>
    <row r="706" spans="1:46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20</v>
      </c>
      <c r="G706">
        <v>0</v>
      </c>
      <c r="H706">
        <v>3</v>
      </c>
      <c r="I706">
        <v>0</v>
      </c>
      <c r="J706">
        <v>0</v>
      </c>
      <c r="K706">
        <v>0</v>
      </c>
      <c r="L706">
        <v>29</v>
      </c>
      <c r="M706">
        <v>0</v>
      </c>
      <c r="N706">
        <v>15</v>
      </c>
      <c r="O706">
        <v>8</v>
      </c>
      <c r="P706">
        <v>0</v>
      </c>
      <c r="Q706">
        <v>0</v>
      </c>
      <c r="R706">
        <v>8</v>
      </c>
      <c r="S706">
        <v>6</v>
      </c>
      <c r="T706">
        <v>4</v>
      </c>
      <c r="U706">
        <v>0</v>
      </c>
      <c r="V706">
        <v>8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9</v>
      </c>
      <c r="AC706">
        <v>0</v>
      </c>
      <c r="AD706">
        <v>0</v>
      </c>
      <c r="AE706">
        <v>0</v>
      </c>
      <c r="AF706">
        <v>365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3</v>
      </c>
      <c r="AO706">
        <v>0</v>
      </c>
      <c r="AP706">
        <v>28</v>
      </c>
      <c r="AQ706">
        <v>0</v>
      </c>
      <c r="AR706">
        <v>0</v>
      </c>
      <c r="AS706">
        <v>79</v>
      </c>
      <c r="AT706">
        <v>0</v>
      </c>
    </row>
    <row r="707" spans="1:46" x14ac:dyDescent="0.3">
      <c r="A707">
        <v>1</v>
      </c>
      <c r="B707">
        <v>0</v>
      </c>
      <c r="C707">
        <v>0</v>
      </c>
      <c r="D707">
        <v>0</v>
      </c>
      <c r="E707">
        <v>2</v>
      </c>
      <c r="F707">
        <v>0</v>
      </c>
      <c r="G707">
        <v>0</v>
      </c>
      <c r="H707">
        <v>4</v>
      </c>
      <c r="I707">
        <v>0</v>
      </c>
      <c r="J707">
        <v>0</v>
      </c>
      <c r="K707">
        <v>1</v>
      </c>
      <c r="L707">
        <v>0</v>
      </c>
      <c r="M707">
        <v>2</v>
      </c>
      <c r="N707">
        <v>3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31</v>
      </c>
      <c r="AG707">
        <v>0</v>
      </c>
      <c r="AH707">
        <v>0</v>
      </c>
      <c r="AI707">
        <v>274</v>
      </c>
      <c r="AJ707">
        <v>0</v>
      </c>
      <c r="AK707">
        <v>0</v>
      </c>
      <c r="AL707">
        <v>0</v>
      </c>
      <c r="AM707">
        <v>0</v>
      </c>
      <c r="AN707">
        <v>3</v>
      </c>
      <c r="AO707">
        <v>1</v>
      </c>
      <c r="AP707">
        <v>1</v>
      </c>
      <c r="AQ707">
        <v>1</v>
      </c>
      <c r="AR707">
        <v>4</v>
      </c>
      <c r="AS707">
        <v>0</v>
      </c>
      <c r="AT707">
        <v>0</v>
      </c>
    </row>
    <row r="708" spans="1:46" x14ac:dyDescent="0.3">
      <c r="A708">
        <v>8</v>
      </c>
      <c r="B708">
        <v>1</v>
      </c>
      <c r="C708">
        <v>1</v>
      </c>
      <c r="D708">
        <v>1</v>
      </c>
      <c r="E708">
        <v>30</v>
      </c>
      <c r="F708">
        <v>37</v>
      </c>
      <c r="G708">
        <v>1</v>
      </c>
      <c r="H708">
        <v>40</v>
      </c>
      <c r="I708">
        <v>21</v>
      </c>
      <c r="J708">
        <v>160</v>
      </c>
      <c r="K708">
        <v>103</v>
      </c>
      <c r="L708">
        <v>18</v>
      </c>
      <c r="M708">
        <v>9</v>
      </c>
      <c r="N708">
        <v>49</v>
      </c>
      <c r="O708">
        <v>29</v>
      </c>
      <c r="P708">
        <v>8</v>
      </c>
      <c r="Q708">
        <v>4</v>
      </c>
      <c r="R708">
        <v>20</v>
      </c>
      <c r="S708">
        <v>97</v>
      </c>
      <c r="T708">
        <v>6</v>
      </c>
      <c r="U708">
        <v>6</v>
      </c>
      <c r="V708">
        <v>12</v>
      </c>
      <c r="W708">
        <v>16</v>
      </c>
      <c r="X708">
        <v>62</v>
      </c>
      <c r="Y708">
        <v>2</v>
      </c>
      <c r="Z708">
        <v>64</v>
      </c>
      <c r="AA708">
        <v>3</v>
      </c>
      <c r="AB708">
        <v>6</v>
      </c>
      <c r="AC708">
        <v>7</v>
      </c>
      <c r="AD708">
        <v>6</v>
      </c>
      <c r="AE708">
        <v>3</v>
      </c>
      <c r="AF708">
        <v>39</v>
      </c>
      <c r="AG708">
        <v>1</v>
      </c>
      <c r="AH708">
        <v>6</v>
      </c>
      <c r="AI708">
        <v>50</v>
      </c>
      <c r="AJ708">
        <v>51</v>
      </c>
      <c r="AK708">
        <v>51</v>
      </c>
      <c r="AL708">
        <v>108</v>
      </c>
      <c r="AM708">
        <v>92</v>
      </c>
      <c r="AN708">
        <v>564</v>
      </c>
      <c r="AO708">
        <v>27</v>
      </c>
      <c r="AP708">
        <v>39</v>
      </c>
      <c r="AQ708">
        <v>6</v>
      </c>
      <c r="AR708">
        <v>17</v>
      </c>
      <c r="AS708">
        <v>110</v>
      </c>
      <c r="AT708">
        <v>26</v>
      </c>
    </row>
    <row r="709" spans="1:46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84</v>
      </c>
      <c r="G709">
        <v>0</v>
      </c>
      <c r="H709">
        <v>0</v>
      </c>
      <c r="I709">
        <v>0</v>
      </c>
      <c r="J709">
        <v>2</v>
      </c>
      <c r="K709">
        <v>0</v>
      </c>
      <c r="L709">
        <v>54</v>
      </c>
      <c r="M709">
        <v>0</v>
      </c>
      <c r="N709">
        <v>103</v>
      </c>
      <c r="O709">
        <v>4</v>
      </c>
      <c r="P709">
        <v>1</v>
      </c>
      <c r="Q709">
        <v>0</v>
      </c>
      <c r="R709">
        <v>30</v>
      </c>
      <c r="S709">
        <v>13</v>
      </c>
      <c r="T709">
        <v>18</v>
      </c>
      <c r="U709">
        <v>0</v>
      </c>
      <c r="V709">
        <v>31</v>
      </c>
      <c r="W709">
        <v>1</v>
      </c>
      <c r="X709">
        <v>0</v>
      </c>
      <c r="Y709">
        <v>7</v>
      </c>
      <c r="Z709">
        <v>0</v>
      </c>
      <c r="AA709">
        <v>15</v>
      </c>
      <c r="AB709">
        <v>37</v>
      </c>
      <c r="AC709">
        <v>0</v>
      </c>
      <c r="AD709">
        <v>0</v>
      </c>
      <c r="AE709">
        <v>5</v>
      </c>
      <c r="AF709">
        <v>181</v>
      </c>
      <c r="AG709">
        <v>0</v>
      </c>
      <c r="AH709">
        <v>8</v>
      </c>
      <c r="AI709">
        <v>203</v>
      </c>
      <c r="AJ709">
        <v>56</v>
      </c>
      <c r="AK709">
        <v>45</v>
      </c>
      <c r="AL709">
        <v>0</v>
      </c>
      <c r="AM709">
        <v>6</v>
      </c>
      <c r="AN709">
        <v>74</v>
      </c>
      <c r="AO709">
        <v>0</v>
      </c>
      <c r="AP709">
        <v>202</v>
      </c>
      <c r="AQ709">
        <v>6</v>
      </c>
      <c r="AR709">
        <v>0</v>
      </c>
      <c r="AS709">
        <v>1002</v>
      </c>
      <c r="AT709">
        <v>0</v>
      </c>
    </row>
    <row r="710" spans="1:46" x14ac:dyDescent="0.3">
      <c r="A710">
        <v>2</v>
      </c>
      <c r="B710">
        <v>0</v>
      </c>
      <c r="C710">
        <v>3</v>
      </c>
      <c r="D710">
        <v>9</v>
      </c>
      <c r="E710">
        <v>7</v>
      </c>
      <c r="F710">
        <v>0</v>
      </c>
      <c r="G710">
        <v>1</v>
      </c>
      <c r="H710">
        <v>8</v>
      </c>
      <c r="I710">
        <v>7</v>
      </c>
      <c r="J710">
        <v>32</v>
      </c>
      <c r="K710">
        <v>0</v>
      </c>
      <c r="L710">
        <v>1</v>
      </c>
      <c r="M710">
        <v>1</v>
      </c>
      <c r="N710">
        <v>5</v>
      </c>
      <c r="O710">
        <v>5</v>
      </c>
      <c r="P710">
        <v>0</v>
      </c>
      <c r="Q710">
        <v>2</v>
      </c>
      <c r="R710">
        <v>4</v>
      </c>
      <c r="S710">
        <v>1</v>
      </c>
      <c r="T710">
        <v>1</v>
      </c>
      <c r="U710">
        <v>4</v>
      </c>
      <c r="V710">
        <v>3</v>
      </c>
      <c r="W710">
        <v>6</v>
      </c>
      <c r="X710">
        <v>17</v>
      </c>
      <c r="Y710">
        <v>1</v>
      </c>
      <c r="Z710">
        <v>12</v>
      </c>
      <c r="AA710">
        <v>0</v>
      </c>
      <c r="AB710">
        <v>0</v>
      </c>
      <c r="AC710">
        <v>1</v>
      </c>
      <c r="AD710">
        <v>1</v>
      </c>
      <c r="AE710">
        <v>1</v>
      </c>
      <c r="AF710">
        <v>54</v>
      </c>
      <c r="AG710">
        <v>0</v>
      </c>
      <c r="AH710">
        <v>2</v>
      </c>
      <c r="AI710">
        <v>19</v>
      </c>
      <c r="AJ710">
        <v>16</v>
      </c>
      <c r="AK710">
        <v>1</v>
      </c>
      <c r="AL710">
        <v>12</v>
      </c>
      <c r="AM710">
        <v>8</v>
      </c>
      <c r="AN710">
        <v>10</v>
      </c>
      <c r="AO710">
        <v>6</v>
      </c>
      <c r="AP710">
        <v>1</v>
      </c>
      <c r="AQ710">
        <v>1</v>
      </c>
      <c r="AR710">
        <v>6</v>
      </c>
      <c r="AS710">
        <v>23</v>
      </c>
      <c r="AT710">
        <v>5</v>
      </c>
    </row>
    <row r="711" spans="1:46" x14ac:dyDescent="0.3">
      <c r="A711">
        <v>7</v>
      </c>
      <c r="B711">
        <v>5</v>
      </c>
      <c r="C711">
        <v>0</v>
      </c>
      <c r="D711">
        <v>2</v>
      </c>
      <c r="E711">
        <v>0</v>
      </c>
      <c r="F711">
        <v>0</v>
      </c>
      <c r="G711">
        <v>2</v>
      </c>
      <c r="H711">
        <v>23</v>
      </c>
      <c r="I711">
        <v>51</v>
      </c>
      <c r="J711">
        <v>10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6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14</v>
      </c>
      <c r="Y711">
        <v>0</v>
      </c>
      <c r="Z711">
        <v>0</v>
      </c>
      <c r="AA711">
        <v>0</v>
      </c>
      <c r="AB711">
        <v>0</v>
      </c>
      <c r="AC711">
        <v>5</v>
      </c>
      <c r="AD711">
        <v>3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38</v>
      </c>
      <c r="AP711">
        <v>0</v>
      </c>
      <c r="AQ711">
        <v>0</v>
      </c>
      <c r="AR711">
        <v>3</v>
      </c>
      <c r="AS711">
        <v>0</v>
      </c>
      <c r="AT711">
        <v>0</v>
      </c>
    </row>
    <row r="712" spans="1:46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</v>
      </c>
      <c r="M712">
        <v>0</v>
      </c>
      <c r="N712">
        <v>25</v>
      </c>
      <c r="O712">
        <v>0</v>
      </c>
      <c r="P712">
        <v>0</v>
      </c>
      <c r="Q712">
        <v>0</v>
      </c>
      <c r="R712">
        <v>0</v>
      </c>
      <c r="S712">
        <v>2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98</v>
      </c>
      <c r="AJ712">
        <v>2</v>
      </c>
      <c r="AK712">
        <v>34</v>
      </c>
      <c r="AL712">
        <v>0</v>
      </c>
      <c r="AM712">
        <v>21</v>
      </c>
      <c r="AN712">
        <v>0</v>
      </c>
      <c r="AO712">
        <v>0</v>
      </c>
      <c r="AP712">
        <v>2</v>
      </c>
      <c r="AQ712">
        <v>0</v>
      </c>
      <c r="AR712">
        <v>0</v>
      </c>
      <c r="AS712">
        <v>66</v>
      </c>
      <c r="AT712">
        <v>0</v>
      </c>
    </row>
    <row r="713" spans="1:46" x14ac:dyDescent="0.3">
      <c r="A713">
        <v>3</v>
      </c>
      <c r="B713">
        <v>3</v>
      </c>
      <c r="C713">
        <v>1</v>
      </c>
      <c r="D713">
        <v>3</v>
      </c>
      <c r="E713">
        <v>15</v>
      </c>
      <c r="F713">
        <v>11</v>
      </c>
      <c r="G713">
        <v>0</v>
      </c>
      <c r="H713">
        <v>54</v>
      </c>
      <c r="I713">
        <v>23</v>
      </c>
      <c r="J713">
        <v>58</v>
      </c>
      <c r="K713">
        <v>16</v>
      </c>
      <c r="L713">
        <v>23</v>
      </c>
      <c r="M713">
        <v>9</v>
      </c>
      <c r="N713">
        <v>31</v>
      </c>
      <c r="O713">
        <v>5</v>
      </c>
      <c r="P713">
        <v>10</v>
      </c>
      <c r="Q713">
        <v>5</v>
      </c>
      <c r="R713">
        <v>5</v>
      </c>
      <c r="S713">
        <v>13</v>
      </c>
      <c r="T713">
        <v>7</v>
      </c>
      <c r="U713">
        <v>5</v>
      </c>
      <c r="V713">
        <v>2</v>
      </c>
      <c r="W713">
        <v>10</v>
      </c>
      <c r="X713">
        <v>36</v>
      </c>
      <c r="Y713">
        <v>2</v>
      </c>
      <c r="Z713">
        <v>27</v>
      </c>
      <c r="AA713">
        <v>4</v>
      </c>
      <c r="AB713">
        <v>4</v>
      </c>
      <c r="AC713">
        <v>8</v>
      </c>
      <c r="AD713">
        <v>8</v>
      </c>
      <c r="AE713">
        <v>8</v>
      </c>
      <c r="AF713">
        <v>31</v>
      </c>
      <c r="AG713">
        <v>0</v>
      </c>
      <c r="AH713">
        <v>3</v>
      </c>
      <c r="AI713">
        <v>25</v>
      </c>
      <c r="AJ713">
        <v>22</v>
      </c>
      <c r="AK713">
        <v>4</v>
      </c>
      <c r="AL713">
        <v>44</v>
      </c>
      <c r="AM713">
        <v>58</v>
      </c>
      <c r="AN713">
        <v>72</v>
      </c>
      <c r="AO713">
        <v>19</v>
      </c>
      <c r="AP713">
        <v>23</v>
      </c>
      <c r="AQ713">
        <v>5</v>
      </c>
      <c r="AR713">
        <v>14</v>
      </c>
      <c r="AS713">
        <v>100</v>
      </c>
      <c r="AT713">
        <v>5</v>
      </c>
    </row>
    <row r="714" spans="1:46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25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6</v>
      </c>
      <c r="AQ714">
        <v>0</v>
      </c>
      <c r="AR714">
        <v>0</v>
      </c>
      <c r="AS714">
        <v>9</v>
      </c>
      <c r="AT714">
        <v>0</v>
      </c>
    </row>
    <row r="715" spans="1:46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14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2</v>
      </c>
      <c r="AQ715">
        <v>0</v>
      </c>
      <c r="AR715">
        <v>0</v>
      </c>
      <c r="AS715">
        <v>6</v>
      </c>
      <c r="AT715">
        <v>0</v>
      </c>
    </row>
    <row r="716" spans="1:46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26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38</v>
      </c>
      <c r="M716">
        <v>0</v>
      </c>
      <c r="N716">
        <v>39</v>
      </c>
      <c r="O716">
        <v>0</v>
      </c>
      <c r="P716">
        <v>0</v>
      </c>
      <c r="Q716">
        <v>0</v>
      </c>
      <c r="R716">
        <v>8</v>
      </c>
      <c r="S716">
        <v>0</v>
      </c>
      <c r="T716">
        <v>10</v>
      </c>
      <c r="U716">
        <v>0</v>
      </c>
      <c r="V716">
        <v>17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83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6</v>
      </c>
      <c r="AQ716">
        <v>0</v>
      </c>
      <c r="AR716">
        <v>0</v>
      </c>
      <c r="AS716">
        <v>51</v>
      </c>
      <c r="AT716">
        <v>0</v>
      </c>
    </row>
    <row r="717" spans="1:46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46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19</v>
      </c>
      <c r="M717">
        <v>0</v>
      </c>
      <c r="N717">
        <v>38</v>
      </c>
      <c r="O717">
        <v>0</v>
      </c>
      <c r="P717">
        <v>0</v>
      </c>
      <c r="Q717">
        <v>0</v>
      </c>
      <c r="R717">
        <v>6</v>
      </c>
      <c r="S717">
        <v>0</v>
      </c>
      <c r="T717">
        <v>14</v>
      </c>
      <c r="U717">
        <v>0</v>
      </c>
      <c r="V717">
        <v>21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118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5</v>
      </c>
      <c r="AQ717">
        <v>0</v>
      </c>
      <c r="AR717">
        <v>0</v>
      </c>
      <c r="AS717">
        <v>37</v>
      </c>
      <c r="AT717">
        <v>0</v>
      </c>
    </row>
    <row r="718" spans="1:46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</row>
    <row r="719" spans="1:46" x14ac:dyDescent="0.3">
      <c r="A719">
        <v>2</v>
      </c>
      <c r="B719">
        <v>0</v>
      </c>
      <c r="C719">
        <v>1</v>
      </c>
      <c r="D719">
        <v>3</v>
      </c>
      <c r="E719">
        <v>14</v>
      </c>
      <c r="F719">
        <v>30</v>
      </c>
      <c r="G719">
        <v>0</v>
      </c>
      <c r="H719">
        <v>10</v>
      </c>
      <c r="I719">
        <v>9</v>
      </c>
      <c r="J719">
        <v>38</v>
      </c>
      <c r="K719">
        <v>66</v>
      </c>
      <c r="L719">
        <v>34</v>
      </c>
      <c r="M719">
        <v>6</v>
      </c>
      <c r="N719">
        <v>41</v>
      </c>
      <c r="O719">
        <v>29</v>
      </c>
      <c r="P719">
        <v>7</v>
      </c>
      <c r="Q719">
        <v>1</v>
      </c>
      <c r="R719">
        <v>13</v>
      </c>
      <c r="S719">
        <v>40</v>
      </c>
      <c r="T719">
        <v>16</v>
      </c>
      <c r="U719">
        <v>2</v>
      </c>
      <c r="V719">
        <v>28</v>
      </c>
      <c r="W719">
        <v>7</v>
      </c>
      <c r="X719">
        <v>21</v>
      </c>
      <c r="Y719">
        <v>4</v>
      </c>
      <c r="Z719">
        <v>63</v>
      </c>
      <c r="AA719">
        <v>8</v>
      </c>
      <c r="AB719">
        <v>53</v>
      </c>
      <c r="AC719">
        <v>0</v>
      </c>
      <c r="AD719">
        <v>4</v>
      </c>
      <c r="AE719">
        <v>2</v>
      </c>
      <c r="AF719">
        <v>152</v>
      </c>
      <c r="AG719">
        <v>0</v>
      </c>
      <c r="AH719">
        <v>1</v>
      </c>
      <c r="AI719">
        <v>149</v>
      </c>
      <c r="AJ719">
        <v>93</v>
      </c>
      <c r="AK719">
        <v>74</v>
      </c>
      <c r="AL719">
        <v>28</v>
      </c>
      <c r="AM719">
        <v>373</v>
      </c>
      <c r="AN719">
        <v>150</v>
      </c>
      <c r="AO719">
        <v>2</v>
      </c>
      <c r="AP719">
        <v>55</v>
      </c>
      <c r="AQ719">
        <v>4</v>
      </c>
      <c r="AR719">
        <v>11</v>
      </c>
      <c r="AS719">
        <v>608</v>
      </c>
      <c r="AT719">
        <v>6</v>
      </c>
    </row>
    <row r="720" spans="1:46" x14ac:dyDescent="0.3">
      <c r="A720">
        <v>2</v>
      </c>
      <c r="B720">
        <v>0</v>
      </c>
      <c r="C720">
        <v>1</v>
      </c>
      <c r="D720">
        <v>2</v>
      </c>
      <c r="E720">
        <v>17</v>
      </c>
      <c r="F720">
        <v>6</v>
      </c>
      <c r="G720">
        <v>1</v>
      </c>
      <c r="H720">
        <v>20</v>
      </c>
      <c r="I720">
        <v>14</v>
      </c>
      <c r="J720">
        <v>100</v>
      </c>
      <c r="K720">
        <v>118</v>
      </c>
      <c r="L720">
        <v>40</v>
      </c>
      <c r="M720">
        <v>8</v>
      </c>
      <c r="N720">
        <v>2</v>
      </c>
      <c r="O720">
        <v>16</v>
      </c>
      <c r="P720">
        <v>12</v>
      </c>
      <c r="Q720">
        <v>5</v>
      </c>
      <c r="R720">
        <v>1</v>
      </c>
      <c r="S720">
        <v>19</v>
      </c>
      <c r="T720">
        <v>6</v>
      </c>
      <c r="U720">
        <v>6</v>
      </c>
      <c r="V720">
        <v>7</v>
      </c>
      <c r="W720">
        <v>11</v>
      </c>
      <c r="X720">
        <v>48</v>
      </c>
      <c r="Y720">
        <v>2</v>
      </c>
      <c r="Z720">
        <v>81</v>
      </c>
      <c r="AA720">
        <v>1</v>
      </c>
      <c r="AB720">
        <v>11</v>
      </c>
      <c r="AC720">
        <v>1</v>
      </c>
      <c r="AD720">
        <v>2</v>
      </c>
      <c r="AE720">
        <v>1</v>
      </c>
      <c r="AF720">
        <v>44</v>
      </c>
      <c r="AG720">
        <v>0</v>
      </c>
      <c r="AH720">
        <v>3</v>
      </c>
      <c r="AI720">
        <v>86</v>
      </c>
      <c r="AJ720">
        <v>38</v>
      </c>
      <c r="AK720">
        <v>53</v>
      </c>
      <c r="AL720">
        <v>39</v>
      </c>
      <c r="AM720">
        <v>122</v>
      </c>
      <c r="AN720">
        <v>84</v>
      </c>
      <c r="AO720">
        <v>9</v>
      </c>
      <c r="AP720">
        <v>0</v>
      </c>
      <c r="AQ720">
        <v>1</v>
      </c>
      <c r="AR720">
        <v>1</v>
      </c>
      <c r="AS720">
        <v>10</v>
      </c>
      <c r="AT720">
        <v>21</v>
      </c>
    </row>
    <row r="721" spans="1:46" x14ac:dyDescent="0.3">
      <c r="A721">
        <v>20</v>
      </c>
      <c r="B721">
        <v>5</v>
      </c>
      <c r="C721">
        <v>0</v>
      </c>
      <c r="D721">
        <v>2</v>
      </c>
      <c r="E721">
        <v>0</v>
      </c>
      <c r="F721">
        <v>0</v>
      </c>
      <c r="G721">
        <v>3</v>
      </c>
      <c r="H721">
        <v>26</v>
      </c>
      <c r="I721">
        <v>40</v>
      </c>
      <c r="J721">
        <v>163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6</v>
      </c>
      <c r="R721">
        <v>0</v>
      </c>
      <c r="S721">
        <v>0</v>
      </c>
      <c r="T721">
        <v>0</v>
      </c>
      <c r="U721">
        <v>13</v>
      </c>
      <c r="V721">
        <v>0</v>
      </c>
      <c r="W721">
        <v>7</v>
      </c>
      <c r="X721">
        <v>13</v>
      </c>
      <c r="Y721">
        <v>0</v>
      </c>
      <c r="Z721">
        <v>35</v>
      </c>
      <c r="AA721">
        <v>0</v>
      </c>
      <c r="AB721">
        <v>0</v>
      </c>
      <c r="AC721">
        <v>10</v>
      </c>
      <c r="AD721">
        <v>12</v>
      </c>
      <c r="AE721">
        <v>0</v>
      </c>
      <c r="AF721">
        <v>3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13</v>
      </c>
      <c r="AO721">
        <v>39</v>
      </c>
      <c r="AP721">
        <v>1</v>
      </c>
      <c r="AQ721">
        <v>0</v>
      </c>
      <c r="AR721">
        <v>25</v>
      </c>
      <c r="AS721">
        <v>5</v>
      </c>
      <c r="AT721">
        <v>2</v>
      </c>
    </row>
    <row r="722" spans="1:46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23</v>
      </c>
      <c r="AT722">
        <v>0</v>
      </c>
    </row>
    <row r="723" spans="1:46" x14ac:dyDescent="0.3">
      <c r="A723">
        <v>0</v>
      </c>
      <c r="B723">
        <v>12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6</v>
      </c>
      <c r="I723">
        <v>37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6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89</v>
      </c>
      <c r="AS723">
        <v>0</v>
      </c>
      <c r="AT723">
        <v>0</v>
      </c>
    </row>
    <row r="724" spans="1:46" x14ac:dyDescent="0.3">
      <c r="A724">
        <v>0</v>
      </c>
      <c r="B724">
        <v>0</v>
      </c>
      <c r="C724">
        <v>0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2</v>
      </c>
      <c r="J724">
        <v>22</v>
      </c>
      <c r="K724">
        <v>39</v>
      </c>
      <c r="L724">
        <v>0</v>
      </c>
      <c r="M724">
        <v>2</v>
      </c>
      <c r="N724">
        <v>1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2</v>
      </c>
      <c r="W724">
        <v>4</v>
      </c>
      <c r="X724">
        <v>87</v>
      </c>
      <c r="Y724">
        <v>0</v>
      </c>
      <c r="Z724">
        <v>13</v>
      </c>
      <c r="AA724">
        <v>0</v>
      </c>
      <c r="AB724">
        <v>0</v>
      </c>
      <c r="AC724">
        <v>0</v>
      </c>
      <c r="AD724">
        <v>2</v>
      </c>
      <c r="AE724">
        <v>0</v>
      </c>
      <c r="AF724">
        <v>6</v>
      </c>
      <c r="AG724">
        <v>0</v>
      </c>
      <c r="AH724">
        <v>0</v>
      </c>
      <c r="AI724">
        <v>121</v>
      </c>
      <c r="AJ724">
        <v>27</v>
      </c>
      <c r="AK724">
        <v>12</v>
      </c>
      <c r="AL724">
        <v>11</v>
      </c>
      <c r="AM724">
        <v>68</v>
      </c>
      <c r="AN724">
        <v>7</v>
      </c>
      <c r="AO724">
        <v>0</v>
      </c>
      <c r="AP724">
        <v>0</v>
      </c>
      <c r="AQ724">
        <v>0</v>
      </c>
      <c r="AR724">
        <v>0</v>
      </c>
      <c r="AS724">
        <v>17</v>
      </c>
      <c r="AT724">
        <v>3</v>
      </c>
    </row>
    <row r="725" spans="1:46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</row>
    <row r="726" spans="1:46" x14ac:dyDescent="0.3">
      <c r="A726">
        <v>1</v>
      </c>
      <c r="B726">
        <v>6</v>
      </c>
      <c r="C726">
        <v>5</v>
      </c>
      <c r="D726">
        <v>0</v>
      </c>
      <c r="E726">
        <v>2</v>
      </c>
      <c r="F726">
        <v>3</v>
      </c>
      <c r="G726">
        <v>1</v>
      </c>
      <c r="H726">
        <v>4</v>
      </c>
      <c r="I726">
        <v>7</v>
      </c>
      <c r="J726">
        <v>9</v>
      </c>
      <c r="K726">
        <v>35</v>
      </c>
      <c r="L726">
        <v>8</v>
      </c>
      <c r="M726">
        <v>10</v>
      </c>
      <c r="N726">
        <v>31</v>
      </c>
      <c r="O726">
        <v>2</v>
      </c>
      <c r="P726">
        <v>2</v>
      </c>
      <c r="Q726">
        <v>4</v>
      </c>
      <c r="R726">
        <v>7</v>
      </c>
      <c r="S726">
        <v>6</v>
      </c>
      <c r="T726">
        <v>0</v>
      </c>
      <c r="U726">
        <v>3</v>
      </c>
      <c r="V726">
        <v>29</v>
      </c>
      <c r="W726">
        <v>9</v>
      </c>
      <c r="X726">
        <v>4</v>
      </c>
      <c r="Y726">
        <v>1</v>
      </c>
      <c r="Z726">
        <v>4</v>
      </c>
      <c r="AA726">
        <v>1</v>
      </c>
      <c r="AB726">
        <v>0</v>
      </c>
      <c r="AC726">
        <v>2</v>
      </c>
      <c r="AD726">
        <v>0</v>
      </c>
      <c r="AE726">
        <v>1</v>
      </c>
      <c r="AF726">
        <v>12</v>
      </c>
      <c r="AG726">
        <v>1</v>
      </c>
      <c r="AH726">
        <v>0</v>
      </c>
      <c r="AI726">
        <v>28</v>
      </c>
      <c r="AJ726">
        <v>13</v>
      </c>
      <c r="AK726">
        <v>1</v>
      </c>
      <c r="AL726">
        <v>21</v>
      </c>
      <c r="AM726">
        <v>4</v>
      </c>
      <c r="AN726">
        <v>57</v>
      </c>
      <c r="AO726">
        <v>8</v>
      </c>
      <c r="AP726">
        <v>15</v>
      </c>
      <c r="AQ726">
        <v>0</v>
      </c>
      <c r="AR726">
        <v>14</v>
      </c>
      <c r="AS726">
        <v>25</v>
      </c>
      <c r="AT726">
        <v>5</v>
      </c>
    </row>
    <row r="727" spans="1:46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9</v>
      </c>
      <c r="AT727">
        <v>0</v>
      </c>
    </row>
    <row r="728" spans="1:46" x14ac:dyDescent="0.3">
      <c r="A728">
        <v>4</v>
      </c>
      <c r="B728">
        <v>1</v>
      </c>
      <c r="C728">
        <v>0</v>
      </c>
      <c r="D728">
        <v>0</v>
      </c>
      <c r="E728">
        <v>7</v>
      </c>
      <c r="F728">
        <v>5</v>
      </c>
      <c r="G728">
        <v>3</v>
      </c>
      <c r="H728">
        <v>12</v>
      </c>
      <c r="I728">
        <v>33</v>
      </c>
      <c r="J728">
        <v>88</v>
      </c>
      <c r="K728">
        <v>2</v>
      </c>
      <c r="L728">
        <v>3</v>
      </c>
      <c r="M728">
        <v>2</v>
      </c>
      <c r="N728">
        <v>11</v>
      </c>
      <c r="O728">
        <v>10</v>
      </c>
      <c r="P728">
        <v>2</v>
      </c>
      <c r="Q728">
        <v>1</v>
      </c>
      <c r="R728">
        <v>1</v>
      </c>
      <c r="S728">
        <v>6</v>
      </c>
      <c r="T728">
        <v>0</v>
      </c>
      <c r="U728">
        <v>2</v>
      </c>
      <c r="V728">
        <v>2</v>
      </c>
      <c r="W728">
        <v>5</v>
      </c>
      <c r="X728">
        <v>49</v>
      </c>
      <c r="Y728">
        <v>1</v>
      </c>
      <c r="Z728">
        <v>30</v>
      </c>
      <c r="AA728">
        <v>0</v>
      </c>
      <c r="AB728">
        <v>0</v>
      </c>
      <c r="AC728">
        <v>1</v>
      </c>
      <c r="AD728">
        <v>5</v>
      </c>
      <c r="AE728">
        <v>0</v>
      </c>
      <c r="AF728">
        <v>23</v>
      </c>
      <c r="AG728">
        <v>0</v>
      </c>
      <c r="AH728">
        <v>9</v>
      </c>
      <c r="AI728">
        <v>4</v>
      </c>
      <c r="AJ728">
        <v>14</v>
      </c>
      <c r="AK728">
        <v>29</v>
      </c>
      <c r="AL728">
        <v>28</v>
      </c>
      <c r="AM728">
        <v>19</v>
      </c>
      <c r="AN728">
        <v>161</v>
      </c>
      <c r="AO728">
        <v>17</v>
      </c>
      <c r="AP728">
        <v>10</v>
      </c>
      <c r="AQ728">
        <v>0</v>
      </c>
      <c r="AR728">
        <v>0</v>
      </c>
      <c r="AS728">
        <v>13</v>
      </c>
      <c r="AT728">
        <v>3</v>
      </c>
    </row>
    <row r="729" spans="1:46" x14ac:dyDescent="0.3">
      <c r="A729">
        <v>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3</v>
      </c>
      <c r="I729">
        <v>7</v>
      </c>
      <c r="J729">
        <v>0</v>
      </c>
      <c r="K729">
        <v>0</v>
      </c>
      <c r="L729">
        <v>0</v>
      </c>
      <c r="M729">
        <v>0</v>
      </c>
      <c r="N729">
        <v>5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3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7</v>
      </c>
      <c r="AJ729">
        <v>1</v>
      </c>
      <c r="AK729">
        <v>0</v>
      </c>
      <c r="AL729">
        <v>1</v>
      </c>
      <c r="AM729">
        <v>5</v>
      </c>
      <c r="AN729">
        <v>2</v>
      </c>
      <c r="AO729">
        <v>0</v>
      </c>
      <c r="AP729">
        <v>1</v>
      </c>
      <c r="AQ729">
        <v>0</v>
      </c>
      <c r="AR729">
        <v>0</v>
      </c>
      <c r="AS729">
        <v>43</v>
      </c>
      <c r="AT729">
        <v>0</v>
      </c>
    </row>
    <row r="730" spans="1:46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2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2</v>
      </c>
      <c r="AR730">
        <v>0</v>
      </c>
      <c r="AS730">
        <v>9</v>
      </c>
      <c r="AT730">
        <v>0</v>
      </c>
    </row>
    <row r="731" spans="1:46" x14ac:dyDescent="0.3">
      <c r="A731">
        <v>24</v>
      </c>
      <c r="B731">
        <v>1</v>
      </c>
      <c r="C731">
        <v>1</v>
      </c>
      <c r="D731">
        <v>3</v>
      </c>
      <c r="E731">
        <v>6</v>
      </c>
      <c r="F731">
        <v>4</v>
      </c>
      <c r="G731">
        <v>1</v>
      </c>
      <c r="H731">
        <v>7</v>
      </c>
      <c r="I731">
        <v>2</v>
      </c>
      <c r="J731">
        <v>12</v>
      </c>
      <c r="K731">
        <v>0</v>
      </c>
      <c r="L731">
        <v>3</v>
      </c>
      <c r="M731">
        <v>1</v>
      </c>
      <c r="N731">
        <v>11</v>
      </c>
      <c r="O731">
        <v>2</v>
      </c>
      <c r="P731">
        <v>0</v>
      </c>
      <c r="Q731">
        <v>1</v>
      </c>
      <c r="R731">
        <v>3</v>
      </c>
      <c r="S731">
        <v>2</v>
      </c>
      <c r="T731">
        <v>1</v>
      </c>
      <c r="U731">
        <v>1</v>
      </c>
      <c r="V731">
        <v>2</v>
      </c>
      <c r="W731">
        <v>0</v>
      </c>
      <c r="X731">
        <v>3</v>
      </c>
      <c r="Y731">
        <v>1</v>
      </c>
      <c r="Z731">
        <v>14</v>
      </c>
      <c r="AA731">
        <v>0</v>
      </c>
      <c r="AB731">
        <v>1</v>
      </c>
      <c r="AC731">
        <v>0</v>
      </c>
      <c r="AD731">
        <v>4</v>
      </c>
      <c r="AE731">
        <v>1</v>
      </c>
      <c r="AF731">
        <v>10</v>
      </c>
      <c r="AG731">
        <v>1</v>
      </c>
      <c r="AH731">
        <v>2</v>
      </c>
      <c r="AI731">
        <v>2</v>
      </c>
      <c r="AJ731">
        <v>21</v>
      </c>
      <c r="AK731">
        <v>20</v>
      </c>
      <c r="AL731">
        <v>13</v>
      </c>
      <c r="AM731">
        <v>1</v>
      </c>
      <c r="AN731">
        <v>35</v>
      </c>
      <c r="AO731">
        <v>7</v>
      </c>
      <c r="AP731">
        <v>4</v>
      </c>
      <c r="AQ731">
        <v>0</v>
      </c>
      <c r="AR731">
        <v>9</v>
      </c>
      <c r="AS731">
        <v>28</v>
      </c>
      <c r="AT731">
        <v>0</v>
      </c>
    </row>
    <row r="732" spans="1:46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3</v>
      </c>
      <c r="N732">
        <v>8</v>
      </c>
      <c r="O732">
        <v>0</v>
      </c>
      <c r="P732">
        <v>4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3</v>
      </c>
      <c r="W732">
        <v>0</v>
      </c>
      <c r="X732">
        <v>0</v>
      </c>
      <c r="Y732">
        <v>1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4</v>
      </c>
      <c r="AG732">
        <v>0</v>
      </c>
      <c r="AH732">
        <v>0</v>
      </c>
      <c r="AI732">
        <v>173</v>
      </c>
      <c r="AJ732">
        <v>4</v>
      </c>
      <c r="AK732">
        <v>2</v>
      </c>
      <c r="AL732">
        <v>0</v>
      </c>
      <c r="AM732">
        <v>7</v>
      </c>
      <c r="AN732">
        <v>33</v>
      </c>
      <c r="AO732">
        <v>0</v>
      </c>
      <c r="AP732">
        <v>11</v>
      </c>
      <c r="AQ732">
        <v>1</v>
      </c>
      <c r="AR732">
        <v>16</v>
      </c>
      <c r="AS732">
        <v>10</v>
      </c>
      <c r="AT732">
        <v>0</v>
      </c>
    </row>
    <row r="733" spans="1:46" x14ac:dyDescent="0.3">
      <c r="A733">
        <v>0</v>
      </c>
      <c r="B733">
        <v>0</v>
      </c>
      <c r="C733">
        <v>0</v>
      </c>
      <c r="D733">
        <v>3</v>
      </c>
      <c r="E733">
        <v>2</v>
      </c>
      <c r="F733">
        <v>1</v>
      </c>
      <c r="G733">
        <v>0</v>
      </c>
      <c r="H733">
        <v>2</v>
      </c>
      <c r="I733">
        <v>2</v>
      </c>
      <c r="J733">
        <v>2</v>
      </c>
      <c r="K733">
        <v>0</v>
      </c>
      <c r="L733">
        <v>9</v>
      </c>
      <c r="M733">
        <v>0</v>
      </c>
      <c r="N733">
        <v>16</v>
      </c>
      <c r="O733">
        <v>16</v>
      </c>
      <c r="P733">
        <v>1</v>
      </c>
      <c r="Q733">
        <v>0</v>
      </c>
      <c r="R733">
        <v>0</v>
      </c>
      <c r="S733">
        <v>23</v>
      </c>
      <c r="T733">
        <v>0</v>
      </c>
      <c r="U733">
        <v>0</v>
      </c>
      <c r="V733">
        <v>6</v>
      </c>
      <c r="W733">
        <v>0</v>
      </c>
      <c r="X733">
        <v>0</v>
      </c>
      <c r="Y733">
        <v>1</v>
      </c>
      <c r="Z733">
        <v>1</v>
      </c>
      <c r="AA733">
        <v>0</v>
      </c>
      <c r="AB733">
        <v>12</v>
      </c>
      <c r="AC733">
        <v>0</v>
      </c>
      <c r="AD733">
        <v>0</v>
      </c>
      <c r="AE733">
        <v>7</v>
      </c>
      <c r="AF733">
        <v>27</v>
      </c>
      <c r="AG733">
        <v>0</v>
      </c>
      <c r="AH733">
        <v>0</v>
      </c>
      <c r="AI733">
        <v>93</v>
      </c>
      <c r="AJ733">
        <v>5</v>
      </c>
      <c r="AK733">
        <v>2</v>
      </c>
      <c r="AL733">
        <v>6</v>
      </c>
      <c r="AM733">
        <v>29</v>
      </c>
      <c r="AN733">
        <v>12</v>
      </c>
      <c r="AO733">
        <v>0</v>
      </c>
      <c r="AP733">
        <v>6</v>
      </c>
      <c r="AQ733">
        <v>1</v>
      </c>
      <c r="AR733">
        <v>12</v>
      </c>
      <c r="AS733">
        <v>15</v>
      </c>
      <c r="AT733">
        <v>0</v>
      </c>
    </row>
    <row r="734" spans="1:46" x14ac:dyDescent="0.3">
      <c r="A734">
        <v>0</v>
      </c>
      <c r="B734">
        <v>0</v>
      </c>
      <c r="C734">
        <v>0</v>
      </c>
      <c r="D734">
        <v>12</v>
      </c>
      <c r="E734">
        <v>0</v>
      </c>
      <c r="F734">
        <v>5</v>
      </c>
      <c r="G734">
        <v>0</v>
      </c>
      <c r="H734">
        <v>4</v>
      </c>
      <c r="I734">
        <v>0</v>
      </c>
      <c r="J734">
        <v>1</v>
      </c>
      <c r="K734">
        <v>0</v>
      </c>
      <c r="L734">
        <v>8</v>
      </c>
      <c r="M734">
        <v>0</v>
      </c>
      <c r="N734">
        <v>24</v>
      </c>
      <c r="O734">
        <v>2</v>
      </c>
      <c r="P734">
        <v>1</v>
      </c>
      <c r="Q734">
        <v>0</v>
      </c>
      <c r="R734">
        <v>2</v>
      </c>
      <c r="S734">
        <v>1</v>
      </c>
      <c r="T734">
        <v>2</v>
      </c>
      <c r="U734">
        <v>0</v>
      </c>
      <c r="V734">
        <v>5</v>
      </c>
      <c r="W734">
        <v>0</v>
      </c>
      <c r="X734">
        <v>0</v>
      </c>
      <c r="Y734">
        <v>3</v>
      </c>
      <c r="Z734">
        <v>0</v>
      </c>
      <c r="AA734">
        <v>0</v>
      </c>
      <c r="AB734">
        <v>1</v>
      </c>
      <c r="AC734">
        <v>0</v>
      </c>
      <c r="AD734">
        <v>4</v>
      </c>
      <c r="AE734">
        <v>3</v>
      </c>
      <c r="AF734">
        <v>63</v>
      </c>
      <c r="AG734">
        <v>0</v>
      </c>
      <c r="AH734">
        <v>0</v>
      </c>
      <c r="AI734">
        <v>84</v>
      </c>
      <c r="AJ734">
        <v>7</v>
      </c>
      <c r="AK734">
        <v>0</v>
      </c>
      <c r="AL734">
        <v>3</v>
      </c>
      <c r="AM734">
        <v>13</v>
      </c>
      <c r="AN734">
        <v>14</v>
      </c>
      <c r="AO734">
        <v>0</v>
      </c>
      <c r="AP734">
        <v>12</v>
      </c>
      <c r="AQ734">
        <v>0</v>
      </c>
      <c r="AR734">
        <v>46</v>
      </c>
      <c r="AS734">
        <v>28</v>
      </c>
      <c r="AT734">
        <v>0</v>
      </c>
    </row>
    <row r="735" spans="1:46" x14ac:dyDescent="0.3">
      <c r="A735">
        <v>8</v>
      </c>
      <c r="B735">
        <v>7</v>
      </c>
      <c r="C735">
        <v>2</v>
      </c>
      <c r="D735">
        <v>3</v>
      </c>
      <c r="E735">
        <v>10</v>
      </c>
      <c r="F735">
        <v>2</v>
      </c>
      <c r="G735">
        <v>3</v>
      </c>
      <c r="H735">
        <v>32</v>
      </c>
      <c r="I735">
        <v>27</v>
      </c>
      <c r="J735">
        <v>71</v>
      </c>
      <c r="K735">
        <v>2</v>
      </c>
      <c r="L735">
        <v>1</v>
      </c>
      <c r="M735">
        <v>5</v>
      </c>
      <c r="N735">
        <v>23</v>
      </c>
      <c r="O735">
        <v>1</v>
      </c>
      <c r="P735">
        <v>3</v>
      </c>
      <c r="Q735">
        <v>7</v>
      </c>
      <c r="R735">
        <v>7</v>
      </c>
      <c r="S735">
        <v>1</v>
      </c>
      <c r="T735">
        <v>2</v>
      </c>
      <c r="U735">
        <v>8</v>
      </c>
      <c r="V735">
        <v>6</v>
      </c>
      <c r="W735">
        <v>13</v>
      </c>
      <c r="X735">
        <v>58</v>
      </c>
      <c r="Y735">
        <v>0</v>
      </c>
      <c r="Z735">
        <v>41</v>
      </c>
      <c r="AA735">
        <v>0</v>
      </c>
      <c r="AB735">
        <v>1</v>
      </c>
      <c r="AC735">
        <v>8</v>
      </c>
      <c r="AD735">
        <v>5</v>
      </c>
      <c r="AE735">
        <v>0</v>
      </c>
      <c r="AF735">
        <v>31</v>
      </c>
      <c r="AG735">
        <v>1</v>
      </c>
      <c r="AH735">
        <v>4</v>
      </c>
      <c r="AI735">
        <v>9</v>
      </c>
      <c r="AJ735">
        <v>18</v>
      </c>
      <c r="AK735">
        <v>42</v>
      </c>
      <c r="AL735">
        <v>22</v>
      </c>
      <c r="AM735">
        <v>11</v>
      </c>
      <c r="AN735">
        <v>117</v>
      </c>
      <c r="AO735">
        <v>15</v>
      </c>
      <c r="AP735">
        <v>14</v>
      </c>
      <c r="AQ735">
        <v>1</v>
      </c>
      <c r="AR735">
        <v>14</v>
      </c>
      <c r="AS735">
        <v>15</v>
      </c>
      <c r="AT735">
        <v>3</v>
      </c>
    </row>
    <row r="736" spans="1:46" x14ac:dyDescent="0.3">
      <c r="A736">
        <v>1</v>
      </c>
      <c r="B736">
        <v>0</v>
      </c>
      <c r="C736">
        <v>2</v>
      </c>
      <c r="D736">
        <v>1</v>
      </c>
      <c r="E736">
        <v>4</v>
      </c>
      <c r="F736">
        <v>45</v>
      </c>
      <c r="G736">
        <v>1</v>
      </c>
      <c r="H736">
        <v>6</v>
      </c>
      <c r="I736">
        <v>13</v>
      </c>
      <c r="J736">
        <v>27</v>
      </c>
      <c r="K736">
        <v>7</v>
      </c>
      <c r="L736">
        <v>8</v>
      </c>
      <c r="M736">
        <v>1</v>
      </c>
      <c r="N736">
        <v>28</v>
      </c>
      <c r="O736">
        <v>0</v>
      </c>
      <c r="P736">
        <v>2</v>
      </c>
      <c r="Q736">
        <v>2</v>
      </c>
      <c r="R736">
        <v>0</v>
      </c>
      <c r="S736">
        <v>22</v>
      </c>
      <c r="T736">
        <v>5</v>
      </c>
      <c r="U736">
        <v>2</v>
      </c>
      <c r="V736">
        <v>29</v>
      </c>
      <c r="W736">
        <v>5</v>
      </c>
      <c r="X736">
        <v>19</v>
      </c>
      <c r="Y736">
        <v>2</v>
      </c>
      <c r="Z736">
        <v>18</v>
      </c>
      <c r="AA736">
        <v>2</v>
      </c>
      <c r="AB736">
        <v>3</v>
      </c>
      <c r="AC736">
        <v>0</v>
      </c>
      <c r="AD736">
        <v>2</v>
      </c>
      <c r="AE736">
        <v>7</v>
      </c>
      <c r="AF736">
        <v>76</v>
      </c>
      <c r="AG736">
        <v>0</v>
      </c>
      <c r="AH736">
        <v>4</v>
      </c>
      <c r="AI736">
        <v>10</v>
      </c>
      <c r="AJ736">
        <v>25</v>
      </c>
      <c r="AK736">
        <v>4</v>
      </c>
      <c r="AL736">
        <v>25</v>
      </c>
      <c r="AM736">
        <v>18</v>
      </c>
      <c r="AN736">
        <v>19</v>
      </c>
      <c r="AO736">
        <v>7</v>
      </c>
      <c r="AP736">
        <v>33</v>
      </c>
      <c r="AQ736">
        <v>6</v>
      </c>
      <c r="AR736">
        <v>1</v>
      </c>
      <c r="AS736">
        <v>120</v>
      </c>
      <c r="AT736">
        <v>0</v>
      </c>
    </row>
    <row r="737" spans="1:46" x14ac:dyDescent="0.3">
      <c r="A737">
        <v>5</v>
      </c>
      <c r="B737">
        <v>0</v>
      </c>
      <c r="C737">
        <v>1</v>
      </c>
      <c r="D737">
        <v>3</v>
      </c>
      <c r="E737">
        <v>18</v>
      </c>
      <c r="F737">
        <v>8</v>
      </c>
      <c r="G737">
        <v>0</v>
      </c>
      <c r="H737">
        <v>32</v>
      </c>
      <c r="I737">
        <v>15</v>
      </c>
      <c r="J737">
        <v>17</v>
      </c>
      <c r="K737">
        <v>29</v>
      </c>
      <c r="L737">
        <v>6</v>
      </c>
      <c r="M737">
        <v>1</v>
      </c>
      <c r="N737">
        <v>31</v>
      </c>
      <c r="O737">
        <v>21</v>
      </c>
      <c r="P737">
        <v>9</v>
      </c>
      <c r="Q737">
        <v>0</v>
      </c>
      <c r="R737">
        <v>4</v>
      </c>
      <c r="S737">
        <v>25</v>
      </c>
      <c r="T737">
        <v>0</v>
      </c>
      <c r="U737">
        <v>2</v>
      </c>
      <c r="V737">
        <v>3</v>
      </c>
      <c r="W737">
        <v>9</v>
      </c>
      <c r="X737">
        <v>21</v>
      </c>
      <c r="Y737">
        <v>0</v>
      </c>
      <c r="Z737">
        <v>43</v>
      </c>
      <c r="AA737">
        <v>4</v>
      </c>
      <c r="AB737">
        <v>12</v>
      </c>
      <c r="AC737">
        <v>1</v>
      </c>
      <c r="AD737">
        <v>3</v>
      </c>
      <c r="AE737">
        <v>0</v>
      </c>
      <c r="AF737">
        <v>50</v>
      </c>
      <c r="AG737">
        <v>0</v>
      </c>
      <c r="AH737">
        <v>0</v>
      </c>
      <c r="AI737">
        <v>51</v>
      </c>
      <c r="AJ737">
        <v>26</v>
      </c>
      <c r="AK737">
        <v>11</v>
      </c>
      <c r="AL737">
        <v>45</v>
      </c>
      <c r="AM737">
        <v>48</v>
      </c>
      <c r="AN737">
        <v>94</v>
      </c>
      <c r="AO737">
        <v>4</v>
      </c>
      <c r="AP737">
        <v>15</v>
      </c>
      <c r="AQ737">
        <v>4</v>
      </c>
      <c r="AR737">
        <v>2</v>
      </c>
      <c r="AS737">
        <v>49</v>
      </c>
      <c r="AT737">
        <v>8</v>
      </c>
    </row>
    <row r="738" spans="1:46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2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104</v>
      </c>
      <c r="AT738">
        <v>0</v>
      </c>
    </row>
    <row r="739" spans="1:46" x14ac:dyDescent="0.3">
      <c r="A739">
        <v>0</v>
      </c>
      <c r="B739">
        <v>0</v>
      </c>
      <c r="C739">
        <v>1</v>
      </c>
      <c r="D739">
        <v>3</v>
      </c>
      <c r="E739">
        <v>7</v>
      </c>
      <c r="F739">
        <v>1</v>
      </c>
      <c r="G739">
        <v>0</v>
      </c>
      <c r="H739">
        <v>10</v>
      </c>
      <c r="I739">
        <v>9</v>
      </c>
      <c r="J739">
        <v>15</v>
      </c>
      <c r="K739">
        <v>13</v>
      </c>
      <c r="L739">
        <v>10</v>
      </c>
      <c r="M739">
        <v>7</v>
      </c>
      <c r="N739">
        <v>13</v>
      </c>
      <c r="O739">
        <v>24</v>
      </c>
      <c r="P739">
        <v>3</v>
      </c>
      <c r="Q739">
        <v>2</v>
      </c>
      <c r="R739">
        <v>1</v>
      </c>
      <c r="S739">
        <v>19</v>
      </c>
      <c r="T739">
        <v>0</v>
      </c>
      <c r="U739">
        <v>2</v>
      </c>
      <c r="V739">
        <v>1</v>
      </c>
      <c r="W739">
        <v>1</v>
      </c>
      <c r="X739">
        <v>6</v>
      </c>
      <c r="Y739">
        <v>1</v>
      </c>
      <c r="Z739">
        <v>32</v>
      </c>
      <c r="AA739">
        <v>2</v>
      </c>
      <c r="AB739">
        <v>29</v>
      </c>
      <c r="AC739">
        <v>0</v>
      </c>
      <c r="AD739">
        <v>0</v>
      </c>
      <c r="AE739">
        <v>1</v>
      </c>
      <c r="AF739">
        <v>12</v>
      </c>
      <c r="AG739">
        <v>0</v>
      </c>
      <c r="AH739">
        <v>1</v>
      </c>
      <c r="AI739">
        <v>178</v>
      </c>
      <c r="AJ739">
        <v>24</v>
      </c>
      <c r="AK739">
        <v>31</v>
      </c>
      <c r="AL739">
        <v>25</v>
      </c>
      <c r="AM739">
        <v>140</v>
      </c>
      <c r="AN739">
        <v>235</v>
      </c>
      <c r="AO739">
        <v>12</v>
      </c>
      <c r="AP739">
        <v>5</v>
      </c>
      <c r="AQ739">
        <v>3</v>
      </c>
      <c r="AR739">
        <v>2</v>
      </c>
      <c r="AS739">
        <v>58</v>
      </c>
      <c r="AT739">
        <v>0</v>
      </c>
    </row>
    <row r="740" spans="1:46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14</v>
      </c>
      <c r="O740">
        <v>14</v>
      </c>
      <c r="P740">
        <v>0</v>
      </c>
      <c r="Q740">
        <v>0</v>
      </c>
      <c r="R740">
        <v>0</v>
      </c>
      <c r="S740">
        <v>7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6</v>
      </c>
      <c r="AC740">
        <v>0</v>
      </c>
      <c r="AD740">
        <v>0</v>
      </c>
      <c r="AE740">
        <v>0</v>
      </c>
      <c r="AF740">
        <v>10</v>
      </c>
      <c r="AG740">
        <v>0</v>
      </c>
      <c r="AH740">
        <v>0</v>
      </c>
      <c r="AI740">
        <v>106</v>
      </c>
      <c r="AJ740">
        <v>0</v>
      </c>
      <c r="AK740">
        <v>1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2</v>
      </c>
      <c r="AR740">
        <v>0</v>
      </c>
      <c r="AS740">
        <v>10</v>
      </c>
      <c r="AT740">
        <v>0</v>
      </c>
    </row>
    <row r="741" spans="1:46" x14ac:dyDescent="0.3">
      <c r="A741">
        <v>2</v>
      </c>
      <c r="B741">
        <v>0</v>
      </c>
      <c r="C741">
        <v>0</v>
      </c>
      <c r="D741">
        <v>2</v>
      </c>
      <c r="E741">
        <v>0</v>
      </c>
      <c r="F741">
        <v>11</v>
      </c>
      <c r="G741">
        <v>0</v>
      </c>
      <c r="H741">
        <v>0</v>
      </c>
      <c r="I741">
        <v>0</v>
      </c>
      <c r="J741">
        <v>24</v>
      </c>
      <c r="K741">
        <v>0</v>
      </c>
      <c r="L741">
        <v>3</v>
      </c>
      <c r="M741">
        <v>0</v>
      </c>
      <c r="N741">
        <v>10</v>
      </c>
      <c r="O741">
        <v>0</v>
      </c>
      <c r="P741">
        <v>0</v>
      </c>
      <c r="Q741">
        <v>0</v>
      </c>
      <c r="R741">
        <v>3</v>
      </c>
      <c r="S741">
        <v>0</v>
      </c>
      <c r="T741">
        <v>7</v>
      </c>
      <c r="U741">
        <v>0</v>
      </c>
      <c r="V741">
        <v>2</v>
      </c>
      <c r="W741">
        <v>0</v>
      </c>
      <c r="X741">
        <v>0</v>
      </c>
      <c r="Y741">
        <v>1</v>
      </c>
      <c r="Z741">
        <v>2</v>
      </c>
      <c r="AA741">
        <v>0</v>
      </c>
      <c r="AB741">
        <v>0</v>
      </c>
      <c r="AC741">
        <v>0</v>
      </c>
      <c r="AD741">
        <v>1</v>
      </c>
      <c r="AE741">
        <v>1</v>
      </c>
      <c r="AF741">
        <v>16</v>
      </c>
      <c r="AG741">
        <v>0</v>
      </c>
      <c r="AH741">
        <v>1</v>
      </c>
      <c r="AI741">
        <v>0</v>
      </c>
      <c r="AJ741">
        <v>9</v>
      </c>
      <c r="AK741">
        <v>0</v>
      </c>
      <c r="AL741">
        <v>1</v>
      </c>
      <c r="AM741">
        <v>0</v>
      </c>
      <c r="AN741">
        <v>50</v>
      </c>
      <c r="AO741">
        <v>5</v>
      </c>
      <c r="AP741">
        <v>1</v>
      </c>
      <c r="AQ741">
        <v>0</v>
      </c>
      <c r="AR741">
        <v>0</v>
      </c>
      <c r="AS741">
        <v>11</v>
      </c>
      <c r="AT741">
        <v>0</v>
      </c>
    </row>
    <row r="742" spans="1:46" x14ac:dyDescent="0.3">
      <c r="A742">
        <v>0</v>
      </c>
      <c r="B742">
        <v>0</v>
      </c>
      <c r="C742">
        <v>2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0</v>
      </c>
      <c r="J742">
        <v>16</v>
      </c>
      <c r="K742">
        <v>0</v>
      </c>
      <c r="L742">
        <v>8</v>
      </c>
      <c r="M742">
        <v>0</v>
      </c>
      <c r="N742">
        <v>3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4</v>
      </c>
      <c r="U742">
        <v>0</v>
      </c>
      <c r="V742">
        <v>16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2</v>
      </c>
      <c r="AD742">
        <v>0</v>
      </c>
      <c r="AE742">
        <v>0</v>
      </c>
      <c r="AF742">
        <v>67</v>
      </c>
      <c r="AG742">
        <v>0</v>
      </c>
      <c r="AH742">
        <v>0</v>
      </c>
      <c r="AI742">
        <v>0</v>
      </c>
      <c r="AJ742">
        <v>3</v>
      </c>
      <c r="AK742">
        <v>0</v>
      </c>
      <c r="AL742">
        <v>0</v>
      </c>
      <c r="AM742">
        <v>0</v>
      </c>
      <c r="AN742">
        <v>22</v>
      </c>
      <c r="AO742">
        <v>2</v>
      </c>
      <c r="AP742">
        <v>0</v>
      </c>
      <c r="AQ742">
        <v>1</v>
      </c>
      <c r="AR742">
        <v>0</v>
      </c>
      <c r="AS742">
        <v>7</v>
      </c>
      <c r="AT742">
        <v>0</v>
      </c>
    </row>
    <row r="743" spans="1:46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3</v>
      </c>
      <c r="AT743">
        <v>0</v>
      </c>
    </row>
    <row r="744" spans="1:46" x14ac:dyDescent="0.3">
      <c r="A744">
        <v>0</v>
      </c>
      <c r="B744">
        <v>0</v>
      </c>
      <c r="C744">
        <v>3</v>
      </c>
      <c r="D744">
        <v>0</v>
      </c>
      <c r="E744">
        <v>3</v>
      </c>
      <c r="F744">
        <v>7</v>
      </c>
      <c r="G744">
        <v>1</v>
      </c>
      <c r="H744">
        <v>2</v>
      </c>
      <c r="I744">
        <v>1</v>
      </c>
      <c r="J744">
        <v>16</v>
      </c>
      <c r="K744">
        <v>0</v>
      </c>
      <c r="L744">
        <v>0</v>
      </c>
      <c r="M744">
        <v>0</v>
      </c>
      <c r="N744">
        <v>14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3</v>
      </c>
      <c r="U744">
        <v>0</v>
      </c>
      <c r="V744">
        <v>0</v>
      </c>
      <c r="W744">
        <v>0</v>
      </c>
      <c r="X744">
        <v>4</v>
      </c>
      <c r="Y744">
        <v>0</v>
      </c>
      <c r="Z744">
        <v>8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4</v>
      </c>
      <c r="AJ744">
        <v>7</v>
      </c>
      <c r="AK744">
        <v>0</v>
      </c>
      <c r="AL744">
        <v>27</v>
      </c>
      <c r="AM744">
        <v>3</v>
      </c>
      <c r="AN744">
        <v>45</v>
      </c>
      <c r="AO744">
        <v>0</v>
      </c>
      <c r="AP744">
        <v>1</v>
      </c>
      <c r="AQ744">
        <v>0</v>
      </c>
      <c r="AR744">
        <v>5</v>
      </c>
      <c r="AS744">
        <v>9</v>
      </c>
      <c r="AT744">
        <v>0</v>
      </c>
    </row>
    <row r="745" spans="1:46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</row>
    <row r="746" spans="1:46" x14ac:dyDescent="0.3">
      <c r="A746">
        <v>12</v>
      </c>
      <c r="B746">
        <v>5</v>
      </c>
      <c r="C746">
        <v>2</v>
      </c>
      <c r="D746">
        <v>5</v>
      </c>
      <c r="E746">
        <v>20</v>
      </c>
      <c r="F746">
        <v>25</v>
      </c>
      <c r="G746">
        <v>2</v>
      </c>
      <c r="H746">
        <v>23</v>
      </c>
      <c r="I746">
        <v>16</v>
      </c>
      <c r="J746">
        <v>92</v>
      </c>
      <c r="K746">
        <v>34</v>
      </c>
      <c r="L746">
        <v>17</v>
      </c>
      <c r="M746">
        <v>7</v>
      </c>
      <c r="N746">
        <v>41</v>
      </c>
      <c r="O746">
        <v>15</v>
      </c>
      <c r="P746">
        <v>7</v>
      </c>
      <c r="Q746">
        <v>2</v>
      </c>
      <c r="R746">
        <v>21</v>
      </c>
      <c r="S746">
        <v>33</v>
      </c>
      <c r="T746">
        <v>5</v>
      </c>
      <c r="U746">
        <v>7</v>
      </c>
      <c r="V746">
        <v>19</v>
      </c>
      <c r="W746">
        <v>7</v>
      </c>
      <c r="X746">
        <v>44</v>
      </c>
      <c r="Y746">
        <v>2</v>
      </c>
      <c r="Z746">
        <v>45</v>
      </c>
      <c r="AA746">
        <v>4</v>
      </c>
      <c r="AB746">
        <v>3</v>
      </c>
      <c r="AC746">
        <v>2</v>
      </c>
      <c r="AD746">
        <v>8</v>
      </c>
      <c r="AE746">
        <v>7</v>
      </c>
      <c r="AF746">
        <v>50</v>
      </c>
      <c r="AG746">
        <v>0</v>
      </c>
      <c r="AH746">
        <v>7</v>
      </c>
      <c r="AI746">
        <v>27</v>
      </c>
      <c r="AJ746">
        <v>33</v>
      </c>
      <c r="AK746">
        <v>27</v>
      </c>
      <c r="AL746">
        <v>66</v>
      </c>
      <c r="AM746">
        <v>27</v>
      </c>
      <c r="AN746">
        <v>305</v>
      </c>
      <c r="AO746">
        <v>16</v>
      </c>
      <c r="AP746">
        <v>33</v>
      </c>
      <c r="AQ746">
        <v>2</v>
      </c>
      <c r="AR746">
        <v>10</v>
      </c>
      <c r="AS746">
        <v>88</v>
      </c>
      <c r="AT746">
        <v>11</v>
      </c>
    </row>
    <row r="747" spans="1:46" x14ac:dyDescent="0.3">
      <c r="A747">
        <v>0</v>
      </c>
      <c r="B747">
        <v>0</v>
      </c>
      <c r="C747">
        <v>0</v>
      </c>
      <c r="D747">
        <v>2</v>
      </c>
      <c r="E747">
        <v>0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8</v>
      </c>
      <c r="L747">
        <v>0</v>
      </c>
      <c r="M747">
        <v>1</v>
      </c>
      <c r="N747">
        <v>14</v>
      </c>
      <c r="O747">
        <v>35</v>
      </c>
      <c r="P747">
        <v>2</v>
      </c>
      <c r="Q747">
        <v>0</v>
      </c>
      <c r="R747">
        <v>0</v>
      </c>
      <c r="S747">
        <v>11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6</v>
      </c>
      <c r="AC747">
        <v>0</v>
      </c>
      <c r="AD747">
        <v>0</v>
      </c>
      <c r="AE747">
        <v>0</v>
      </c>
      <c r="AF747">
        <v>4</v>
      </c>
      <c r="AG747">
        <v>0</v>
      </c>
      <c r="AH747">
        <v>0</v>
      </c>
      <c r="AI747">
        <v>217</v>
      </c>
      <c r="AJ747">
        <v>21</v>
      </c>
      <c r="AK747">
        <v>29</v>
      </c>
      <c r="AL747">
        <v>0</v>
      </c>
      <c r="AM747">
        <v>118</v>
      </c>
      <c r="AN747">
        <v>11</v>
      </c>
      <c r="AO747">
        <v>0</v>
      </c>
      <c r="AP747">
        <v>4</v>
      </c>
      <c r="AQ747">
        <v>7</v>
      </c>
      <c r="AR747">
        <v>6</v>
      </c>
      <c r="AS747">
        <v>15</v>
      </c>
      <c r="AT747">
        <v>0</v>
      </c>
    </row>
    <row r="748" spans="1:46" x14ac:dyDescent="0.3">
      <c r="A748">
        <v>0</v>
      </c>
      <c r="B748">
        <v>0</v>
      </c>
      <c r="C748">
        <v>3</v>
      </c>
      <c r="D748">
        <v>10</v>
      </c>
      <c r="E748">
        <v>4</v>
      </c>
      <c r="F748">
        <v>4</v>
      </c>
      <c r="G748">
        <v>0</v>
      </c>
      <c r="H748">
        <v>9</v>
      </c>
      <c r="I748">
        <v>0</v>
      </c>
      <c r="J748">
        <v>0</v>
      </c>
      <c r="K748">
        <v>112</v>
      </c>
      <c r="L748">
        <v>3</v>
      </c>
      <c r="M748">
        <v>6</v>
      </c>
      <c r="N748">
        <v>19</v>
      </c>
      <c r="O748">
        <v>93</v>
      </c>
      <c r="P748">
        <v>14</v>
      </c>
      <c r="Q748">
        <v>0</v>
      </c>
      <c r="R748">
        <v>0</v>
      </c>
      <c r="S748">
        <v>31</v>
      </c>
      <c r="T748">
        <v>0</v>
      </c>
      <c r="U748">
        <v>0</v>
      </c>
      <c r="V748">
        <v>3</v>
      </c>
      <c r="W748">
        <v>1</v>
      </c>
      <c r="X748">
        <v>0</v>
      </c>
      <c r="Y748">
        <v>2</v>
      </c>
      <c r="Z748">
        <v>27</v>
      </c>
      <c r="AA748">
        <v>1</v>
      </c>
      <c r="AB748">
        <v>29</v>
      </c>
      <c r="AC748">
        <v>0</v>
      </c>
      <c r="AD748">
        <v>0</v>
      </c>
      <c r="AE748">
        <v>0</v>
      </c>
      <c r="AF748">
        <v>5</v>
      </c>
      <c r="AG748">
        <v>0</v>
      </c>
      <c r="AH748">
        <v>0</v>
      </c>
      <c r="AI748">
        <v>134</v>
      </c>
      <c r="AJ748">
        <v>51</v>
      </c>
      <c r="AK748">
        <v>81</v>
      </c>
      <c r="AL748">
        <v>2</v>
      </c>
      <c r="AM748">
        <v>324</v>
      </c>
      <c r="AN748">
        <v>180</v>
      </c>
      <c r="AO748">
        <v>0</v>
      </c>
      <c r="AP748">
        <v>1</v>
      </c>
      <c r="AQ748">
        <v>0</v>
      </c>
      <c r="AR748">
        <v>26</v>
      </c>
      <c r="AS748">
        <v>44</v>
      </c>
      <c r="AT748">
        <v>0</v>
      </c>
    </row>
    <row r="749" spans="1:46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88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37</v>
      </c>
      <c r="M749">
        <v>0</v>
      </c>
      <c r="N749">
        <v>119</v>
      </c>
      <c r="O749">
        <v>0</v>
      </c>
      <c r="P749">
        <v>0</v>
      </c>
      <c r="Q749">
        <v>0</v>
      </c>
      <c r="R749">
        <v>17</v>
      </c>
      <c r="S749">
        <v>8</v>
      </c>
      <c r="T749">
        <v>4</v>
      </c>
      <c r="U749">
        <v>0</v>
      </c>
      <c r="V749">
        <v>42</v>
      </c>
      <c r="W749">
        <v>3</v>
      </c>
      <c r="X749">
        <v>0</v>
      </c>
      <c r="Y749">
        <v>3</v>
      </c>
      <c r="Z749">
        <v>0</v>
      </c>
      <c r="AA749">
        <v>4</v>
      </c>
      <c r="AB749">
        <v>9</v>
      </c>
      <c r="AC749">
        <v>0</v>
      </c>
      <c r="AD749">
        <v>0</v>
      </c>
      <c r="AE749">
        <v>5</v>
      </c>
      <c r="AF749">
        <v>252</v>
      </c>
      <c r="AG749">
        <v>0</v>
      </c>
      <c r="AH749">
        <v>15</v>
      </c>
      <c r="AI749">
        <v>108</v>
      </c>
      <c r="AJ749">
        <v>1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80</v>
      </c>
      <c r="AQ749">
        <v>6</v>
      </c>
      <c r="AR749">
        <v>0</v>
      </c>
      <c r="AS749">
        <v>294</v>
      </c>
      <c r="AT749">
        <v>0</v>
      </c>
    </row>
    <row r="750" spans="1:46" x14ac:dyDescent="0.3">
      <c r="A750">
        <v>0</v>
      </c>
      <c r="B750">
        <v>0</v>
      </c>
      <c r="C750">
        <v>0</v>
      </c>
      <c r="D750">
        <v>0</v>
      </c>
      <c r="E750">
        <v>4</v>
      </c>
      <c r="F750">
        <v>13</v>
      </c>
      <c r="G750">
        <v>0</v>
      </c>
      <c r="H750">
        <v>6</v>
      </c>
      <c r="I750">
        <v>13</v>
      </c>
      <c r="J750">
        <v>3</v>
      </c>
      <c r="K750">
        <v>28</v>
      </c>
      <c r="L750">
        <v>6</v>
      </c>
      <c r="M750">
        <v>0</v>
      </c>
      <c r="N750">
        <v>27</v>
      </c>
      <c r="O750">
        <v>14</v>
      </c>
      <c r="P750">
        <v>1</v>
      </c>
      <c r="Q750">
        <v>0</v>
      </c>
      <c r="R750">
        <v>2</v>
      </c>
      <c r="S750">
        <v>14</v>
      </c>
      <c r="T750">
        <v>3</v>
      </c>
      <c r="U750">
        <v>0</v>
      </c>
      <c r="V750">
        <v>3</v>
      </c>
      <c r="W750">
        <v>5</v>
      </c>
      <c r="X750">
        <v>1</v>
      </c>
      <c r="Y750">
        <v>1</v>
      </c>
      <c r="Z750">
        <v>9</v>
      </c>
      <c r="AA750">
        <v>1</v>
      </c>
      <c r="AB750">
        <v>17</v>
      </c>
      <c r="AC750">
        <v>1</v>
      </c>
      <c r="AD750">
        <v>0</v>
      </c>
      <c r="AE750">
        <v>1</v>
      </c>
      <c r="AF750">
        <v>47</v>
      </c>
      <c r="AG750">
        <v>0</v>
      </c>
      <c r="AH750">
        <v>1</v>
      </c>
      <c r="AI750">
        <v>90</v>
      </c>
      <c r="AJ750">
        <v>8</v>
      </c>
      <c r="AK750">
        <v>2</v>
      </c>
      <c r="AL750">
        <v>4</v>
      </c>
      <c r="AM750">
        <v>66</v>
      </c>
      <c r="AN750">
        <v>84</v>
      </c>
      <c r="AO750">
        <v>0</v>
      </c>
      <c r="AP750">
        <v>6</v>
      </c>
      <c r="AQ750">
        <v>0</v>
      </c>
      <c r="AR750">
        <v>0</v>
      </c>
      <c r="AS750">
        <v>39</v>
      </c>
      <c r="AT750">
        <v>1</v>
      </c>
    </row>
    <row r="751" spans="1:46" x14ac:dyDescent="0.3">
      <c r="A751">
        <v>9</v>
      </c>
      <c r="B751">
        <v>2</v>
      </c>
      <c r="C751">
        <v>2</v>
      </c>
      <c r="D751">
        <v>0</v>
      </c>
      <c r="E751">
        <v>17</v>
      </c>
      <c r="F751">
        <v>48</v>
      </c>
      <c r="G751">
        <v>0</v>
      </c>
      <c r="H751">
        <v>13</v>
      </c>
      <c r="I751">
        <v>18</v>
      </c>
      <c r="J751">
        <v>88</v>
      </c>
      <c r="K751">
        <v>56</v>
      </c>
      <c r="L751">
        <v>26</v>
      </c>
      <c r="M751">
        <v>10</v>
      </c>
      <c r="N751">
        <v>23</v>
      </c>
      <c r="O751">
        <v>21</v>
      </c>
      <c r="P751">
        <v>2</v>
      </c>
      <c r="Q751">
        <v>6</v>
      </c>
      <c r="R751">
        <v>16</v>
      </c>
      <c r="S751">
        <v>69</v>
      </c>
      <c r="T751">
        <v>8</v>
      </c>
      <c r="U751">
        <v>5</v>
      </c>
      <c r="V751">
        <v>27</v>
      </c>
      <c r="W751">
        <v>6</v>
      </c>
      <c r="X751">
        <v>30</v>
      </c>
      <c r="Y751">
        <v>2</v>
      </c>
      <c r="Z751">
        <v>45</v>
      </c>
      <c r="AA751">
        <v>5</v>
      </c>
      <c r="AB751">
        <v>9</v>
      </c>
      <c r="AC751">
        <v>2</v>
      </c>
      <c r="AD751">
        <v>0</v>
      </c>
      <c r="AE751">
        <v>5</v>
      </c>
      <c r="AF751">
        <v>76</v>
      </c>
      <c r="AG751">
        <v>1</v>
      </c>
      <c r="AH751">
        <v>11</v>
      </c>
      <c r="AI751">
        <v>34</v>
      </c>
      <c r="AJ751">
        <v>35</v>
      </c>
      <c r="AK751">
        <v>33</v>
      </c>
      <c r="AL751">
        <v>33</v>
      </c>
      <c r="AM751">
        <v>23</v>
      </c>
      <c r="AN751">
        <v>236</v>
      </c>
      <c r="AO751">
        <v>9</v>
      </c>
      <c r="AP751">
        <v>56</v>
      </c>
      <c r="AQ751">
        <v>4</v>
      </c>
      <c r="AR751">
        <v>9</v>
      </c>
      <c r="AS751">
        <v>96</v>
      </c>
      <c r="AT751">
        <v>10</v>
      </c>
    </row>
    <row r="752" spans="1:46" x14ac:dyDescent="0.3">
      <c r="A752">
        <v>0</v>
      </c>
      <c r="B752">
        <v>0</v>
      </c>
      <c r="C752">
        <v>1</v>
      </c>
      <c r="D752">
        <v>0</v>
      </c>
      <c r="E752">
        <v>3</v>
      </c>
      <c r="F752">
        <v>4</v>
      </c>
      <c r="G752">
        <v>0</v>
      </c>
      <c r="H752">
        <v>2</v>
      </c>
      <c r="I752">
        <v>5</v>
      </c>
      <c r="J752">
        <v>3</v>
      </c>
      <c r="K752">
        <v>34</v>
      </c>
      <c r="L752">
        <v>14</v>
      </c>
      <c r="M752">
        <v>4</v>
      </c>
      <c r="N752">
        <v>61</v>
      </c>
      <c r="O752">
        <v>24</v>
      </c>
      <c r="P752">
        <v>10</v>
      </c>
      <c r="Q752">
        <v>0</v>
      </c>
      <c r="R752">
        <v>9</v>
      </c>
      <c r="S752">
        <v>11</v>
      </c>
      <c r="T752">
        <v>7</v>
      </c>
      <c r="U752">
        <v>0</v>
      </c>
      <c r="V752">
        <v>3</v>
      </c>
      <c r="W752">
        <v>2</v>
      </c>
      <c r="X752">
        <v>1</v>
      </c>
      <c r="Y752">
        <v>2</v>
      </c>
      <c r="Z752">
        <v>10</v>
      </c>
      <c r="AA752">
        <v>6</v>
      </c>
      <c r="AB752">
        <v>19</v>
      </c>
      <c r="AC752">
        <v>0</v>
      </c>
      <c r="AD752">
        <v>0</v>
      </c>
      <c r="AE752">
        <v>2</v>
      </c>
      <c r="AF752">
        <v>63</v>
      </c>
      <c r="AG752">
        <v>0</v>
      </c>
      <c r="AH752">
        <v>8</v>
      </c>
      <c r="AI752">
        <v>89</v>
      </c>
      <c r="AJ752">
        <v>44</v>
      </c>
      <c r="AK752">
        <v>39</v>
      </c>
      <c r="AL752">
        <v>28</v>
      </c>
      <c r="AM752">
        <v>120</v>
      </c>
      <c r="AN752">
        <v>295</v>
      </c>
      <c r="AO752">
        <v>0</v>
      </c>
      <c r="AP752">
        <v>23</v>
      </c>
      <c r="AQ752">
        <v>7</v>
      </c>
      <c r="AR752">
        <v>0</v>
      </c>
      <c r="AS752">
        <v>122</v>
      </c>
      <c r="AT752">
        <v>0</v>
      </c>
    </row>
    <row r="753" spans="1:46" x14ac:dyDescent="0.3">
      <c r="A753">
        <v>21</v>
      </c>
      <c r="B753">
        <v>3</v>
      </c>
      <c r="C753">
        <v>3</v>
      </c>
      <c r="D753">
        <v>2</v>
      </c>
      <c r="E753">
        <v>24</v>
      </c>
      <c r="F753">
        <v>14</v>
      </c>
      <c r="G753">
        <v>1</v>
      </c>
      <c r="H753">
        <v>26</v>
      </c>
      <c r="I753">
        <v>41</v>
      </c>
      <c r="J753">
        <v>213</v>
      </c>
      <c r="K753">
        <v>41</v>
      </c>
      <c r="L753">
        <v>4</v>
      </c>
      <c r="M753">
        <v>7</v>
      </c>
      <c r="N753">
        <v>20</v>
      </c>
      <c r="O753">
        <v>13</v>
      </c>
      <c r="P753">
        <v>1</v>
      </c>
      <c r="Q753">
        <v>7</v>
      </c>
      <c r="R753">
        <v>12</v>
      </c>
      <c r="S753">
        <v>9</v>
      </c>
      <c r="T753">
        <v>0</v>
      </c>
      <c r="U753">
        <v>4</v>
      </c>
      <c r="V753">
        <v>3</v>
      </c>
      <c r="W753">
        <v>14</v>
      </c>
      <c r="X753">
        <v>43</v>
      </c>
      <c r="Y753">
        <v>0</v>
      </c>
      <c r="Z753">
        <v>43</v>
      </c>
      <c r="AA753">
        <v>0</v>
      </c>
      <c r="AB753">
        <v>7</v>
      </c>
      <c r="AC753">
        <v>2</v>
      </c>
      <c r="AD753">
        <v>4</v>
      </c>
      <c r="AE753">
        <v>3</v>
      </c>
      <c r="AF753">
        <v>23</v>
      </c>
      <c r="AG753">
        <v>0</v>
      </c>
      <c r="AH753">
        <v>0</v>
      </c>
      <c r="AI753">
        <v>27</v>
      </c>
      <c r="AJ753">
        <v>22</v>
      </c>
      <c r="AK753">
        <v>18</v>
      </c>
      <c r="AL753">
        <v>133</v>
      </c>
      <c r="AM753">
        <v>7</v>
      </c>
      <c r="AN753">
        <v>475</v>
      </c>
      <c r="AO753">
        <v>30</v>
      </c>
      <c r="AP753">
        <v>15</v>
      </c>
      <c r="AQ753">
        <v>3</v>
      </c>
      <c r="AR753">
        <v>22</v>
      </c>
      <c r="AS753">
        <v>101</v>
      </c>
      <c r="AT753">
        <v>25</v>
      </c>
    </row>
    <row r="754" spans="1:46" x14ac:dyDescent="0.3">
      <c r="A754">
        <v>1</v>
      </c>
      <c r="B754">
        <v>1</v>
      </c>
      <c r="C754">
        <v>0</v>
      </c>
      <c r="D754">
        <v>0</v>
      </c>
      <c r="E754">
        <v>10</v>
      </c>
      <c r="F754">
        <v>41</v>
      </c>
      <c r="G754">
        <v>0</v>
      </c>
      <c r="H754">
        <v>19</v>
      </c>
      <c r="I754">
        <v>8</v>
      </c>
      <c r="J754">
        <v>41</v>
      </c>
      <c r="K754">
        <v>185</v>
      </c>
      <c r="L754">
        <v>24</v>
      </c>
      <c r="M754">
        <v>5</v>
      </c>
      <c r="N754">
        <v>45</v>
      </c>
      <c r="O754">
        <v>23</v>
      </c>
      <c r="P754">
        <v>5</v>
      </c>
      <c r="Q754">
        <v>1</v>
      </c>
      <c r="R754">
        <v>17</v>
      </c>
      <c r="S754">
        <v>127</v>
      </c>
      <c r="T754">
        <v>5</v>
      </c>
      <c r="U754">
        <v>1</v>
      </c>
      <c r="V754">
        <v>16</v>
      </c>
      <c r="W754">
        <v>10</v>
      </c>
      <c r="X754">
        <v>26</v>
      </c>
      <c r="Y754">
        <v>1</v>
      </c>
      <c r="Z754">
        <v>22</v>
      </c>
      <c r="AA754">
        <v>2</v>
      </c>
      <c r="AB754">
        <v>6</v>
      </c>
      <c r="AC754">
        <v>1</v>
      </c>
      <c r="AD754">
        <v>1</v>
      </c>
      <c r="AE754">
        <v>2</v>
      </c>
      <c r="AF754">
        <v>47</v>
      </c>
      <c r="AG754">
        <v>0</v>
      </c>
      <c r="AH754">
        <v>3</v>
      </c>
      <c r="AI754">
        <v>112</v>
      </c>
      <c r="AJ754">
        <v>44</v>
      </c>
      <c r="AK754">
        <v>72</v>
      </c>
      <c r="AL754">
        <v>36</v>
      </c>
      <c r="AM754">
        <v>88</v>
      </c>
      <c r="AN754">
        <v>1274</v>
      </c>
      <c r="AO754">
        <v>12</v>
      </c>
      <c r="AP754">
        <v>51</v>
      </c>
      <c r="AQ754">
        <v>2</v>
      </c>
      <c r="AR754">
        <v>0</v>
      </c>
      <c r="AS754">
        <v>164</v>
      </c>
      <c r="AT754">
        <v>7</v>
      </c>
    </row>
    <row r="755" spans="1:46" x14ac:dyDescent="0.3">
      <c r="A755">
        <v>1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3</v>
      </c>
      <c r="I755">
        <v>0</v>
      </c>
      <c r="J755">
        <v>7</v>
      </c>
      <c r="K755">
        <v>12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>
        <v>0</v>
      </c>
      <c r="Z755">
        <v>3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11</v>
      </c>
      <c r="AG755">
        <v>0</v>
      </c>
      <c r="AH755">
        <v>0</v>
      </c>
      <c r="AI755">
        <v>17</v>
      </c>
      <c r="AJ755">
        <v>1</v>
      </c>
      <c r="AK755">
        <v>8</v>
      </c>
      <c r="AL755">
        <v>1</v>
      </c>
      <c r="AM755">
        <v>1</v>
      </c>
      <c r="AN755">
        <v>32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1</v>
      </c>
    </row>
    <row r="756" spans="1:46" x14ac:dyDescent="0.3">
      <c r="A756">
        <v>0</v>
      </c>
      <c r="B756">
        <v>0</v>
      </c>
      <c r="C756">
        <v>0</v>
      </c>
      <c r="D756">
        <v>3</v>
      </c>
      <c r="E756">
        <v>0</v>
      </c>
      <c r="F756">
        <v>0</v>
      </c>
      <c r="G756">
        <v>0</v>
      </c>
      <c r="H756">
        <v>3</v>
      </c>
      <c r="I756">
        <v>0</v>
      </c>
      <c r="J756">
        <v>0</v>
      </c>
      <c r="K756">
        <v>7</v>
      </c>
      <c r="L756">
        <v>0</v>
      </c>
      <c r="M756">
        <v>0</v>
      </c>
      <c r="N756">
        <v>18</v>
      </c>
      <c r="O756">
        <v>0</v>
      </c>
      <c r="P756">
        <v>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4</v>
      </c>
      <c r="AC756">
        <v>0</v>
      </c>
      <c r="AD756">
        <v>0</v>
      </c>
      <c r="AE756">
        <v>0</v>
      </c>
      <c r="AF756">
        <v>2</v>
      </c>
      <c r="AG756">
        <v>0</v>
      </c>
      <c r="AH756">
        <v>0</v>
      </c>
      <c r="AI756">
        <v>79</v>
      </c>
      <c r="AJ756">
        <v>5</v>
      </c>
      <c r="AK756">
        <v>3</v>
      </c>
      <c r="AL756">
        <v>3</v>
      </c>
      <c r="AM756">
        <v>15</v>
      </c>
      <c r="AN756">
        <v>11</v>
      </c>
      <c r="AO756">
        <v>1</v>
      </c>
      <c r="AP756">
        <v>0</v>
      </c>
      <c r="AQ756">
        <v>0</v>
      </c>
      <c r="AR756">
        <v>0</v>
      </c>
      <c r="AS756">
        <v>18</v>
      </c>
      <c r="AT756">
        <v>0</v>
      </c>
    </row>
    <row r="757" spans="1:46" x14ac:dyDescent="0.3">
      <c r="A757">
        <v>1</v>
      </c>
      <c r="B757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4</v>
      </c>
      <c r="J757">
        <v>6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1</v>
      </c>
      <c r="U757">
        <v>1</v>
      </c>
      <c r="V757">
        <v>0</v>
      </c>
      <c r="W757">
        <v>0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>
        <v>2</v>
      </c>
      <c r="AM757">
        <v>0</v>
      </c>
      <c r="AN757">
        <v>1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0</v>
      </c>
    </row>
    <row r="758" spans="1:46" x14ac:dyDescent="0.3">
      <c r="A758">
        <v>13</v>
      </c>
      <c r="B758">
        <v>3</v>
      </c>
      <c r="C758">
        <v>2</v>
      </c>
      <c r="D758">
        <v>1</v>
      </c>
      <c r="E758">
        <v>20</v>
      </c>
      <c r="F758">
        <v>25</v>
      </c>
      <c r="G758">
        <v>0</v>
      </c>
      <c r="H758">
        <v>12</v>
      </c>
      <c r="I758">
        <v>22</v>
      </c>
      <c r="J758">
        <v>130</v>
      </c>
      <c r="K758">
        <v>13</v>
      </c>
      <c r="L758">
        <v>25</v>
      </c>
      <c r="M758">
        <v>9</v>
      </c>
      <c r="N758">
        <v>35</v>
      </c>
      <c r="O758">
        <v>13</v>
      </c>
      <c r="P758">
        <v>4</v>
      </c>
      <c r="Q758">
        <v>2</v>
      </c>
      <c r="R758">
        <v>23</v>
      </c>
      <c r="S758">
        <v>41</v>
      </c>
      <c r="T758">
        <v>8</v>
      </c>
      <c r="U758">
        <v>7</v>
      </c>
      <c r="V758">
        <v>10</v>
      </c>
      <c r="W758">
        <v>12</v>
      </c>
      <c r="X758">
        <v>34</v>
      </c>
      <c r="Y758">
        <v>1</v>
      </c>
      <c r="Z758">
        <v>42</v>
      </c>
      <c r="AA758">
        <v>4</v>
      </c>
      <c r="AB758">
        <v>7</v>
      </c>
      <c r="AC758">
        <v>2</v>
      </c>
      <c r="AD758">
        <v>2</v>
      </c>
      <c r="AE758">
        <v>2</v>
      </c>
      <c r="AF758">
        <v>47</v>
      </c>
      <c r="AG758">
        <v>2</v>
      </c>
      <c r="AH758">
        <v>9</v>
      </c>
      <c r="AI758">
        <v>32</v>
      </c>
      <c r="AJ758">
        <v>33</v>
      </c>
      <c r="AK758">
        <v>17</v>
      </c>
      <c r="AL758">
        <v>70</v>
      </c>
      <c r="AM758">
        <v>17</v>
      </c>
      <c r="AN758">
        <v>214</v>
      </c>
      <c r="AO758">
        <v>19</v>
      </c>
      <c r="AP758">
        <v>47</v>
      </c>
      <c r="AQ758">
        <v>4</v>
      </c>
      <c r="AR758">
        <v>6</v>
      </c>
      <c r="AS758">
        <v>75</v>
      </c>
      <c r="AT758">
        <v>12</v>
      </c>
    </row>
    <row r="759" spans="1:46" x14ac:dyDescent="0.3">
      <c r="A759">
        <v>10</v>
      </c>
      <c r="B759">
        <v>8</v>
      </c>
      <c r="C759">
        <v>2</v>
      </c>
      <c r="D759">
        <v>7</v>
      </c>
      <c r="E759">
        <v>21</v>
      </c>
      <c r="F759">
        <v>11</v>
      </c>
      <c r="G759">
        <v>1</v>
      </c>
      <c r="H759">
        <v>32</v>
      </c>
      <c r="I759">
        <v>21</v>
      </c>
      <c r="J759">
        <v>92</v>
      </c>
      <c r="K759">
        <v>23</v>
      </c>
      <c r="L759">
        <v>9</v>
      </c>
      <c r="M759">
        <v>7</v>
      </c>
      <c r="N759">
        <v>20</v>
      </c>
      <c r="O759">
        <v>5</v>
      </c>
      <c r="P759">
        <v>8</v>
      </c>
      <c r="Q759">
        <v>4</v>
      </c>
      <c r="R759">
        <v>10</v>
      </c>
      <c r="S759">
        <v>9</v>
      </c>
      <c r="T759">
        <v>4</v>
      </c>
      <c r="U759">
        <v>9</v>
      </c>
      <c r="V759">
        <v>5</v>
      </c>
      <c r="W759">
        <v>14</v>
      </c>
      <c r="X759">
        <v>75</v>
      </c>
      <c r="Y759">
        <v>1</v>
      </c>
      <c r="Z759">
        <v>48</v>
      </c>
      <c r="AA759">
        <v>0</v>
      </c>
      <c r="AB759">
        <v>4</v>
      </c>
      <c r="AC759">
        <v>3</v>
      </c>
      <c r="AD759">
        <v>6</v>
      </c>
      <c r="AE759">
        <v>5</v>
      </c>
      <c r="AF759">
        <v>37</v>
      </c>
      <c r="AG759">
        <v>3</v>
      </c>
      <c r="AH759">
        <v>3</v>
      </c>
      <c r="AI759">
        <v>19</v>
      </c>
      <c r="AJ759">
        <v>39</v>
      </c>
      <c r="AK759">
        <v>10</v>
      </c>
      <c r="AL759">
        <v>73</v>
      </c>
      <c r="AM759">
        <v>36</v>
      </c>
      <c r="AN759">
        <v>148</v>
      </c>
      <c r="AO759">
        <v>24</v>
      </c>
      <c r="AP759">
        <v>12</v>
      </c>
      <c r="AQ759">
        <v>2</v>
      </c>
      <c r="AR759">
        <v>11</v>
      </c>
      <c r="AS759">
        <v>38</v>
      </c>
      <c r="AT759">
        <v>12</v>
      </c>
    </row>
    <row r="760" spans="1:46" x14ac:dyDescent="0.3">
      <c r="A760">
        <v>0</v>
      </c>
      <c r="B760">
        <v>0</v>
      </c>
      <c r="C760">
        <v>1</v>
      </c>
      <c r="D760">
        <v>10</v>
      </c>
      <c r="E760">
        <v>4</v>
      </c>
      <c r="F760">
        <v>0</v>
      </c>
      <c r="G760">
        <v>1</v>
      </c>
      <c r="H760">
        <v>8</v>
      </c>
      <c r="I760">
        <v>6</v>
      </c>
      <c r="J760">
        <v>23</v>
      </c>
      <c r="K760">
        <v>16</v>
      </c>
      <c r="L760">
        <v>0</v>
      </c>
      <c r="M760">
        <v>1</v>
      </c>
      <c r="N760">
        <v>8</v>
      </c>
      <c r="O760">
        <v>3</v>
      </c>
      <c r="P760">
        <v>1</v>
      </c>
      <c r="Q760">
        <v>3</v>
      </c>
      <c r="R760">
        <v>0</v>
      </c>
      <c r="S760">
        <v>2</v>
      </c>
      <c r="T760">
        <v>0</v>
      </c>
      <c r="U760">
        <v>7</v>
      </c>
      <c r="V760">
        <v>0</v>
      </c>
      <c r="W760">
        <v>0</v>
      </c>
      <c r="X760">
        <v>7</v>
      </c>
      <c r="Y760">
        <v>1</v>
      </c>
      <c r="Z760">
        <v>3</v>
      </c>
      <c r="AA760">
        <v>0</v>
      </c>
      <c r="AB760">
        <v>0</v>
      </c>
      <c r="AC760">
        <v>1</v>
      </c>
      <c r="AD760">
        <v>1</v>
      </c>
      <c r="AE760">
        <v>1</v>
      </c>
      <c r="AF760">
        <v>0</v>
      </c>
      <c r="AG760">
        <v>0</v>
      </c>
      <c r="AH760">
        <v>0</v>
      </c>
      <c r="AI760">
        <v>16</v>
      </c>
      <c r="AJ760">
        <v>42</v>
      </c>
      <c r="AK760">
        <v>2</v>
      </c>
      <c r="AL760">
        <v>10</v>
      </c>
      <c r="AM760">
        <v>27</v>
      </c>
      <c r="AN760">
        <v>4</v>
      </c>
      <c r="AO760">
        <v>3</v>
      </c>
      <c r="AP760">
        <v>0</v>
      </c>
      <c r="AQ760">
        <v>1</v>
      </c>
      <c r="AR760">
        <v>12</v>
      </c>
      <c r="AS760">
        <v>13</v>
      </c>
      <c r="AT760">
        <v>0</v>
      </c>
    </row>
    <row r="761" spans="1:46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1</v>
      </c>
      <c r="L761">
        <v>0</v>
      </c>
      <c r="M761">
        <v>0</v>
      </c>
      <c r="N761">
        <v>13</v>
      </c>
      <c r="O761">
        <v>0</v>
      </c>
      <c r="P761">
        <v>3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6</v>
      </c>
      <c r="AK761">
        <v>0</v>
      </c>
      <c r="AL761">
        <v>20</v>
      </c>
      <c r="AM761">
        <v>34</v>
      </c>
      <c r="AN761">
        <v>0</v>
      </c>
      <c r="AO761">
        <v>0</v>
      </c>
      <c r="AP761">
        <v>0</v>
      </c>
      <c r="AQ761">
        <v>0</v>
      </c>
      <c r="AR761">
        <v>6</v>
      </c>
      <c r="AS761">
        <v>2</v>
      </c>
      <c r="AT761">
        <v>0</v>
      </c>
    </row>
    <row r="762" spans="1:46" x14ac:dyDescent="0.3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8</v>
      </c>
      <c r="I762">
        <v>1</v>
      </c>
      <c r="J762">
        <v>2</v>
      </c>
      <c r="K762">
        <v>0</v>
      </c>
      <c r="L762">
        <v>8</v>
      </c>
      <c r="M762">
        <v>0</v>
      </c>
      <c r="N762">
        <v>3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2</v>
      </c>
      <c r="W762">
        <v>0</v>
      </c>
      <c r="X762">
        <v>3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</v>
      </c>
      <c r="AE762">
        <v>0</v>
      </c>
      <c r="AF762">
        <v>10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5</v>
      </c>
      <c r="AP762">
        <v>0</v>
      </c>
      <c r="AQ762">
        <v>2</v>
      </c>
      <c r="AR762">
        <v>18</v>
      </c>
      <c r="AS762">
        <v>9</v>
      </c>
      <c r="AT762">
        <v>0</v>
      </c>
    </row>
    <row r="763" spans="1:46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1</v>
      </c>
      <c r="AR763">
        <v>0</v>
      </c>
      <c r="AS763">
        <v>2</v>
      </c>
      <c r="AT763">
        <v>0</v>
      </c>
    </row>
    <row r="764" spans="1:46" x14ac:dyDescent="0.3">
      <c r="A764">
        <v>4</v>
      </c>
      <c r="B764">
        <v>5</v>
      </c>
      <c r="C764">
        <v>3</v>
      </c>
      <c r="D764">
        <v>0</v>
      </c>
      <c r="E764">
        <v>19</v>
      </c>
      <c r="F764">
        <v>81</v>
      </c>
      <c r="G764">
        <v>2</v>
      </c>
      <c r="H764">
        <v>16</v>
      </c>
      <c r="I764">
        <v>8</v>
      </c>
      <c r="J764">
        <v>156</v>
      </c>
      <c r="K764">
        <v>28</v>
      </c>
      <c r="L764">
        <v>21</v>
      </c>
      <c r="M764">
        <v>8</v>
      </c>
      <c r="N764">
        <v>62</v>
      </c>
      <c r="O764">
        <v>11</v>
      </c>
      <c r="P764">
        <v>8</v>
      </c>
      <c r="Q764">
        <v>5</v>
      </c>
      <c r="R764">
        <v>30</v>
      </c>
      <c r="S764">
        <v>68</v>
      </c>
      <c r="T764">
        <v>8</v>
      </c>
      <c r="U764">
        <v>7</v>
      </c>
      <c r="V764">
        <v>37</v>
      </c>
      <c r="W764">
        <v>3</v>
      </c>
      <c r="X764">
        <v>32</v>
      </c>
      <c r="Y764">
        <v>2</v>
      </c>
      <c r="Z764">
        <v>36</v>
      </c>
      <c r="AA764">
        <v>3</v>
      </c>
      <c r="AB764">
        <v>10</v>
      </c>
      <c r="AC764">
        <v>1</v>
      </c>
      <c r="AD764">
        <v>1</v>
      </c>
      <c r="AE764">
        <v>5</v>
      </c>
      <c r="AF764">
        <v>85</v>
      </c>
      <c r="AG764">
        <v>1</v>
      </c>
      <c r="AH764">
        <v>6</v>
      </c>
      <c r="AI764">
        <v>40</v>
      </c>
      <c r="AJ764">
        <v>20</v>
      </c>
      <c r="AK764">
        <v>51</v>
      </c>
      <c r="AL764">
        <v>91</v>
      </c>
      <c r="AM764">
        <v>13</v>
      </c>
      <c r="AN764">
        <v>531</v>
      </c>
      <c r="AO764">
        <v>21</v>
      </c>
      <c r="AP764">
        <v>75</v>
      </c>
      <c r="AQ764">
        <v>1</v>
      </c>
      <c r="AR764">
        <v>7</v>
      </c>
      <c r="AS764">
        <v>121</v>
      </c>
      <c r="AT764">
        <v>16</v>
      </c>
    </row>
    <row r="765" spans="1:46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</row>
    <row r="766" spans="1:46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</row>
    <row r="767" spans="1:46" x14ac:dyDescent="0.3">
      <c r="A767">
        <v>6</v>
      </c>
      <c r="B767">
        <v>5</v>
      </c>
      <c r="C767">
        <v>0</v>
      </c>
      <c r="D767">
        <v>4</v>
      </c>
      <c r="E767">
        <v>0</v>
      </c>
      <c r="F767">
        <v>0</v>
      </c>
      <c r="G767">
        <v>2</v>
      </c>
      <c r="H767">
        <v>13</v>
      </c>
      <c r="I767">
        <v>35</v>
      </c>
      <c r="J767">
        <v>45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3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</v>
      </c>
      <c r="AD767">
        <v>9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13</v>
      </c>
      <c r="AP767">
        <v>0</v>
      </c>
      <c r="AQ767">
        <v>0</v>
      </c>
      <c r="AR767">
        <v>43</v>
      </c>
      <c r="AS767">
        <v>0</v>
      </c>
      <c r="AT767">
        <v>0</v>
      </c>
    </row>
    <row r="768" spans="1:46" x14ac:dyDescent="0.3">
      <c r="A768">
        <v>0</v>
      </c>
      <c r="B768">
        <v>0</v>
      </c>
      <c r="C768">
        <v>1</v>
      </c>
      <c r="D768">
        <v>0</v>
      </c>
      <c r="E768">
        <v>11</v>
      </c>
      <c r="F768">
        <v>11</v>
      </c>
      <c r="G768">
        <v>0</v>
      </c>
      <c r="H768">
        <v>8</v>
      </c>
      <c r="I768">
        <v>0</v>
      </c>
      <c r="J768">
        <v>31</v>
      </c>
      <c r="K768">
        <v>66</v>
      </c>
      <c r="L768">
        <v>10</v>
      </c>
      <c r="M768">
        <v>6</v>
      </c>
      <c r="N768">
        <v>10</v>
      </c>
      <c r="O768">
        <v>15</v>
      </c>
      <c r="P768">
        <v>6</v>
      </c>
      <c r="Q768">
        <v>0</v>
      </c>
      <c r="R768">
        <v>0</v>
      </c>
      <c r="S768">
        <v>14</v>
      </c>
      <c r="T768">
        <v>0</v>
      </c>
      <c r="U768">
        <v>5</v>
      </c>
      <c r="V768">
        <v>4</v>
      </c>
      <c r="W768">
        <v>8</v>
      </c>
      <c r="X768">
        <v>19</v>
      </c>
      <c r="Y768">
        <v>4</v>
      </c>
      <c r="Z768">
        <v>30</v>
      </c>
      <c r="AA768">
        <v>1</v>
      </c>
      <c r="AB768">
        <v>7</v>
      </c>
      <c r="AC768">
        <v>0</v>
      </c>
      <c r="AD768">
        <v>0</v>
      </c>
      <c r="AE768">
        <v>0</v>
      </c>
      <c r="AF768">
        <v>28</v>
      </c>
      <c r="AG768">
        <v>0</v>
      </c>
      <c r="AH768">
        <v>1</v>
      </c>
      <c r="AI768">
        <v>91</v>
      </c>
      <c r="AJ768">
        <v>31</v>
      </c>
      <c r="AK768">
        <v>20</v>
      </c>
      <c r="AL768">
        <v>47</v>
      </c>
      <c r="AM768">
        <v>68</v>
      </c>
      <c r="AN768">
        <v>184</v>
      </c>
      <c r="AO768">
        <v>0</v>
      </c>
      <c r="AP768">
        <v>2</v>
      </c>
      <c r="AQ768">
        <v>4</v>
      </c>
      <c r="AR768">
        <v>0</v>
      </c>
      <c r="AS768">
        <v>2</v>
      </c>
      <c r="AT768">
        <v>5</v>
      </c>
    </row>
    <row r="769" spans="1:46" x14ac:dyDescent="0.3">
      <c r="A769">
        <v>0</v>
      </c>
      <c r="B769">
        <v>0</v>
      </c>
      <c r="C769">
        <v>0</v>
      </c>
      <c r="D769">
        <v>3</v>
      </c>
      <c r="E769">
        <v>9</v>
      </c>
      <c r="F769">
        <v>17</v>
      </c>
      <c r="G769">
        <v>0</v>
      </c>
      <c r="H769">
        <v>13</v>
      </c>
      <c r="I769">
        <v>11</v>
      </c>
      <c r="J769">
        <v>20</v>
      </c>
      <c r="K769">
        <v>6</v>
      </c>
      <c r="L769">
        <v>21</v>
      </c>
      <c r="M769">
        <v>0</v>
      </c>
      <c r="N769">
        <v>13</v>
      </c>
      <c r="O769">
        <v>16</v>
      </c>
      <c r="P769">
        <v>6</v>
      </c>
      <c r="Q769">
        <v>1</v>
      </c>
      <c r="R769">
        <v>2</v>
      </c>
      <c r="S769">
        <v>22</v>
      </c>
      <c r="T769">
        <v>4</v>
      </c>
      <c r="U769">
        <v>1</v>
      </c>
      <c r="V769">
        <v>11</v>
      </c>
      <c r="W769">
        <v>4</v>
      </c>
      <c r="X769">
        <v>34</v>
      </c>
      <c r="Y769">
        <v>2</v>
      </c>
      <c r="Z769">
        <v>35</v>
      </c>
      <c r="AA769">
        <v>2</v>
      </c>
      <c r="AB769">
        <v>11</v>
      </c>
      <c r="AC769">
        <v>1</v>
      </c>
      <c r="AD769">
        <v>0</v>
      </c>
      <c r="AE769">
        <v>6</v>
      </c>
      <c r="AF769">
        <v>56</v>
      </c>
      <c r="AG769">
        <v>1</v>
      </c>
      <c r="AH769">
        <v>8</v>
      </c>
      <c r="AI769">
        <v>55</v>
      </c>
      <c r="AJ769">
        <v>20</v>
      </c>
      <c r="AK769">
        <v>29</v>
      </c>
      <c r="AL769">
        <v>24</v>
      </c>
      <c r="AM769">
        <v>65</v>
      </c>
      <c r="AN769">
        <v>80</v>
      </c>
      <c r="AO769">
        <v>3</v>
      </c>
      <c r="AP769">
        <v>26</v>
      </c>
      <c r="AQ769">
        <v>2</v>
      </c>
      <c r="AR769">
        <v>5</v>
      </c>
      <c r="AS769">
        <v>70</v>
      </c>
      <c r="AT769">
        <v>2</v>
      </c>
    </row>
    <row r="770" spans="1:46" x14ac:dyDescent="0.3">
      <c r="A770">
        <v>3</v>
      </c>
      <c r="B770">
        <v>3</v>
      </c>
      <c r="C770">
        <v>4</v>
      </c>
      <c r="D770">
        <v>1</v>
      </c>
      <c r="E770">
        <v>35</v>
      </c>
      <c r="F770">
        <v>10</v>
      </c>
      <c r="G770">
        <v>1</v>
      </c>
      <c r="H770">
        <v>25</v>
      </c>
      <c r="I770">
        <v>9</v>
      </c>
      <c r="J770">
        <v>82</v>
      </c>
      <c r="K770">
        <v>2</v>
      </c>
      <c r="L770">
        <v>7</v>
      </c>
      <c r="M770">
        <v>6</v>
      </c>
      <c r="N770">
        <v>38</v>
      </c>
      <c r="O770">
        <v>15</v>
      </c>
      <c r="P770">
        <v>2</v>
      </c>
      <c r="Q770">
        <v>9</v>
      </c>
      <c r="R770">
        <v>2</v>
      </c>
      <c r="S770">
        <v>17</v>
      </c>
      <c r="T770">
        <v>12</v>
      </c>
      <c r="U770">
        <v>9</v>
      </c>
      <c r="V770">
        <v>17</v>
      </c>
      <c r="W770">
        <v>19</v>
      </c>
      <c r="X770">
        <v>60</v>
      </c>
      <c r="Y770">
        <v>3</v>
      </c>
      <c r="Z770">
        <v>51</v>
      </c>
      <c r="AA770">
        <v>1</v>
      </c>
      <c r="AB770">
        <v>2</v>
      </c>
      <c r="AC770">
        <v>5</v>
      </c>
      <c r="AD770">
        <v>6</v>
      </c>
      <c r="AE770">
        <v>2</v>
      </c>
      <c r="AF770">
        <v>29</v>
      </c>
      <c r="AG770">
        <v>1</v>
      </c>
      <c r="AH770">
        <v>2</v>
      </c>
      <c r="AI770">
        <v>15</v>
      </c>
      <c r="AJ770">
        <v>25</v>
      </c>
      <c r="AK770">
        <v>15</v>
      </c>
      <c r="AL770">
        <v>76</v>
      </c>
      <c r="AM770">
        <v>26</v>
      </c>
      <c r="AN770">
        <v>87</v>
      </c>
      <c r="AO770">
        <v>28</v>
      </c>
      <c r="AP770">
        <v>17</v>
      </c>
      <c r="AQ770">
        <v>5</v>
      </c>
      <c r="AR770">
        <v>19</v>
      </c>
      <c r="AS770">
        <v>45</v>
      </c>
      <c r="AT770">
        <v>14</v>
      </c>
    </row>
    <row r="771" spans="1:46" x14ac:dyDescent="0.3">
      <c r="A771">
        <v>0</v>
      </c>
      <c r="B771">
        <v>0</v>
      </c>
      <c r="C771">
        <v>0</v>
      </c>
      <c r="D771">
        <v>2</v>
      </c>
      <c r="E771">
        <v>0</v>
      </c>
      <c r="F771">
        <v>25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4</v>
      </c>
      <c r="M771">
        <v>0</v>
      </c>
      <c r="N771">
        <v>20</v>
      </c>
      <c r="O771">
        <v>10</v>
      </c>
      <c r="P771">
        <v>0</v>
      </c>
      <c r="Q771">
        <v>0</v>
      </c>
      <c r="R771">
        <v>0</v>
      </c>
      <c r="S771">
        <v>6</v>
      </c>
      <c r="T771">
        <v>2</v>
      </c>
      <c r="U771">
        <v>0</v>
      </c>
      <c r="V771">
        <v>6</v>
      </c>
      <c r="W771">
        <v>0</v>
      </c>
      <c r="X771">
        <v>0</v>
      </c>
      <c r="Y771">
        <v>0</v>
      </c>
      <c r="Z771">
        <v>2</v>
      </c>
      <c r="AA771">
        <v>1</v>
      </c>
      <c r="AB771">
        <v>4</v>
      </c>
      <c r="AC771">
        <v>0</v>
      </c>
      <c r="AD771">
        <v>0</v>
      </c>
      <c r="AE771">
        <v>0</v>
      </c>
      <c r="AF771">
        <v>53</v>
      </c>
      <c r="AG771">
        <v>0</v>
      </c>
      <c r="AH771">
        <v>3</v>
      </c>
      <c r="AI771">
        <v>54</v>
      </c>
      <c r="AJ771">
        <v>10</v>
      </c>
      <c r="AK771">
        <v>7</v>
      </c>
      <c r="AL771">
        <v>0</v>
      </c>
      <c r="AM771">
        <v>21</v>
      </c>
      <c r="AN771">
        <v>23</v>
      </c>
      <c r="AO771">
        <v>0</v>
      </c>
      <c r="AP771">
        <v>12</v>
      </c>
      <c r="AQ771">
        <v>1</v>
      </c>
      <c r="AR771">
        <v>0</v>
      </c>
      <c r="AS771">
        <v>83</v>
      </c>
      <c r="AT771">
        <v>0</v>
      </c>
    </row>
    <row r="772" spans="1:46" x14ac:dyDescent="0.3">
      <c r="A772">
        <v>2</v>
      </c>
      <c r="B772">
        <v>0</v>
      </c>
      <c r="C772">
        <v>0</v>
      </c>
      <c r="D772">
        <v>2</v>
      </c>
      <c r="E772">
        <v>5</v>
      </c>
      <c r="F772">
        <v>3</v>
      </c>
      <c r="G772">
        <v>0</v>
      </c>
      <c r="H772">
        <v>12</v>
      </c>
      <c r="I772">
        <v>9</v>
      </c>
      <c r="J772">
        <v>8</v>
      </c>
      <c r="K772">
        <v>26</v>
      </c>
      <c r="L772">
        <v>8</v>
      </c>
      <c r="M772">
        <v>0</v>
      </c>
      <c r="N772">
        <v>11</v>
      </c>
      <c r="O772">
        <v>5</v>
      </c>
      <c r="P772">
        <v>3</v>
      </c>
      <c r="Q772">
        <v>0</v>
      </c>
      <c r="R772">
        <v>0</v>
      </c>
      <c r="S772">
        <v>12</v>
      </c>
      <c r="T772">
        <v>1</v>
      </c>
      <c r="U772">
        <v>0</v>
      </c>
      <c r="V772">
        <v>1</v>
      </c>
      <c r="W772">
        <v>2</v>
      </c>
      <c r="X772">
        <v>5</v>
      </c>
      <c r="Y772">
        <v>0</v>
      </c>
      <c r="Z772">
        <v>37</v>
      </c>
      <c r="AA772">
        <v>1</v>
      </c>
      <c r="AB772">
        <v>4</v>
      </c>
      <c r="AC772">
        <v>0</v>
      </c>
      <c r="AD772">
        <v>3</v>
      </c>
      <c r="AE772">
        <v>3</v>
      </c>
      <c r="AF772">
        <v>29</v>
      </c>
      <c r="AG772">
        <v>0</v>
      </c>
      <c r="AH772">
        <v>0</v>
      </c>
      <c r="AI772">
        <v>76</v>
      </c>
      <c r="AJ772">
        <v>17</v>
      </c>
      <c r="AK772">
        <v>18</v>
      </c>
      <c r="AL772">
        <v>30</v>
      </c>
      <c r="AM772">
        <v>94</v>
      </c>
      <c r="AN772">
        <v>73</v>
      </c>
      <c r="AO772">
        <v>6</v>
      </c>
      <c r="AP772">
        <v>4</v>
      </c>
      <c r="AQ772">
        <v>2</v>
      </c>
      <c r="AR772">
        <v>11</v>
      </c>
      <c r="AS772">
        <v>15</v>
      </c>
      <c r="AT772">
        <v>0</v>
      </c>
    </row>
    <row r="773" spans="1:46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</row>
    <row r="774" spans="1:46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32</v>
      </c>
      <c r="L774">
        <v>3</v>
      </c>
      <c r="M774">
        <v>0</v>
      </c>
      <c r="N774">
        <v>46</v>
      </c>
      <c r="O774">
        <v>3</v>
      </c>
      <c r="P774">
        <v>2</v>
      </c>
      <c r="Q774">
        <v>0</v>
      </c>
      <c r="R774">
        <v>0</v>
      </c>
      <c r="S774">
        <v>5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1</v>
      </c>
      <c r="AB774">
        <v>7</v>
      </c>
      <c r="AC774">
        <v>0</v>
      </c>
      <c r="AD774">
        <v>0</v>
      </c>
      <c r="AE774">
        <v>0</v>
      </c>
      <c r="AF774">
        <v>17</v>
      </c>
      <c r="AG774">
        <v>0</v>
      </c>
      <c r="AH774">
        <v>0</v>
      </c>
      <c r="AI774">
        <v>128</v>
      </c>
      <c r="AJ774">
        <v>10</v>
      </c>
      <c r="AK774">
        <v>18</v>
      </c>
      <c r="AL774">
        <v>4</v>
      </c>
      <c r="AM774">
        <v>29</v>
      </c>
      <c r="AN774">
        <v>57</v>
      </c>
      <c r="AO774">
        <v>0</v>
      </c>
      <c r="AP774">
        <v>19</v>
      </c>
      <c r="AQ774">
        <v>1</v>
      </c>
      <c r="AR774">
        <v>5</v>
      </c>
      <c r="AS774">
        <v>95</v>
      </c>
      <c r="AT774">
        <v>0</v>
      </c>
    </row>
    <row r="775" spans="1:46" x14ac:dyDescent="0.3">
      <c r="A775">
        <v>0</v>
      </c>
      <c r="B775">
        <v>0</v>
      </c>
      <c r="C775">
        <v>0</v>
      </c>
      <c r="D775">
        <v>3</v>
      </c>
      <c r="E775">
        <v>4</v>
      </c>
      <c r="F775">
        <v>8</v>
      </c>
      <c r="G775">
        <v>0</v>
      </c>
      <c r="H775">
        <v>0</v>
      </c>
      <c r="I775">
        <v>0</v>
      </c>
      <c r="J775">
        <v>1</v>
      </c>
      <c r="K775">
        <v>28</v>
      </c>
      <c r="L775">
        <v>7</v>
      </c>
      <c r="M775">
        <v>0</v>
      </c>
      <c r="N775">
        <v>21</v>
      </c>
      <c r="O775">
        <v>26</v>
      </c>
      <c r="P775">
        <v>2</v>
      </c>
      <c r="Q775">
        <v>0</v>
      </c>
      <c r="R775">
        <v>5</v>
      </c>
      <c r="S775">
        <v>21</v>
      </c>
      <c r="T775">
        <v>3</v>
      </c>
      <c r="U775">
        <v>0</v>
      </c>
      <c r="V775">
        <v>3</v>
      </c>
      <c r="W775">
        <v>1</v>
      </c>
      <c r="X775">
        <v>1</v>
      </c>
      <c r="Y775">
        <v>0</v>
      </c>
      <c r="Z775">
        <v>21</v>
      </c>
      <c r="AA775">
        <v>2</v>
      </c>
      <c r="AB775">
        <v>10</v>
      </c>
      <c r="AC775">
        <v>0</v>
      </c>
      <c r="AD775">
        <v>0</v>
      </c>
      <c r="AE775">
        <v>3</v>
      </c>
      <c r="AF775">
        <v>54</v>
      </c>
      <c r="AG775">
        <v>0</v>
      </c>
      <c r="AH775">
        <v>2</v>
      </c>
      <c r="AI775">
        <v>80</v>
      </c>
      <c r="AJ775">
        <v>26</v>
      </c>
      <c r="AK775">
        <v>26</v>
      </c>
      <c r="AL775">
        <v>18</v>
      </c>
      <c r="AM775">
        <v>81</v>
      </c>
      <c r="AN775">
        <v>115</v>
      </c>
      <c r="AO775">
        <v>1</v>
      </c>
      <c r="AP775">
        <v>15</v>
      </c>
      <c r="AQ775">
        <v>0</v>
      </c>
      <c r="AR775">
        <v>0</v>
      </c>
      <c r="AS775">
        <v>59</v>
      </c>
      <c r="AT775">
        <v>0</v>
      </c>
    </row>
    <row r="776" spans="1:46" x14ac:dyDescent="0.3">
      <c r="A776">
        <v>0</v>
      </c>
      <c r="B776">
        <v>1</v>
      </c>
      <c r="C776">
        <v>3</v>
      </c>
      <c r="D776">
        <v>11</v>
      </c>
      <c r="E776">
        <v>8</v>
      </c>
      <c r="F776">
        <v>0</v>
      </c>
      <c r="G776">
        <v>1</v>
      </c>
      <c r="H776">
        <v>10</v>
      </c>
      <c r="I776">
        <v>12</v>
      </c>
      <c r="J776">
        <v>11</v>
      </c>
      <c r="K776">
        <v>16</v>
      </c>
      <c r="L776">
        <v>0</v>
      </c>
      <c r="M776">
        <v>4</v>
      </c>
      <c r="N776">
        <v>0</v>
      </c>
      <c r="O776">
        <v>0</v>
      </c>
      <c r="P776">
        <v>1</v>
      </c>
      <c r="Q776">
        <v>3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12</v>
      </c>
      <c r="X776">
        <v>33</v>
      </c>
      <c r="Y776">
        <v>0</v>
      </c>
      <c r="Z776">
        <v>3</v>
      </c>
      <c r="AA776">
        <v>0</v>
      </c>
      <c r="AB776">
        <v>0</v>
      </c>
      <c r="AC776">
        <v>1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10</v>
      </c>
      <c r="AJ776">
        <v>0</v>
      </c>
      <c r="AK776">
        <v>16</v>
      </c>
      <c r="AL776">
        <v>35</v>
      </c>
      <c r="AM776">
        <v>3</v>
      </c>
      <c r="AN776">
        <v>77</v>
      </c>
      <c r="AO776">
        <v>7</v>
      </c>
      <c r="AP776">
        <v>0</v>
      </c>
      <c r="AQ776">
        <v>0</v>
      </c>
      <c r="AR776">
        <v>2</v>
      </c>
      <c r="AS776">
        <v>5</v>
      </c>
      <c r="AT776">
        <v>0</v>
      </c>
    </row>
    <row r="777" spans="1:46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</row>
    <row r="778" spans="1:46" x14ac:dyDescent="0.3">
      <c r="A778">
        <v>2</v>
      </c>
      <c r="B778">
        <v>0</v>
      </c>
      <c r="C778">
        <v>1</v>
      </c>
      <c r="D778">
        <v>10</v>
      </c>
      <c r="E778">
        <v>11</v>
      </c>
      <c r="F778">
        <v>0</v>
      </c>
      <c r="G778">
        <v>3</v>
      </c>
      <c r="H778">
        <v>11</v>
      </c>
      <c r="I778">
        <v>23</v>
      </c>
      <c r="J778">
        <v>16</v>
      </c>
      <c r="K778">
        <v>25</v>
      </c>
      <c r="L778">
        <v>0</v>
      </c>
      <c r="M778">
        <v>4</v>
      </c>
      <c r="N778">
        <v>16</v>
      </c>
      <c r="O778">
        <v>2</v>
      </c>
      <c r="P778">
        <v>11</v>
      </c>
      <c r="Q778">
        <v>7</v>
      </c>
      <c r="R778">
        <v>0</v>
      </c>
      <c r="S778">
        <v>2</v>
      </c>
      <c r="T778">
        <v>0</v>
      </c>
      <c r="U778">
        <v>6</v>
      </c>
      <c r="V778">
        <v>1</v>
      </c>
      <c r="W778">
        <v>9</v>
      </c>
      <c r="X778">
        <v>23</v>
      </c>
      <c r="Y778">
        <v>1</v>
      </c>
      <c r="Z778">
        <v>12</v>
      </c>
      <c r="AA778">
        <v>0</v>
      </c>
      <c r="AB778">
        <v>0</v>
      </c>
      <c r="AC778">
        <v>2</v>
      </c>
      <c r="AD778">
        <v>2</v>
      </c>
      <c r="AE778">
        <v>0</v>
      </c>
      <c r="AF778">
        <v>0</v>
      </c>
      <c r="AG778">
        <v>1</v>
      </c>
      <c r="AH778">
        <v>0</v>
      </c>
      <c r="AI778">
        <v>8</v>
      </c>
      <c r="AJ778">
        <v>29</v>
      </c>
      <c r="AK778">
        <v>0</v>
      </c>
      <c r="AL778">
        <v>42</v>
      </c>
      <c r="AM778">
        <v>35</v>
      </c>
      <c r="AN778">
        <v>16</v>
      </c>
      <c r="AO778">
        <v>17</v>
      </c>
      <c r="AP778">
        <v>0</v>
      </c>
      <c r="AQ778">
        <v>1</v>
      </c>
      <c r="AR778">
        <v>8</v>
      </c>
      <c r="AS778">
        <v>3</v>
      </c>
      <c r="AT778">
        <v>2</v>
      </c>
    </row>
    <row r="779" spans="1:46" x14ac:dyDescent="0.3">
      <c r="A779">
        <v>12</v>
      </c>
      <c r="B779">
        <v>3</v>
      </c>
      <c r="C779">
        <v>2</v>
      </c>
      <c r="D779">
        <v>1</v>
      </c>
      <c r="E779">
        <v>22</v>
      </c>
      <c r="F779">
        <v>2</v>
      </c>
      <c r="G779">
        <v>2</v>
      </c>
      <c r="H779">
        <v>32</v>
      </c>
      <c r="I779">
        <v>11</v>
      </c>
      <c r="J779">
        <v>168</v>
      </c>
      <c r="K779">
        <v>3</v>
      </c>
      <c r="L779">
        <v>1</v>
      </c>
      <c r="M779">
        <v>11</v>
      </c>
      <c r="N779">
        <v>8</v>
      </c>
      <c r="O779">
        <v>27</v>
      </c>
      <c r="P779">
        <v>1</v>
      </c>
      <c r="Q779">
        <v>6</v>
      </c>
      <c r="R779">
        <v>4</v>
      </c>
      <c r="S779">
        <v>102</v>
      </c>
      <c r="T779">
        <v>2</v>
      </c>
      <c r="U779">
        <v>16</v>
      </c>
      <c r="V779">
        <v>3</v>
      </c>
      <c r="W779">
        <v>18</v>
      </c>
      <c r="X779">
        <v>70</v>
      </c>
      <c r="Y779">
        <v>0</v>
      </c>
      <c r="Z779">
        <v>45</v>
      </c>
      <c r="AA779">
        <v>0</v>
      </c>
      <c r="AB779">
        <v>1</v>
      </c>
      <c r="AC779">
        <v>3</v>
      </c>
      <c r="AD779">
        <v>6</v>
      </c>
      <c r="AE779">
        <v>0</v>
      </c>
      <c r="AF779">
        <v>17</v>
      </c>
      <c r="AG779">
        <v>1</v>
      </c>
      <c r="AH779">
        <v>2</v>
      </c>
      <c r="AI779">
        <v>44</v>
      </c>
      <c r="AJ779">
        <v>22</v>
      </c>
      <c r="AK779">
        <v>42</v>
      </c>
      <c r="AL779">
        <v>95</v>
      </c>
      <c r="AM779">
        <v>3</v>
      </c>
      <c r="AN779">
        <v>330</v>
      </c>
      <c r="AO779">
        <v>15</v>
      </c>
      <c r="AP779">
        <v>0</v>
      </c>
      <c r="AQ779">
        <v>3</v>
      </c>
      <c r="AR779">
        <v>5</v>
      </c>
      <c r="AS779">
        <v>15</v>
      </c>
      <c r="AT779">
        <v>22</v>
      </c>
    </row>
    <row r="780" spans="1:46" x14ac:dyDescent="0.3">
      <c r="A780">
        <v>4</v>
      </c>
      <c r="B780">
        <v>1</v>
      </c>
      <c r="C780">
        <v>2</v>
      </c>
      <c r="D780">
        <v>1</v>
      </c>
      <c r="E780">
        <v>33</v>
      </c>
      <c r="F780">
        <v>25</v>
      </c>
      <c r="G780">
        <v>2</v>
      </c>
      <c r="H780">
        <v>26</v>
      </c>
      <c r="I780">
        <v>26</v>
      </c>
      <c r="J780">
        <v>105</v>
      </c>
      <c r="K780">
        <v>218</v>
      </c>
      <c r="L780">
        <v>24</v>
      </c>
      <c r="M780">
        <v>10</v>
      </c>
      <c r="N780">
        <v>28</v>
      </c>
      <c r="O780">
        <v>33</v>
      </c>
      <c r="P780">
        <v>25</v>
      </c>
      <c r="Q780">
        <v>8</v>
      </c>
      <c r="R780">
        <v>6</v>
      </c>
      <c r="S780">
        <v>117</v>
      </c>
      <c r="T780">
        <v>6</v>
      </c>
      <c r="U780">
        <v>10</v>
      </c>
      <c r="V780">
        <v>12</v>
      </c>
      <c r="W780">
        <v>12</v>
      </c>
      <c r="X780">
        <v>60</v>
      </c>
      <c r="Y780">
        <v>1</v>
      </c>
      <c r="Z780">
        <v>62</v>
      </c>
      <c r="AA780">
        <v>3</v>
      </c>
      <c r="AB780">
        <v>11</v>
      </c>
      <c r="AC780">
        <v>5</v>
      </c>
      <c r="AD780">
        <v>11</v>
      </c>
      <c r="AE780">
        <v>5</v>
      </c>
      <c r="AF780">
        <v>28</v>
      </c>
      <c r="AG780">
        <v>1</v>
      </c>
      <c r="AH780">
        <v>10</v>
      </c>
      <c r="AI780">
        <v>82</v>
      </c>
      <c r="AJ780">
        <v>64</v>
      </c>
      <c r="AK780">
        <v>33</v>
      </c>
      <c r="AL780">
        <v>72</v>
      </c>
      <c r="AM780">
        <v>106</v>
      </c>
      <c r="AN780">
        <v>266</v>
      </c>
      <c r="AO780">
        <v>30</v>
      </c>
      <c r="AP780">
        <v>30</v>
      </c>
      <c r="AQ780">
        <v>4</v>
      </c>
      <c r="AR780">
        <v>7</v>
      </c>
      <c r="AS780">
        <v>54</v>
      </c>
      <c r="AT780">
        <v>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ECB7-397D-4AA1-A05C-45C2C83C438C}">
  <dimension ref="A1:BS662"/>
  <sheetViews>
    <sheetView topLeftCell="A640" workbookViewId="0">
      <selection activeCell="A664" sqref="A664:BS664"/>
    </sheetView>
  </sheetViews>
  <sheetFormatPr defaultRowHeight="14.4" x14ac:dyDescent="0.3"/>
  <cols>
    <col min="8" max="8" width="11.77734375" customWidth="1"/>
  </cols>
  <sheetData>
    <row r="1" spans="1:71" x14ac:dyDescent="0.3">
      <c r="A1" t="s">
        <v>6</v>
      </c>
      <c r="B1" t="s">
        <v>7</v>
      </c>
      <c r="C1" t="s">
        <v>9</v>
      </c>
      <c r="D1" t="s">
        <v>11</v>
      </c>
      <c r="E1" t="s">
        <v>12</v>
      </c>
      <c r="F1" t="s">
        <v>15</v>
      </c>
      <c r="G1" t="s">
        <v>19</v>
      </c>
      <c r="H1" t="s">
        <v>22</v>
      </c>
      <c r="I1" t="s">
        <v>25</v>
      </c>
      <c r="J1" t="s">
        <v>26</v>
      </c>
      <c r="K1" t="s">
        <v>29</v>
      </c>
      <c r="L1" t="s">
        <v>30</v>
      </c>
      <c r="M1" t="s">
        <v>32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48</v>
      </c>
      <c r="V1" t="s">
        <v>50</v>
      </c>
      <c r="W1" t="s">
        <v>52</v>
      </c>
      <c r="X1" t="s">
        <v>53</v>
      </c>
      <c r="Y1" t="s">
        <v>58</v>
      </c>
      <c r="Z1" t="s">
        <v>61</v>
      </c>
      <c r="AA1" t="s">
        <v>65</v>
      </c>
      <c r="AB1" t="s">
        <v>67</v>
      </c>
      <c r="AC1" t="s">
        <v>71</v>
      </c>
      <c r="AD1" t="s">
        <v>73</v>
      </c>
      <c r="AE1" t="s">
        <v>74</v>
      </c>
      <c r="AF1" t="s">
        <v>79</v>
      </c>
      <c r="AG1" t="s">
        <v>80</v>
      </c>
      <c r="AH1" t="s">
        <v>81</v>
      </c>
      <c r="AI1" t="s">
        <v>83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93</v>
      </c>
      <c r="AP1" t="s">
        <v>95</v>
      </c>
      <c r="AQ1" t="s">
        <v>98</v>
      </c>
      <c r="AR1" t="s">
        <v>99</v>
      </c>
      <c r="AS1" t="s">
        <v>100</v>
      </c>
      <c r="AT1" t="s">
        <v>108</v>
      </c>
      <c r="AU1" t="s">
        <v>111</v>
      </c>
      <c r="AV1" t="s">
        <v>117</v>
      </c>
      <c r="AW1" t="s">
        <v>122</v>
      </c>
      <c r="AX1" t="s">
        <v>125</v>
      </c>
      <c r="AY1" t="s">
        <v>126</v>
      </c>
      <c r="AZ1" t="s">
        <v>127</v>
      </c>
      <c r="BA1" t="s">
        <v>130</v>
      </c>
      <c r="BB1" t="s">
        <v>133</v>
      </c>
      <c r="BC1" t="s">
        <v>135</v>
      </c>
      <c r="BD1" t="s">
        <v>137</v>
      </c>
      <c r="BE1" t="s">
        <v>138</v>
      </c>
      <c r="BF1" t="s">
        <v>139</v>
      </c>
      <c r="BG1" t="s">
        <v>146</v>
      </c>
      <c r="BH1" t="s">
        <v>149</v>
      </c>
      <c r="BI1" t="s">
        <v>150</v>
      </c>
      <c r="BJ1" t="s">
        <v>152</v>
      </c>
      <c r="BK1" t="s">
        <v>153</v>
      </c>
      <c r="BL1" t="s">
        <v>154</v>
      </c>
      <c r="BM1" t="s">
        <v>155</v>
      </c>
      <c r="BN1" t="s">
        <v>176</v>
      </c>
      <c r="BO1" t="s">
        <v>163</v>
      </c>
      <c r="BP1" t="s">
        <v>164</v>
      </c>
      <c r="BQ1" t="s">
        <v>167</v>
      </c>
      <c r="BR1" t="s">
        <v>169</v>
      </c>
      <c r="BS1" t="s">
        <v>171</v>
      </c>
    </row>
    <row r="2" spans="1:7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>
        <v>0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0</v>
      </c>
    </row>
    <row r="14" spans="1:7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13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68</v>
      </c>
      <c r="BL17">
        <v>0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6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0</v>
      </c>
    </row>
    <row r="19" spans="1:71" x14ac:dyDescent="0.3">
      <c r="A19">
        <v>0</v>
      </c>
      <c r="B19">
        <v>0</v>
      </c>
      <c r="C19">
        <v>0</v>
      </c>
      <c r="D19">
        <v>1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7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0</v>
      </c>
      <c r="BS19">
        <v>0</v>
      </c>
    </row>
    <row r="20" spans="1:7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18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>
        <v>0</v>
      </c>
      <c r="B25">
        <v>1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>
        <v>0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0</v>
      </c>
      <c r="BD28">
        <v>6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>
        <v>0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>
        <v>0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>
        <v>2</v>
      </c>
      <c r="B39">
        <v>0</v>
      </c>
      <c r="C39">
        <v>0</v>
      </c>
      <c r="D39">
        <v>0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2</v>
      </c>
      <c r="N39">
        <v>1</v>
      </c>
      <c r="O39">
        <v>0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5</v>
      </c>
      <c r="AO39">
        <v>0</v>
      </c>
      <c r="AP39">
        <v>0</v>
      </c>
      <c r="AQ39">
        <v>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</row>
    <row r="41" spans="1:7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2</v>
      </c>
      <c r="BO43">
        <v>0</v>
      </c>
      <c r="BP43">
        <v>0</v>
      </c>
      <c r="BQ43">
        <v>0</v>
      </c>
      <c r="BR43">
        <v>2</v>
      </c>
      <c r="BS43">
        <v>0</v>
      </c>
    </row>
    <row r="44" spans="1:7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6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</v>
      </c>
    </row>
    <row r="48" spans="1:7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3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</v>
      </c>
      <c r="BE48">
        <v>0</v>
      </c>
      <c r="BF48">
        <v>1</v>
      </c>
      <c r="BG48">
        <v>0</v>
      </c>
      <c r="BH48">
        <v>0</v>
      </c>
      <c r="BI48">
        <v>2</v>
      </c>
      <c r="BJ48">
        <v>0</v>
      </c>
      <c r="BK48">
        <v>6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6</v>
      </c>
      <c r="BS48">
        <v>1</v>
      </c>
    </row>
    <row r="49" spans="1:7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>
        <v>0</v>
      </c>
      <c r="B53">
        <v>0</v>
      </c>
      <c r="C53">
        <v>0</v>
      </c>
      <c r="D53">
        <v>1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</row>
    <row r="56" spans="1:7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</row>
    <row r="57" spans="1:7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27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">
      <c r="A58">
        <v>1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4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6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3</v>
      </c>
      <c r="BS59">
        <v>0</v>
      </c>
    </row>
    <row r="60" spans="1:7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</row>
    <row r="63" spans="1:7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0</v>
      </c>
    </row>
    <row r="65" spans="1:7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16</v>
      </c>
      <c r="BE65">
        <v>0</v>
      </c>
      <c r="BF65">
        <v>3</v>
      </c>
      <c r="BG65">
        <v>0</v>
      </c>
      <c r="BH65">
        <v>0</v>
      </c>
      <c r="BI65">
        <v>8</v>
      </c>
      <c r="BJ65">
        <v>1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7</v>
      </c>
      <c r="BQ65">
        <v>0</v>
      </c>
      <c r="BR65">
        <v>0</v>
      </c>
      <c r="BS65">
        <v>0</v>
      </c>
    </row>
    <row r="66" spans="1:71" x14ac:dyDescent="0.3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3</v>
      </c>
      <c r="S66">
        <v>1</v>
      </c>
      <c r="T66">
        <v>4</v>
      </c>
      <c r="U66">
        <v>2</v>
      </c>
      <c r="V66">
        <v>3</v>
      </c>
      <c r="W66">
        <v>0</v>
      </c>
      <c r="X66">
        <v>0</v>
      </c>
      <c r="Y66">
        <v>0</v>
      </c>
      <c r="Z66">
        <v>0</v>
      </c>
      <c r="AA66">
        <v>3</v>
      </c>
      <c r="AB66">
        <v>2</v>
      </c>
      <c r="AC66">
        <v>0</v>
      </c>
      <c r="AD66">
        <v>0</v>
      </c>
      <c r="AE66">
        <v>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4</v>
      </c>
      <c r="AY66">
        <v>0</v>
      </c>
      <c r="AZ66">
        <v>0</v>
      </c>
      <c r="BA66">
        <v>0</v>
      </c>
      <c r="BB66">
        <v>5</v>
      </c>
      <c r="BC66">
        <v>0</v>
      </c>
      <c r="BD66">
        <v>22</v>
      </c>
      <c r="BE66">
        <v>0</v>
      </c>
      <c r="BF66">
        <v>0</v>
      </c>
      <c r="BG66">
        <v>0</v>
      </c>
      <c r="BH66">
        <v>1</v>
      </c>
      <c r="BI66">
        <v>2</v>
      </c>
      <c r="BJ66">
        <v>0</v>
      </c>
      <c r="BK66">
        <v>5</v>
      </c>
      <c r="BL66">
        <v>0</v>
      </c>
      <c r="BM66">
        <v>2</v>
      </c>
      <c r="BN66">
        <v>4</v>
      </c>
      <c r="BO66">
        <v>0</v>
      </c>
      <c r="BP66">
        <v>0</v>
      </c>
      <c r="BQ66">
        <v>0</v>
      </c>
      <c r="BR66">
        <v>26</v>
      </c>
      <c r="BS66">
        <v>0</v>
      </c>
    </row>
    <row r="67" spans="1:71" x14ac:dyDescent="0.3">
      <c r="A67">
        <v>0</v>
      </c>
      <c r="B67">
        <v>0</v>
      </c>
      <c r="C67">
        <v>0</v>
      </c>
      <c r="D67">
        <v>1</v>
      </c>
      <c r="E67">
        <v>17</v>
      </c>
      <c r="F67">
        <v>0</v>
      </c>
      <c r="G67">
        <v>3</v>
      </c>
      <c r="H67">
        <v>0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</v>
      </c>
      <c r="AB67">
        <v>0</v>
      </c>
      <c r="AC67">
        <v>1</v>
      </c>
      <c r="AD67">
        <v>0</v>
      </c>
      <c r="AE67">
        <v>100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3</v>
      </c>
      <c r="AL67">
        <v>0</v>
      </c>
      <c r="AM67">
        <v>2</v>
      </c>
      <c r="AN67">
        <v>6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6</v>
      </c>
      <c r="AY67">
        <v>0</v>
      </c>
      <c r="AZ67">
        <v>0</v>
      </c>
      <c r="BA67">
        <v>0</v>
      </c>
      <c r="BB67">
        <v>5</v>
      </c>
      <c r="BC67">
        <v>0</v>
      </c>
      <c r="BD67">
        <v>14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28</v>
      </c>
      <c r="BS67">
        <v>0</v>
      </c>
    </row>
    <row r="68" spans="1:7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>
        <v>0</v>
      </c>
      <c r="B69">
        <v>0</v>
      </c>
      <c r="C69">
        <v>0</v>
      </c>
      <c r="D69">
        <v>0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1</v>
      </c>
      <c r="BR69">
        <v>12</v>
      </c>
      <c r="BS69">
        <v>0</v>
      </c>
    </row>
    <row r="70" spans="1:71" x14ac:dyDescent="0.3">
      <c r="A70">
        <v>0</v>
      </c>
      <c r="B70">
        <v>0</v>
      </c>
      <c r="C70">
        <v>0</v>
      </c>
      <c r="D70">
        <v>1</v>
      </c>
      <c r="E70">
        <v>11</v>
      </c>
      <c r="F70">
        <v>0</v>
      </c>
      <c r="G70">
        <v>3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20</v>
      </c>
      <c r="Q70">
        <v>0</v>
      </c>
      <c r="R70">
        <v>9</v>
      </c>
      <c r="S70">
        <v>0</v>
      </c>
      <c r="T70">
        <v>0</v>
      </c>
      <c r="U70">
        <v>4</v>
      </c>
      <c r="V70">
        <v>1</v>
      </c>
      <c r="W70">
        <v>0</v>
      </c>
      <c r="X70">
        <v>0</v>
      </c>
      <c r="Y70">
        <v>2</v>
      </c>
      <c r="Z70">
        <v>0</v>
      </c>
      <c r="AA70">
        <v>17</v>
      </c>
      <c r="AB70">
        <v>6</v>
      </c>
      <c r="AC70">
        <v>0</v>
      </c>
      <c r="AD70">
        <v>0</v>
      </c>
      <c r="AE70">
        <v>48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</v>
      </c>
      <c r="AL70">
        <v>1</v>
      </c>
      <c r="AM70">
        <v>3</v>
      </c>
      <c r="AN70">
        <v>6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16</v>
      </c>
      <c r="BC70">
        <v>0</v>
      </c>
      <c r="BD70">
        <v>61</v>
      </c>
      <c r="BE70">
        <v>0</v>
      </c>
      <c r="BF70">
        <v>0</v>
      </c>
      <c r="BG70">
        <v>1</v>
      </c>
      <c r="BH70">
        <v>0</v>
      </c>
      <c r="BI70">
        <v>2</v>
      </c>
      <c r="BJ70">
        <v>0</v>
      </c>
      <c r="BK70">
        <v>60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3</v>
      </c>
      <c r="BS70">
        <v>0</v>
      </c>
    </row>
    <row r="71" spans="1:7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3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3</v>
      </c>
      <c r="BC71">
        <v>0</v>
      </c>
      <c r="BD71">
        <v>4</v>
      </c>
      <c r="BE71">
        <v>0</v>
      </c>
      <c r="BF71">
        <v>2</v>
      </c>
      <c r="BG71">
        <v>0</v>
      </c>
      <c r="BH71">
        <v>2</v>
      </c>
      <c r="BI71">
        <v>7</v>
      </c>
      <c r="BJ71">
        <v>0</v>
      </c>
      <c r="BK71">
        <v>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15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</v>
      </c>
      <c r="BJ74">
        <v>0</v>
      </c>
      <c r="BK74">
        <v>159</v>
      </c>
      <c r="BL74">
        <v>0</v>
      </c>
      <c r="BM74">
        <v>4</v>
      </c>
      <c r="BN74">
        <v>2</v>
      </c>
      <c r="BO74">
        <v>0</v>
      </c>
      <c r="BP74">
        <v>0</v>
      </c>
      <c r="BQ74">
        <v>0</v>
      </c>
      <c r="BR74">
        <v>7</v>
      </c>
      <c r="BS74">
        <v>0</v>
      </c>
    </row>
    <row r="75" spans="1:7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">
      <c r="A76">
        <v>0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12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</row>
    <row r="77" spans="1:71" x14ac:dyDescent="0.3">
      <c r="A77">
        <v>0</v>
      </c>
      <c r="B77">
        <v>0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1</v>
      </c>
      <c r="AF79">
        <v>0</v>
      </c>
      <c r="AG79">
        <v>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4</v>
      </c>
      <c r="BJ80">
        <v>2</v>
      </c>
      <c r="BK80">
        <v>8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22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</v>
      </c>
      <c r="BO81">
        <v>0</v>
      </c>
      <c r="BP81">
        <v>0</v>
      </c>
      <c r="BQ81">
        <v>1</v>
      </c>
      <c r="BR81">
        <v>8</v>
      </c>
      <c r="BS81">
        <v>0</v>
      </c>
    </row>
    <row r="82" spans="1:71" x14ac:dyDescent="0.3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">
      <c r="A86">
        <v>0</v>
      </c>
      <c r="B86">
        <v>0</v>
      </c>
      <c r="C86">
        <v>0</v>
      </c>
      <c r="D86">
        <v>1</v>
      </c>
      <c r="E86">
        <v>10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5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">
      <c r="A87">
        <v>0</v>
      </c>
      <c r="B87">
        <v>0</v>
      </c>
      <c r="C87">
        <v>1</v>
      </c>
      <c r="D87">
        <v>1</v>
      </c>
      <c r="E87">
        <v>2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9</v>
      </c>
      <c r="Q87">
        <v>2</v>
      </c>
      <c r="R87">
        <v>1</v>
      </c>
      <c r="S87">
        <v>0</v>
      </c>
      <c r="T87">
        <v>2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14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2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</v>
      </c>
      <c r="BC87">
        <v>0</v>
      </c>
      <c r="BD87">
        <v>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67</v>
      </c>
      <c r="BL87">
        <v>0</v>
      </c>
      <c r="BM87">
        <v>1</v>
      </c>
      <c r="BN87">
        <v>0</v>
      </c>
      <c r="BO87">
        <v>1</v>
      </c>
      <c r="BP87">
        <v>0</v>
      </c>
      <c r="BQ87">
        <v>1</v>
      </c>
      <c r="BR87">
        <v>3</v>
      </c>
      <c r="BS87">
        <v>1</v>
      </c>
    </row>
    <row r="88" spans="1:71" x14ac:dyDescent="0.3">
      <c r="A88">
        <v>1</v>
      </c>
      <c r="B88">
        <v>0</v>
      </c>
      <c r="C88">
        <v>0</v>
      </c>
      <c r="D88">
        <v>0</v>
      </c>
      <c r="E88">
        <v>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">
      <c r="A90">
        <v>0</v>
      </c>
      <c r="B90">
        <v>0</v>
      </c>
      <c r="C90">
        <v>2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11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5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24</v>
      </c>
      <c r="BS91">
        <v>0</v>
      </c>
    </row>
    <row r="92" spans="1:71" x14ac:dyDescent="0.3">
      <c r="A92">
        <v>1</v>
      </c>
      <c r="B92">
        <v>0</v>
      </c>
      <c r="C92">
        <v>1</v>
      </c>
      <c r="D92">
        <v>0</v>
      </c>
      <c r="E92">
        <v>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20</v>
      </c>
      <c r="BS92">
        <v>0</v>
      </c>
    </row>
    <row r="93" spans="1:71" x14ac:dyDescent="0.3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">
      <c r="A94">
        <v>0</v>
      </c>
      <c r="B94">
        <v>0</v>
      </c>
      <c r="C94">
        <v>0</v>
      </c>
      <c r="D94">
        <v>1</v>
      </c>
      <c r="E94">
        <v>3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3</v>
      </c>
      <c r="BC95">
        <v>0</v>
      </c>
      <c r="BD95">
        <v>11</v>
      </c>
      <c r="BE95">
        <v>0</v>
      </c>
      <c r="BF95">
        <v>0</v>
      </c>
      <c r="BG95">
        <v>0</v>
      </c>
      <c r="BH95">
        <v>0</v>
      </c>
      <c r="BI95">
        <v>10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</row>
    <row r="96" spans="1:7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>
        <v>0</v>
      </c>
      <c r="B99">
        <v>0</v>
      </c>
      <c r="C99">
        <v>0</v>
      </c>
      <c r="D99">
        <v>1</v>
      </c>
      <c r="E99">
        <v>10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7</v>
      </c>
      <c r="V99">
        <v>0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0</v>
      </c>
      <c r="AD99">
        <v>0</v>
      </c>
      <c r="AE99">
        <v>3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3</v>
      </c>
      <c r="AS99">
        <v>0</v>
      </c>
      <c r="AT99">
        <v>0</v>
      </c>
      <c r="AU99">
        <v>0</v>
      </c>
      <c r="AV99">
        <v>4</v>
      </c>
      <c r="AW99">
        <v>0</v>
      </c>
      <c r="AX99">
        <v>2</v>
      </c>
      <c r="AY99">
        <v>0</v>
      </c>
      <c r="AZ99">
        <v>0</v>
      </c>
      <c r="BA99">
        <v>0</v>
      </c>
      <c r="BB99">
        <v>2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63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3</v>
      </c>
      <c r="BS99">
        <v>1</v>
      </c>
    </row>
    <row r="100" spans="1:71" x14ac:dyDescent="0.3">
      <c r="A100">
        <v>1</v>
      </c>
      <c r="B100">
        <v>0</v>
      </c>
      <c r="C100">
        <v>0</v>
      </c>
      <c r="D100">
        <v>0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2</v>
      </c>
      <c r="AH100">
        <v>0</v>
      </c>
      <c r="AI100">
        <v>1</v>
      </c>
      <c r="AJ100">
        <v>0</v>
      </c>
      <c r="AK100">
        <v>0</v>
      </c>
      <c r="AL100">
        <v>1</v>
      </c>
      <c r="AM100">
        <v>0</v>
      </c>
      <c r="AN100">
        <v>1</v>
      </c>
      <c r="AO100">
        <v>0</v>
      </c>
      <c r="AP100">
        <v>6</v>
      </c>
      <c r="AQ100">
        <v>1</v>
      </c>
      <c r="AR100">
        <v>1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2</v>
      </c>
      <c r="BS100">
        <v>0</v>
      </c>
    </row>
    <row r="101" spans="1:7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2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</row>
    <row r="103" spans="1:71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9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3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37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0</v>
      </c>
    </row>
    <row r="104" spans="1:71" x14ac:dyDescent="0.3">
      <c r="A104">
        <v>0</v>
      </c>
      <c r="B104">
        <v>0</v>
      </c>
      <c r="C104">
        <v>0</v>
      </c>
      <c r="D104">
        <v>0</v>
      </c>
      <c r="E104">
        <v>15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</v>
      </c>
      <c r="T104">
        <v>2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11</v>
      </c>
      <c r="BC104">
        <v>0</v>
      </c>
      <c r="BD104">
        <v>11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</v>
      </c>
      <c r="BO104">
        <v>0</v>
      </c>
      <c r="BP104">
        <v>0</v>
      </c>
      <c r="BQ104">
        <v>0</v>
      </c>
      <c r="BR104">
        <v>4</v>
      </c>
      <c r="BS104">
        <v>0</v>
      </c>
    </row>
    <row r="105" spans="1:71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0</v>
      </c>
      <c r="BF105">
        <v>0</v>
      </c>
      <c r="BG105">
        <v>0</v>
      </c>
      <c r="BH105">
        <v>1</v>
      </c>
      <c r="BI105">
        <v>10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15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>
        <v>0</v>
      </c>
      <c r="B111">
        <v>0</v>
      </c>
      <c r="C111">
        <v>0</v>
      </c>
      <c r="D111">
        <v>1</v>
      </c>
      <c r="E111">
        <v>15</v>
      </c>
      <c r="F111">
        <v>0</v>
      </c>
      <c r="G111">
        <v>4</v>
      </c>
      <c r="H111">
        <v>0</v>
      </c>
      <c r="I111">
        <v>19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4</v>
      </c>
      <c r="Q111">
        <v>8</v>
      </c>
      <c r="R111">
        <v>8</v>
      </c>
      <c r="S111">
        <v>1</v>
      </c>
      <c r="T111">
        <v>0</v>
      </c>
      <c r="U111">
        <v>4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17</v>
      </c>
      <c r="AB111">
        <v>6</v>
      </c>
      <c r="AC111">
        <v>1</v>
      </c>
      <c r="AD111">
        <v>0</v>
      </c>
      <c r="AE111">
        <v>233</v>
      </c>
      <c r="AF111">
        <v>1</v>
      </c>
      <c r="AG111">
        <v>0</v>
      </c>
      <c r="AH111">
        <v>0</v>
      </c>
      <c r="AI111">
        <v>2</v>
      </c>
      <c r="AJ111">
        <v>0</v>
      </c>
      <c r="AK111">
        <v>2</v>
      </c>
      <c r="AL111">
        <v>2</v>
      </c>
      <c r="AM111">
        <v>1</v>
      </c>
      <c r="AN111">
        <v>4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15</v>
      </c>
      <c r="AY111">
        <v>0</v>
      </c>
      <c r="AZ111">
        <v>0</v>
      </c>
      <c r="BA111">
        <v>0</v>
      </c>
      <c r="BB111">
        <v>40</v>
      </c>
      <c r="BC111">
        <v>0</v>
      </c>
      <c r="BD111">
        <v>288</v>
      </c>
      <c r="BE111">
        <v>0</v>
      </c>
      <c r="BF111">
        <v>1</v>
      </c>
      <c r="BG111">
        <v>2</v>
      </c>
      <c r="BH111">
        <v>1</v>
      </c>
      <c r="BI111">
        <v>4</v>
      </c>
      <c r="BJ111">
        <v>1</v>
      </c>
      <c r="BK111">
        <v>13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23</v>
      </c>
      <c r="BS111">
        <v>0</v>
      </c>
    </row>
    <row r="112" spans="1:71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3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</row>
    <row r="113" spans="1:71" x14ac:dyDescent="0.3">
      <c r="A113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</v>
      </c>
      <c r="AX113">
        <v>2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38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20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</v>
      </c>
      <c r="AY115">
        <v>0</v>
      </c>
      <c r="AZ115">
        <v>0</v>
      </c>
      <c r="BA115">
        <v>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</v>
      </c>
      <c r="AC116">
        <v>0</v>
      </c>
      <c r="AD116">
        <v>1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5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5</v>
      </c>
      <c r="BO116">
        <v>0</v>
      </c>
      <c r="BP116">
        <v>0</v>
      </c>
      <c r="BQ116">
        <v>0</v>
      </c>
      <c r="BR116">
        <v>1</v>
      </c>
      <c r="BS116">
        <v>0</v>
      </c>
    </row>
    <row r="117" spans="1:71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>
        <v>0</v>
      </c>
      <c r="B118">
        <v>0</v>
      </c>
      <c r="C118">
        <v>0</v>
      </c>
      <c r="D118">
        <v>1</v>
      </c>
      <c r="E118">
        <v>0</v>
      </c>
      <c r="F118">
        <v>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6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8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">
      <c r="A121">
        <v>1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0</v>
      </c>
      <c r="AF121">
        <v>0</v>
      </c>
      <c r="AG121">
        <v>16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16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11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2</v>
      </c>
      <c r="BO122">
        <v>0</v>
      </c>
      <c r="BP122">
        <v>0</v>
      </c>
      <c r="BQ122">
        <v>0</v>
      </c>
      <c r="BR122">
        <v>4</v>
      </c>
      <c r="BS122">
        <v>0</v>
      </c>
    </row>
    <row r="123" spans="1:71" x14ac:dyDescent="0.3">
      <c r="A123">
        <v>0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2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2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">
      <c r="A129">
        <v>0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2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3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1</v>
      </c>
      <c r="BM129">
        <v>1</v>
      </c>
      <c r="BN129">
        <v>7</v>
      </c>
      <c r="BO129">
        <v>0</v>
      </c>
      <c r="BP129">
        <v>0</v>
      </c>
      <c r="BQ129">
        <v>0</v>
      </c>
      <c r="BR129">
        <v>2</v>
      </c>
      <c r="BS129">
        <v>0</v>
      </c>
    </row>
    <row r="130" spans="1:71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</v>
      </c>
      <c r="BR130">
        <v>0</v>
      </c>
      <c r="BS130">
        <v>0</v>
      </c>
    </row>
    <row r="131" spans="1:71" x14ac:dyDescent="0.3">
      <c r="A131">
        <v>0</v>
      </c>
      <c r="B131">
        <v>0</v>
      </c>
      <c r="C131">
        <v>0</v>
      </c>
      <c r="D131">
        <v>0</v>
      </c>
      <c r="E131">
        <v>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">
      <c r="A133">
        <v>2</v>
      </c>
      <c r="B133">
        <v>0</v>
      </c>
      <c r="C133">
        <v>4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5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3</v>
      </c>
      <c r="P133">
        <v>8</v>
      </c>
      <c r="Q133">
        <v>1</v>
      </c>
      <c r="R133">
        <v>12</v>
      </c>
      <c r="S133">
        <v>1</v>
      </c>
      <c r="T133">
        <v>14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2</v>
      </c>
      <c r="AB133">
        <v>64</v>
      </c>
      <c r="AC133">
        <v>0</v>
      </c>
      <c r="AD133">
        <v>6</v>
      </c>
      <c r="AE133">
        <v>18</v>
      </c>
      <c r="AF133">
        <v>0</v>
      </c>
      <c r="AG133">
        <v>2</v>
      </c>
      <c r="AH133">
        <v>0</v>
      </c>
      <c r="AI133">
        <v>8</v>
      </c>
      <c r="AJ133">
        <v>2</v>
      </c>
      <c r="AK133">
        <v>0</v>
      </c>
      <c r="AL133">
        <v>0</v>
      </c>
      <c r="AM133">
        <v>1</v>
      </c>
      <c r="AN133">
        <v>2</v>
      </c>
      <c r="AO133">
        <v>0</v>
      </c>
      <c r="AP133">
        <v>2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17</v>
      </c>
      <c r="AW133">
        <v>0</v>
      </c>
      <c r="AX133">
        <v>23</v>
      </c>
      <c r="AY133">
        <v>0</v>
      </c>
      <c r="AZ133">
        <v>0</v>
      </c>
      <c r="BA133">
        <v>4</v>
      </c>
      <c r="BB133">
        <v>0</v>
      </c>
      <c r="BC133">
        <v>0</v>
      </c>
      <c r="BD133">
        <v>2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194</v>
      </c>
      <c r="BL133">
        <v>1</v>
      </c>
      <c r="BM133">
        <v>1</v>
      </c>
      <c r="BN133">
        <v>2</v>
      </c>
      <c r="BO133">
        <v>0</v>
      </c>
      <c r="BP133">
        <v>0</v>
      </c>
      <c r="BQ133">
        <v>0</v>
      </c>
      <c r="BR133">
        <v>7</v>
      </c>
      <c r="BS133">
        <v>2</v>
      </c>
    </row>
    <row r="134" spans="1:71" x14ac:dyDescent="0.3">
      <c r="A134">
        <v>0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7</v>
      </c>
      <c r="Q134">
        <v>1</v>
      </c>
      <c r="R134">
        <v>0</v>
      </c>
      <c r="S134">
        <v>0</v>
      </c>
      <c r="T134">
        <v>0</v>
      </c>
      <c r="U134">
        <v>14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56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">
      <c r="A135">
        <v>0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3</v>
      </c>
      <c r="BR135">
        <v>0</v>
      </c>
      <c r="BS135">
        <v>0</v>
      </c>
    </row>
    <row r="136" spans="1:7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">
      <c r="A137">
        <v>0</v>
      </c>
      <c r="B137">
        <v>1</v>
      </c>
      <c r="C137">
        <v>0</v>
      </c>
      <c r="D137">
        <v>0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6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5</v>
      </c>
      <c r="BS137">
        <v>0</v>
      </c>
    </row>
    <row r="138" spans="1:71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</v>
      </c>
      <c r="Q138">
        <v>0</v>
      </c>
      <c r="R138">
        <v>0</v>
      </c>
      <c r="S138">
        <v>0</v>
      </c>
      <c r="T138">
        <v>0</v>
      </c>
      <c r="U138">
        <v>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88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">
      <c r="A140">
        <v>0</v>
      </c>
      <c r="B140">
        <v>0</v>
      </c>
      <c r="C140">
        <v>2</v>
      </c>
      <c r="D140">
        <v>0</v>
      </c>
      <c r="E140">
        <v>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">
      <c r="A141">
        <v>0</v>
      </c>
      <c r="B141">
        <v>1</v>
      </c>
      <c r="C141">
        <v>2</v>
      </c>
      <c r="D141">
        <v>1</v>
      </c>
      <c r="E141">
        <v>1</v>
      </c>
      <c r="F141">
        <v>0</v>
      </c>
      <c r="G141">
        <v>0</v>
      </c>
      <c r="H141">
        <v>2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</v>
      </c>
      <c r="P141">
        <v>16</v>
      </c>
      <c r="Q141">
        <v>0</v>
      </c>
      <c r="R141">
        <v>2</v>
      </c>
      <c r="S141">
        <v>0</v>
      </c>
      <c r="T141">
        <v>157</v>
      </c>
      <c r="U141">
        <v>9</v>
      </c>
      <c r="V141">
        <v>0</v>
      </c>
      <c r="W141">
        <v>0</v>
      </c>
      <c r="X141">
        <v>2</v>
      </c>
      <c r="Y141">
        <v>0</v>
      </c>
      <c r="Z141">
        <v>20</v>
      </c>
      <c r="AA141">
        <v>3</v>
      </c>
      <c r="AB141">
        <v>91</v>
      </c>
      <c r="AC141">
        <v>0</v>
      </c>
      <c r="AD141">
        <v>39</v>
      </c>
      <c r="AE141">
        <v>189</v>
      </c>
      <c r="AF141">
        <v>0</v>
      </c>
      <c r="AG141">
        <v>1</v>
      </c>
      <c r="AH141">
        <v>0</v>
      </c>
      <c r="AI141">
        <v>18</v>
      </c>
      <c r="AJ141">
        <v>0</v>
      </c>
      <c r="AK141">
        <v>0</v>
      </c>
      <c r="AL141">
        <v>19</v>
      </c>
      <c r="AM141">
        <v>1</v>
      </c>
      <c r="AN141">
        <v>0</v>
      </c>
      <c r="AO141">
        <v>0</v>
      </c>
      <c r="AP141">
        <v>11</v>
      </c>
      <c r="AQ141">
        <v>0</v>
      </c>
      <c r="AR141">
        <v>0</v>
      </c>
      <c r="AS141">
        <v>0</v>
      </c>
      <c r="AT141">
        <v>0</v>
      </c>
      <c r="AU141">
        <v>162</v>
      </c>
      <c r="AV141">
        <v>17</v>
      </c>
      <c r="AW141">
        <v>0</v>
      </c>
      <c r="AX141">
        <v>0</v>
      </c>
      <c r="AY141">
        <v>0</v>
      </c>
      <c r="AZ141">
        <v>2</v>
      </c>
      <c r="BA141">
        <v>38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177</v>
      </c>
      <c r="BL141">
        <v>8</v>
      </c>
      <c r="BM141">
        <v>27</v>
      </c>
      <c r="BN141">
        <v>7</v>
      </c>
      <c r="BO141">
        <v>1</v>
      </c>
      <c r="BP141">
        <v>0</v>
      </c>
      <c r="BQ141">
        <v>0</v>
      </c>
      <c r="BR141">
        <v>0</v>
      </c>
      <c r="BS141">
        <v>0</v>
      </c>
    </row>
    <row r="142" spans="1:71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">
      <c r="A143">
        <v>0</v>
      </c>
      <c r="B143">
        <v>0</v>
      </c>
      <c r="C143">
        <v>0</v>
      </c>
      <c r="D143">
        <v>0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2</v>
      </c>
      <c r="BR143">
        <v>0</v>
      </c>
      <c r="BS143">
        <v>1</v>
      </c>
    </row>
    <row r="144" spans="1:71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">
      <c r="A145">
        <v>0</v>
      </c>
      <c r="B145">
        <v>0</v>
      </c>
      <c r="C145">
        <v>0</v>
      </c>
      <c r="D145">
        <v>0</v>
      </c>
      <c r="E145">
        <v>7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5</v>
      </c>
      <c r="Q145">
        <v>0</v>
      </c>
      <c r="R145">
        <v>1</v>
      </c>
      <c r="S145">
        <v>0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18</v>
      </c>
      <c r="AB145">
        <v>2</v>
      </c>
      <c r="AC145">
        <v>0</v>
      </c>
      <c r="AD145">
        <v>0</v>
      </c>
      <c r="AE145">
        <v>123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9</v>
      </c>
      <c r="AO145">
        <v>0</v>
      </c>
      <c r="AP145">
        <v>0</v>
      </c>
      <c r="AQ145">
        <v>0</v>
      </c>
      <c r="AR145">
        <v>3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</v>
      </c>
      <c r="AY145">
        <v>0</v>
      </c>
      <c r="AZ145">
        <v>0</v>
      </c>
      <c r="BA145">
        <v>0</v>
      </c>
      <c r="BB145">
        <v>8</v>
      </c>
      <c r="BC145">
        <v>0</v>
      </c>
      <c r="BD145">
        <v>75</v>
      </c>
      <c r="BE145">
        <v>0</v>
      </c>
      <c r="BF145">
        <v>0</v>
      </c>
      <c r="BG145">
        <v>0</v>
      </c>
      <c r="BH145">
        <v>1</v>
      </c>
      <c r="BI145">
        <v>4</v>
      </c>
      <c r="BJ145">
        <v>0</v>
      </c>
      <c r="BK145">
        <v>7</v>
      </c>
      <c r="BL145">
        <v>1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0</v>
      </c>
    </row>
    <row r="146" spans="1:71" x14ac:dyDescent="0.3">
      <c r="A146">
        <v>0</v>
      </c>
      <c r="B146">
        <v>0</v>
      </c>
      <c r="C146">
        <v>0</v>
      </c>
      <c r="D146">
        <v>0</v>
      </c>
      <c r="E146">
        <v>8</v>
      </c>
      <c r="F146">
        <v>0</v>
      </c>
      <c r="G146">
        <v>0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9</v>
      </c>
      <c r="AY146">
        <v>0</v>
      </c>
      <c r="AZ146">
        <v>0</v>
      </c>
      <c r="BA146">
        <v>0</v>
      </c>
      <c r="BB146">
        <v>10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2</v>
      </c>
      <c r="BO146">
        <v>0</v>
      </c>
      <c r="BP146">
        <v>0</v>
      </c>
      <c r="BQ146">
        <v>0</v>
      </c>
      <c r="BR146">
        <v>9</v>
      </c>
      <c r="BS146">
        <v>0</v>
      </c>
    </row>
    <row r="147" spans="1:71" x14ac:dyDescent="0.3">
      <c r="A147">
        <v>0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3</v>
      </c>
      <c r="BS147">
        <v>0</v>
      </c>
    </row>
    <row r="148" spans="1:71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4</v>
      </c>
      <c r="Q148">
        <v>0</v>
      </c>
      <c r="R148">
        <v>0</v>
      </c>
      <c r="S148">
        <v>0</v>
      </c>
      <c r="T148">
        <v>0</v>
      </c>
      <c r="U148">
        <v>14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139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</row>
    <row r="149" spans="1:71" x14ac:dyDescent="0.3">
      <c r="A149">
        <v>0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2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1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">
      <c r="A151">
        <v>0</v>
      </c>
      <c r="B151">
        <v>0</v>
      </c>
      <c r="C151">
        <v>0</v>
      </c>
      <c r="D151">
        <v>1</v>
      </c>
      <c r="E151">
        <v>13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2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2</v>
      </c>
      <c r="BJ154">
        <v>0</v>
      </c>
      <c r="BK154">
        <v>89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">
      <c r="A156">
        <v>1</v>
      </c>
      <c r="B156">
        <v>0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6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1</v>
      </c>
      <c r="U156">
        <v>7</v>
      </c>
      <c r="V156">
        <v>0</v>
      </c>
      <c r="W156">
        <v>0</v>
      </c>
      <c r="X156">
        <v>3</v>
      </c>
      <c r="Y156">
        <v>0</v>
      </c>
      <c r="Z156">
        <v>0</v>
      </c>
      <c r="AA156">
        <v>0</v>
      </c>
      <c r="AB156">
        <v>10</v>
      </c>
      <c r="AC156">
        <v>0</v>
      </c>
      <c r="AD156">
        <v>1</v>
      </c>
      <c r="AE156">
        <v>5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5</v>
      </c>
      <c r="AV156">
        <v>0</v>
      </c>
      <c r="AW156">
        <v>0</v>
      </c>
      <c r="AX156">
        <v>1</v>
      </c>
      <c r="AY156">
        <v>0</v>
      </c>
      <c r="AZ156">
        <v>1</v>
      </c>
      <c r="BA156">
        <v>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72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1</v>
      </c>
      <c r="BS156">
        <v>0</v>
      </c>
    </row>
    <row r="157" spans="1:71" x14ac:dyDescent="0.3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3</v>
      </c>
      <c r="BL159">
        <v>0</v>
      </c>
      <c r="BM159">
        <v>0</v>
      </c>
      <c r="BN159">
        <v>9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">
      <c r="A160">
        <v>0</v>
      </c>
      <c r="B160">
        <v>0</v>
      </c>
      <c r="C160">
        <v>0</v>
      </c>
      <c r="D160">
        <v>0</v>
      </c>
      <c r="E160">
        <v>18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6</v>
      </c>
      <c r="R160">
        <v>2</v>
      </c>
      <c r="S160">
        <v>0</v>
      </c>
      <c r="T160">
        <v>0</v>
      </c>
      <c r="U160">
        <v>12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17</v>
      </c>
      <c r="AL160">
        <v>1</v>
      </c>
      <c r="AM160">
        <v>3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2</v>
      </c>
      <c r="BC160">
        <v>1</v>
      </c>
      <c r="BD160">
        <v>2</v>
      </c>
      <c r="BE160">
        <v>0</v>
      </c>
      <c r="BF160">
        <v>0</v>
      </c>
      <c r="BG160">
        <v>0</v>
      </c>
      <c r="BH160">
        <v>1</v>
      </c>
      <c r="BI160">
        <v>1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2</v>
      </c>
      <c r="BQ160">
        <v>0</v>
      </c>
      <c r="BR160">
        <v>12</v>
      </c>
      <c r="BS160">
        <v>0</v>
      </c>
    </row>
    <row r="161" spans="1:71" x14ac:dyDescent="0.3">
      <c r="A161">
        <v>0</v>
      </c>
      <c r="B161">
        <v>0</v>
      </c>
      <c r="C161">
        <v>0</v>
      </c>
      <c r="D161">
        <v>1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4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">
      <c r="A164">
        <v>0</v>
      </c>
      <c r="B164">
        <v>0</v>
      </c>
      <c r="C164">
        <v>0</v>
      </c>
      <c r="D164">
        <v>1</v>
      </c>
      <c r="E164">
        <v>21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0</v>
      </c>
      <c r="R164">
        <v>0</v>
      </c>
      <c r="S164">
        <v>0</v>
      </c>
      <c r="T164">
        <v>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</v>
      </c>
      <c r="AL164">
        <v>1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1</v>
      </c>
      <c r="BI164">
        <v>0</v>
      </c>
      <c r="BJ164">
        <v>0</v>
      </c>
      <c r="BK164">
        <v>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0</v>
      </c>
    </row>
    <row r="165" spans="1:71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6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5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">
      <c r="A170">
        <v>0</v>
      </c>
      <c r="B170">
        <v>0</v>
      </c>
      <c r="C170">
        <v>0</v>
      </c>
      <c r="D170">
        <v>1</v>
      </c>
      <c r="E170">
        <v>11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4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</v>
      </c>
      <c r="BR170">
        <v>0</v>
      </c>
      <c r="BS170">
        <v>0</v>
      </c>
    </row>
    <row r="171" spans="1:71" x14ac:dyDescent="0.3">
      <c r="A171">
        <v>1</v>
      </c>
      <c r="B171">
        <v>0</v>
      </c>
      <c r="C171">
        <v>0</v>
      </c>
      <c r="D171">
        <v>1</v>
      </c>
      <c r="E171">
        <v>3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6</v>
      </c>
      <c r="Q171">
        <v>0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</row>
    <row r="172" spans="1:71" x14ac:dyDescent="0.3">
      <c r="A172">
        <v>0</v>
      </c>
      <c r="B172">
        <v>0</v>
      </c>
      <c r="C172">
        <v>0</v>
      </c>
      <c r="D172">
        <v>0</v>
      </c>
      <c r="E172">
        <v>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">
      <c r="A174">
        <v>0</v>
      </c>
      <c r="B174">
        <v>0</v>
      </c>
      <c r="C174">
        <v>0</v>
      </c>
      <c r="D174">
        <v>1</v>
      </c>
      <c r="E174">
        <v>11</v>
      </c>
      <c r="F174">
        <v>0</v>
      </c>
      <c r="G174">
        <v>3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18</v>
      </c>
      <c r="Q174">
        <v>4</v>
      </c>
      <c r="R174">
        <v>0</v>
      </c>
      <c r="S174">
        <v>0</v>
      </c>
      <c r="T174">
        <v>0</v>
      </c>
      <c r="U174">
        <v>10</v>
      </c>
      <c r="V174">
        <v>2</v>
      </c>
      <c r="W174">
        <v>2</v>
      </c>
      <c r="X174">
        <v>0</v>
      </c>
      <c r="Y174">
        <v>0</v>
      </c>
      <c r="Z174">
        <v>0</v>
      </c>
      <c r="AA174">
        <v>2</v>
      </c>
      <c r="AB174">
        <v>0</v>
      </c>
      <c r="AC174">
        <v>0</v>
      </c>
      <c r="AD174">
        <v>0</v>
      </c>
      <c r="AE174">
        <v>17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1</v>
      </c>
      <c r="AM174">
        <v>1</v>
      </c>
      <c r="AN174">
        <v>7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3</v>
      </c>
      <c r="BC174">
        <v>0</v>
      </c>
      <c r="BD174">
        <v>6</v>
      </c>
      <c r="BE174">
        <v>0</v>
      </c>
      <c r="BF174">
        <v>1</v>
      </c>
      <c r="BG174">
        <v>0</v>
      </c>
      <c r="BH174">
        <v>0</v>
      </c>
      <c r="BI174">
        <v>5</v>
      </c>
      <c r="BJ174">
        <v>0</v>
      </c>
      <c r="BK174">
        <v>104</v>
      </c>
      <c r="BL174">
        <v>0</v>
      </c>
      <c r="BM174">
        <v>1</v>
      </c>
      <c r="BN174">
        <v>0</v>
      </c>
      <c r="BO174">
        <v>0</v>
      </c>
      <c r="BP174">
        <v>0</v>
      </c>
      <c r="BQ174">
        <v>0</v>
      </c>
      <c r="BR174">
        <v>19</v>
      </c>
      <c r="BS174">
        <v>2</v>
      </c>
    </row>
    <row r="175" spans="1:71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">
      <c r="A178">
        <v>0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6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14</v>
      </c>
      <c r="AF178">
        <v>1</v>
      </c>
      <c r="AG178">
        <v>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9</v>
      </c>
      <c r="AY178">
        <v>0</v>
      </c>
      <c r="AZ178">
        <v>0</v>
      </c>
      <c r="BA178">
        <v>1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29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</row>
    <row r="179" spans="1:71" x14ac:dyDescent="0.3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4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31</v>
      </c>
      <c r="AY179">
        <v>0</v>
      </c>
      <c r="AZ179">
        <v>0</v>
      </c>
      <c r="BA179">
        <v>0</v>
      </c>
      <c r="BB179">
        <v>12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4</v>
      </c>
      <c r="BO179">
        <v>0</v>
      </c>
      <c r="BP179">
        <v>0</v>
      </c>
      <c r="BQ179">
        <v>0</v>
      </c>
      <c r="BR179">
        <v>1</v>
      </c>
      <c r="BS179">
        <v>0</v>
      </c>
    </row>
    <row r="180" spans="1:71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">
      <c r="A181">
        <v>0</v>
      </c>
      <c r="B181">
        <v>0</v>
      </c>
      <c r="C181">
        <v>0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6</v>
      </c>
      <c r="BS181">
        <v>0</v>
      </c>
    </row>
    <row r="182" spans="1:71" x14ac:dyDescent="0.3">
      <c r="A182">
        <v>0</v>
      </c>
      <c r="B182">
        <v>0</v>
      </c>
      <c r="C182">
        <v>0</v>
      </c>
      <c r="D182">
        <v>0</v>
      </c>
      <c r="E182">
        <v>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12</v>
      </c>
      <c r="AB182">
        <v>0</v>
      </c>
      <c r="AC182">
        <v>0</v>
      </c>
      <c r="AD182">
        <v>0</v>
      </c>
      <c r="AE182">
        <v>15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3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14</v>
      </c>
      <c r="BC182">
        <v>0</v>
      </c>
      <c r="BD182">
        <v>17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">
      <c r="A184">
        <v>0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66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4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7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">
      <c r="A188">
        <v>1</v>
      </c>
      <c r="B188">
        <v>0</v>
      </c>
      <c r="C188">
        <v>0</v>
      </c>
      <c r="D188">
        <v>0</v>
      </c>
      <c r="E188">
        <v>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1</v>
      </c>
      <c r="BS188">
        <v>0</v>
      </c>
    </row>
    <row r="189" spans="1:71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4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3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">
      <c r="A191">
        <v>0</v>
      </c>
      <c r="B191">
        <v>0</v>
      </c>
      <c r="C191">
        <v>0</v>
      </c>
      <c r="D191">
        <v>0</v>
      </c>
      <c r="E191">
        <v>33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3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2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1</v>
      </c>
      <c r="BQ191">
        <v>1</v>
      </c>
      <c r="BR191">
        <v>58</v>
      </c>
      <c r="BS191">
        <v>0</v>
      </c>
    </row>
    <row r="192" spans="1:71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32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0</v>
      </c>
      <c r="AM193">
        <v>1</v>
      </c>
      <c r="AN193">
        <v>17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4</v>
      </c>
      <c r="BE193">
        <v>0</v>
      </c>
      <c r="BF193">
        <v>1</v>
      </c>
      <c r="BG193">
        <v>0</v>
      </c>
      <c r="BH193">
        <v>0</v>
      </c>
      <c r="BI193">
        <v>3</v>
      </c>
      <c r="BJ193">
        <v>0</v>
      </c>
      <c r="BK193">
        <v>9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14</v>
      </c>
      <c r="BS193">
        <v>0</v>
      </c>
    </row>
    <row r="194" spans="1:71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3</v>
      </c>
      <c r="BC194">
        <v>0</v>
      </c>
      <c r="BD194">
        <v>3</v>
      </c>
      <c r="BE194">
        <v>0</v>
      </c>
      <c r="BF194">
        <v>0</v>
      </c>
      <c r="BG194">
        <v>0</v>
      </c>
      <c r="BH194">
        <v>0</v>
      </c>
      <c r="BI194">
        <v>7</v>
      </c>
      <c r="BJ194">
        <v>0</v>
      </c>
      <c r="BK194">
        <v>3</v>
      </c>
      <c r="BL194">
        <v>0</v>
      </c>
      <c r="BM194">
        <v>0</v>
      </c>
      <c r="BN194">
        <v>0</v>
      </c>
      <c r="BO194">
        <v>0</v>
      </c>
      <c r="BP194">
        <v>2</v>
      </c>
      <c r="BQ194">
        <v>0</v>
      </c>
      <c r="BR194">
        <v>0</v>
      </c>
      <c r="BS194">
        <v>0</v>
      </c>
    </row>
    <row r="195" spans="1:71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>
        <v>0</v>
      </c>
      <c r="U195">
        <v>0</v>
      </c>
      <c r="V195">
        <v>3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</row>
    <row r="196" spans="1:71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9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2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7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3</v>
      </c>
      <c r="BO196">
        <v>0</v>
      </c>
      <c r="BP196">
        <v>0</v>
      </c>
      <c r="BQ196">
        <v>0</v>
      </c>
      <c r="BR196">
        <v>45</v>
      </c>
      <c r="BS196">
        <v>0</v>
      </c>
    </row>
    <row r="197" spans="1:71" x14ac:dyDescent="0.3">
      <c r="A197">
        <v>0</v>
      </c>
      <c r="B197">
        <v>0</v>
      </c>
      <c r="C197">
        <v>0</v>
      </c>
      <c r="D197">
        <v>1</v>
      </c>
      <c r="E197">
        <v>15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</v>
      </c>
      <c r="Q197">
        <v>1</v>
      </c>
      <c r="R197">
        <v>0</v>
      </c>
      <c r="S197">
        <v>0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1</v>
      </c>
      <c r="AM197">
        <v>1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17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5</v>
      </c>
      <c r="BS197">
        <v>0</v>
      </c>
    </row>
    <row r="198" spans="1:71" x14ac:dyDescent="0.3">
      <c r="A198">
        <v>0</v>
      </c>
      <c r="B198">
        <v>0</v>
      </c>
      <c r="C198">
        <v>0</v>
      </c>
      <c r="D198">
        <v>1</v>
      </c>
      <c r="E198">
        <v>25</v>
      </c>
      <c r="F198">
        <v>0</v>
      </c>
      <c r="G198">
        <v>1</v>
      </c>
      <c r="H198">
        <v>2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4</v>
      </c>
      <c r="P198">
        <v>0</v>
      </c>
      <c r="Q198">
        <v>0</v>
      </c>
      <c r="R198">
        <v>13</v>
      </c>
      <c r="S198">
        <v>0</v>
      </c>
      <c r="T198">
        <v>1</v>
      </c>
      <c r="U198">
        <v>3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18</v>
      </c>
      <c r="AB198">
        <v>5</v>
      </c>
      <c r="AC198">
        <v>2</v>
      </c>
      <c r="AD198">
        <v>0</v>
      </c>
      <c r="AE198">
        <v>25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3</v>
      </c>
      <c r="AL198">
        <v>2</v>
      </c>
      <c r="AM198">
        <v>1</v>
      </c>
      <c r="AN198">
        <v>10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15</v>
      </c>
      <c r="BC198">
        <v>0</v>
      </c>
      <c r="BD198">
        <v>62</v>
      </c>
      <c r="BE198">
        <v>0</v>
      </c>
      <c r="BF198">
        <v>2</v>
      </c>
      <c r="BG198">
        <v>0</v>
      </c>
      <c r="BH198">
        <v>0</v>
      </c>
      <c r="BI198">
        <v>0</v>
      </c>
      <c r="BJ198">
        <v>0</v>
      </c>
      <c r="BK198">
        <v>3</v>
      </c>
      <c r="BL198">
        <v>0</v>
      </c>
      <c r="BM198">
        <v>3</v>
      </c>
      <c r="BN198">
        <v>6</v>
      </c>
      <c r="BO198">
        <v>0</v>
      </c>
      <c r="BP198">
        <v>0</v>
      </c>
      <c r="BQ198">
        <v>0</v>
      </c>
      <c r="BR198">
        <v>9</v>
      </c>
      <c r="BS198">
        <v>0</v>
      </c>
    </row>
    <row r="199" spans="1:71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2</v>
      </c>
      <c r="BO199">
        <v>0</v>
      </c>
      <c r="BP199">
        <v>0</v>
      </c>
      <c r="BQ199">
        <v>0</v>
      </c>
      <c r="BR199">
        <v>31</v>
      </c>
      <c r="BS199">
        <v>0</v>
      </c>
    </row>
    <row r="200" spans="1:71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0</v>
      </c>
      <c r="BD200">
        <v>4</v>
      </c>
      <c r="BE200">
        <v>0</v>
      </c>
      <c r="BF200">
        <v>1</v>
      </c>
      <c r="BG200">
        <v>0</v>
      </c>
      <c r="BH200">
        <v>1</v>
      </c>
      <c r="BI200">
        <v>2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14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">
      <c r="A203">
        <v>0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46</v>
      </c>
      <c r="AF203">
        <v>0</v>
      </c>
      <c r="AG203">
        <v>0</v>
      </c>
      <c r="AH203">
        <v>19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5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6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">
      <c r="A205">
        <v>0</v>
      </c>
      <c r="B205">
        <v>0</v>
      </c>
      <c r="C205">
        <v>5</v>
      </c>
      <c r="D205">
        <v>1</v>
      </c>
      <c r="E205">
        <v>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5</v>
      </c>
      <c r="Q205">
        <v>0</v>
      </c>
      <c r="R205">
        <v>0</v>
      </c>
      <c r="S205">
        <v>0</v>
      </c>
      <c r="T205">
        <v>0</v>
      </c>
      <c r="U205">
        <v>4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10</v>
      </c>
      <c r="AC205">
        <v>0</v>
      </c>
      <c r="AD205">
        <v>0</v>
      </c>
      <c r="AE205">
        <v>8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48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</row>
    <row r="206" spans="1:71" x14ac:dyDescent="0.3">
      <c r="A206">
        <v>0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54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3</v>
      </c>
      <c r="AL206">
        <v>1</v>
      </c>
      <c r="AM206">
        <v>0</v>
      </c>
      <c r="AN206">
        <v>6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10</v>
      </c>
      <c r="BC206">
        <v>0</v>
      </c>
      <c r="BD206">
        <v>7</v>
      </c>
      <c r="BE206">
        <v>0</v>
      </c>
      <c r="BF206">
        <v>0</v>
      </c>
      <c r="BG206">
        <v>0</v>
      </c>
      <c r="BH206">
        <v>3</v>
      </c>
      <c r="BI206">
        <v>6</v>
      </c>
      <c r="BJ206">
        <v>0</v>
      </c>
      <c r="BK206">
        <v>2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">
      <c r="A207">
        <v>0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15</v>
      </c>
      <c r="AC207">
        <v>0</v>
      </c>
      <c r="AD207">
        <v>0</v>
      </c>
      <c r="AE207">
        <v>6</v>
      </c>
      <c r="AF207">
        <v>1</v>
      </c>
      <c r="AG207">
        <v>0</v>
      </c>
      <c r="AH207">
        <v>1</v>
      </c>
      <c r="AI207">
        <v>2</v>
      </c>
      <c r="AJ207">
        <v>0</v>
      </c>
      <c r="AK207">
        <v>0</v>
      </c>
      <c r="AL207">
        <v>0</v>
      </c>
      <c r="AM207">
        <v>0</v>
      </c>
      <c r="AN207">
        <v>10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4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5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12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8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3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">
      <c r="A212">
        <v>0</v>
      </c>
      <c r="B212">
        <v>1</v>
      </c>
      <c r="C212">
        <v>0</v>
      </c>
      <c r="D212">
        <v>1</v>
      </c>
      <c r="E212">
        <v>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11</v>
      </c>
      <c r="AF212">
        <v>0</v>
      </c>
      <c r="AG212">
        <v>1</v>
      </c>
      <c r="AH212">
        <v>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2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</v>
      </c>
      <c r="BR212">
        <v>0</v>
      </c>
      <c r="BS212">
        <v>0</v>
      </c>
    </row>
    <row r="213" spans="1:71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7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3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8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3</v>
      </c>
      <c r="BS215">
        <v>0</v>
      </c>
    </row>
    <row r="216" spans="1:71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0</v>
      </c>
      <c r="X216">
        <v>0</v>
      </c>
      <c r="Y216">
        <v>0</v>
      </c>
      <c r="Z216">
        <v>19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63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</v>
      </c>
    </row>
    <row r="217" spans="1:71" x14ac:dyDescent="0.3">
      <c r="A217">
        <v>0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">
      <c r="A218">
        <v>0</v>
      </c>
      <c r="B218">
        <v>0</v>
      </c>
      <c r="C218">
        <v>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2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">
      <c r="A220">
        <v>1</v>
      </c>
      <c r="B220">
        <v>0</v>
      </c>
      <c r="C220">
        <v>3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23</v>
      </c>
      <c r="Q220">
        <v>0</v>
      </c>
      <c r="R220">
        <v>0</v>
      </c>
      <c r="S220">
        <v>0</v>
      </c>
      <c r="T220">
        <v>2</v>
      </c>
      <c r="U220">
        <v>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3</v>
      </c>
      <c r="AC220">
        <v>0</v>
      </c>
      <c r="AD220">
        <v>0</v>
      </c>
      <c r="AE220">
        <v>2</v>
      </c>
      <c r="AF220">
        <v>0</v>
      </c>
      <c r="AG220">
        <v>7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131</v>
      </c>
      <c r="BL220">
        <v>2</v>
      </c>
      <c r="BM220">
        <v>1</v>
      </c>
      <c r="BN220">
        <v>0</v>
      </c>
      <c r="BO220">
        <v>1</v>
      </c>
      <c r="BP220">
        <v>0</v>
      </c>
      <c r="BQ220">
        <v>0</v>
      </c>
      <c r="BR220">
        <v>0</v>
      </c>
      <c r="BS220">
        <v>0</v>
      </c>
    </row>
    <row r="221" spans="1:71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3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">
      <c r="A222">
        <v>0</v>
      </c>
      <c r="B222">
        <v>1</v>
      </c>
      <c r="C222">
        <v>0</v>
      </c>
      <c r="D222">
        <v>1</v>
      </c>
      <c r="E222">
        <v>4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2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20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2</v>
      </c>
    </row>
    <row r="223" spans="1:71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2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</row>
    <row r="224" spans="1:71" x14ac:dyDescent="0.3">
      <c r="A224">
        <v>0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9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2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4</v>
      </c>
      <c r="BS225">
        <v>0</v>
      </c>
    </row>
    <row r="226" spans="1:71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3</v>
      </c>
      <c r="BL226">
        <v>0</v>
      </c>
      <c r="BM226">
        <v>0</v>
      </c>
      <c r="BN226">
        <v>4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3">
      <c r="A230">
        <v>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2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</v>
      </c>
      <c r="BR230">
        <v>0</v>
      </c>
      <c r="BS230">
        <v>0</v>
      </c>
    </row>
    <row r="231" spans="1:71" x14ac:dyDescent="0.3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2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2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3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0</v>
      </c>
    </row>
    <row r="235" spans="1:71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5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2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</row>
    <row r="236" spans="1:71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</v>
      </c>
      <c r="AY236">
        <v>0</v>
      </c>
      <c r="AZ236">
        <v>0</v>
      </c>
      <c r="BA236">
        <v>0</v>
      </c>
      <c r="BB236">
        <v>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0</v>
      </c>
      <c r="BP236">
        <v>0</v>
      </c>
      <c r="BQ236">
        <v>0</v>
      </c>
      <c r="BR236">
        <v>11</v>
      </c>
      <c r="BS236">
        <v>0</v>
      </c>
    </row>
    <row r="237" spans="1:71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3">
      <c r="A241">
        <v>0</v>
      </c>
      <c r="B241">
        <v>0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8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26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>
        <v>3</v>
      </c>
      <c r="BS241">
        <v>0</v>
      </c>
    </row>
    <row r="242" spans="1:71" x14ac:dyDescent="0.3">
      <c r="A242">
        <v>0</v>
      </c>
      <c r="B242">
        <v>0</v>
      </c>
      <c r="C242">
        <v>4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15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16</v>
      </c>
      <c r="AF242">
        <v>0</v>
      </c>
      <c r="AG242">
        <v>5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2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118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0</v>
      </c>
    </row>
    <row r="243" spans="1:71" x14ac:dyDescent="0.3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v>0</v>
      </c>
    </row>
    <row r="244" spans="1:71" x14ac:dyDescent="0.3">
      <c r="A244">
        <v>0</v>
      </c>
      <c r="B244">
        <v>0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3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3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3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13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</row>
    <row r="248" spans="1:71" x14ac:dyDescent="0.3">
      <c r="A248">
        <v>0</v>
      </c>
      <c r="B248">
        <v>0</v>
      </c>
      <c r="C248">
        <v>0</v>
      </c>
      <c r="D248">
        <v>1</v>
      </c>
      <c r="E248">
        <v>6</v>
      </c>
      <c r="F248">
        <v>0</v>
      </c>
      <c r="G248">
        <v>0</v>
      </c>
      <c r="H248">
        <v>9</v>
      </c>
      <c r="I248">
        <v>4</v>
      </c>
      <c r="J248">
        <v>0</v>
      </c>
      <c r="K248">
        <v>1</v>
      </c>
      <c r="L248">
        <v>0</v>
      </c>
      <c r="M248">
        <v>2</v>
      </c>
      <c r="N248">
        <v>0</v>
      </c>
      <c r="O248">
        <v>10</v>
      </c>
      <c r="P248">
        <v>4</v>
      </c>
      <c r="Q248">
        <v>0</v>
      </c>
      <c r="R248">
        <v>35</v>
      </c>
      <c r="S248">
        <v>1</v>
      </c>
      <c r="T248">
        <v>8</v>
      </c>
      <c r="U248">
        <v>0</v>
      </c>
      <c r="V248">
        <v>0</v>
      </c>
      <c r="W248">
        <v>0</v>
      </c>
      <c r="X248">
        <v>8</v>
      </c>
      <c r="Y248">
        <v>0</v>
      </c>
      <c r="Z248">
        <v>5</v>
      </c>
      <c r="AA248">
        <v>24</v>
      </c>
      <c r="AB248">
        <v>132</v>
      </c>
      <c r="AC248">
        <v>0</v>
      </c>
      <c r="AD248">
        <v>9</v>
      </c>
      <c r="AE248">
        <v>32</v>
      </c>
      <c r="AF248">
        <v>0</v>
      </c>
      <c r="AG248">
        <v>2</v>
      </c>
      <c r="AH248">
        <v>0</v>
      </c>
      <c r="AI248">
        <v>34</v>
      </c>
      <c r="AJ248">
        <v>0</v>
      </c>
      <c r="AK248">
        <v>0</v>
      </c>
      <c r="AL248">
        <v>8</v>
      </c>
      <c r="AM248">
        <v>1</v>
      </c>
      <c r="AN248">
        <v>1</v>
      </c>
      <c r="AO248">
        <v>0</v>
      </c>
      <c r="AP248">
        <v>24</v>
      </c>
      <c r="AQ248">
        <v>0</v>
      </c>
      <c r="AR248">
        <v>0</v>
      </c>
      <c r="AS248">
        <v>1</v>
      </c>
      <c r="AT248">
        <v>1</v>
      </c>
      <c r="AU248">
        <v>21</v>
      </c>
      <c r="AV248">
        <v>23</v>
      </c>
      <c r="AW248">
        <v>2</v>
      </c>
      <c r="AX248">
        <v>5</v>
      </c>
      <c r="AY248">
        <v>1</v>
      </c>
      <c r="AZ248">
        <v>1</v>
      </c>
      <c r="BA248">
        <v>13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30</v>
      </c>
      <c r="BL248">
        <v>0</v>
      </c>
      <c r="BM248">
        <v>3</v>
      </c>
      <c r="BN248">
        <v>13</v>
      </c>
      <c r="BO248">
        <v>0</v>
      </c>
      <c r="BP248">
        <v>0</v>
      </c>
      <c r="BQ248">
        <v>0</v>
      </c>
      <c r="BR248">
        <v>8</v>
      </c>
      <c r="BS248">
        <v>1</v>
      </c>
    </row>
    <row r="249" spans="1:71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</v>
      </c>
      <c r="AD249">
        <v>0</v>
      </c>
      <c r="AE249">
        <v>5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7</v>
      </c>
      <c r="AY249">
        <v>0</v>
      </c>
      <c r="AZ249">
        <v>0</v>
      </c>
      <c r="BA249">
        <v>0</v>
      </c>
      <c r="BB249">
        <v>8</v>
      </c>
      <c r="BC249">
        <v>0</v>
      </c>
      <c r="BD249">
        <v>25</v>
      </c>
      <c r="BE249">
        <v>0</v>
      </c>
      <c r="BF249">
        <v>1</v>
      </c>
      <c r="BG249">
        <v>0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0</v>
      </c>
      <c r="BR249">
        <v>5</v>
      </c>
      <c r="BS249">
        <v>0</v>
      </c>
    </row>
    <row r="250" spans="1:71" x14ac:dyDescent="0.3">
      <c r="A250">
        <v>0</v>
      </c>
      <c r="B250">
        <v>0</v>
      </c>
      <c r="C250">
        <v>0</v>
      </c>
      <c r="D250">
        <v>0</v>
      </c>
      <c r="E250">
        <v>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2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1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</row>
    <row r="251" spans="1:71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3">
      <c r="A252">
        <v>0</v>
      </c>
      <c r="B252">
        <v>0</v>
      </c>
      <c r="C252">
        <v>0</v>
      </c>
      <c r="D252">
        <v>1</v>
      </c>
      <c r="E252">
        <v>20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3</v>
      </c>
      <c r="BN253">
        <v>2</v>
      </c>
      <c r="BO253">
        <v>0</v>
      </c>
      <c r="BP253">
        <v>0</v>
      </c>
      <c r="BQ253">
        <v>0</v>
      </c>
      <c r="BR253">
        <v>2</v>
      </c>
      <c r="BS253">
        <v>0</v>
      </c>
    </row>
    <row r="254" spans="1:71" x14ac:dyDescent="0.3">
      <c r="A254">
        <v>0</v>
      </c>
      <c r="B254">
        <v>0</v>
      </c>
      <c r="C254">
        <v>0</v>
      </c>
      <c r="D254">
        <v>1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3</v>
      </c>
      <c r="V254">
        <v>1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2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3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3</v>
      </c>
      <c r="BR254">
        <v>0</v>
      </c>
      <c r="BS254">
        <v>0</v>
      </c>
    </row>
    <row r="255" spans="1:71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11</v>
      </c>
      <c r="BE255">
        <v>0</v>
      </c>
      <c r="BF255">
        <v>0</v>
      </c>
      <c r="BG255">
        <v>1</v>
      </c>
      <c r="BH255">
        <v>0</v>
      </c>
      <c r="BI255">
        <v>2</v>
      </c>
      <c r="BJ255">
        <v>0</v>
      </c>
      <c r="BK255">
        <v>1</v>
      </c>
      <c r="BL255">
        <v>0</v>
      </c>
      <c r="BM255">
        <v>1</v>
      </c>
      <c r="BN255">
        <v>1</v>
      </c>
      <c r="BO255">
        <v>0</v>
      </c>
      <c r="BP255">
        <v>2</v>
      </c>
      <c r="BQ255">
        <v>0</v>
      </c>
      <c r="BR255">
        <v>7</v>
      </c>
      <c r="BS255">
        <v>0</v>
      </c>
    </row>
    <row r="256" spans="1:71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</row>
    <row r="257" spans="1:71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</row>
    <row r="258" spans="1:71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2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</row>
    <row r="259" spans="1:71" x14ac:dyDescent="0.3">
      <c r="A259">
        <v>0</v>
      </c>
      <c r="B259">
        <v>1</v>
      </c>
      <c r="C259">
        <v>0</v>
      </c>
      <c r="D259">
        <v>1</v>
      </c>
      <c r="E259">
        <v>12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2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</row>
    <row r="260" spans="1:71" x14ac:dyDescent="0.3">
      <c r="A260">
        <v>0</v>
      </c>
      <c r="B260">
        <v>0</v>
      </c>
      <c r="C260">
        <v>0</v>
      </c>
      <c r="D260">
        <v>1</v>
      </c>
      <c r="E260">
        <v>5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10</v>
      </c>
      <c r="Q260">
        <v>2</v>
      </c>
      <c r="R260">
        <v>0</v>
      </c>
      <c r="S260">
        <v>0</v>
      </c>
      <c r="T260">
        <v>0</v>
      </c>
      <c r="U260">
        <v>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3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19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</row>
    <row r="261" spans="1:71" x14ac:dyDescent="0.3">
      <c r="A261">
        <v>0</v>
      </c>
      <c r="B261">
        <v>0</v>
      </c>
      <c r="C261">
        <v>0</v>
      </c>
      <c r="D261">
        <v>0</v>
      </c>
      <c r="E261">
        <v>6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</v>
      </c>
      <c r="Q261">
        <v>0</v>
      </c>
      <c r="R261">
        <v>1</v>
      </c>
      <c r="S261">
        <v>0</v>
      </c>
      <c r="T261">
        <v>2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32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3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6</v>
      </c>
      <c r="AY261">
        <v>0</v>
      </c>
      <c r="AZ261">
        <v>0</v>
      </c>
      <c r="BA261">
        <v>0</v>
      </c>
      <c r="BB261">
        <v>13</v>
      </c>
      <c r="BC261">
        <v>0</v>
      </c>
      <c r="BD261">
        <v>8</v>
      </c>
      <c r="BE261">
        <v>0</v>
      </c>
      <c r="BF261">
        <v>0</v>
      </c>
      <c r="BG261">
        <v>0</v>
      </c>
      <c r="BH261">
        <v>1</v>
      </c>
      <c r="BI261">
        <v>2</v>
      </c>
      <c r="BJ261">
        <v>0</v>
      </c>
      <c r="BK261">
        <v>1</v>
      </c>
      <c r="BL261">
        <v>0</v>
      </c>
      <c r="BM261">
        <v>0</v>
      </c>
      <c r="BN261">
        <v>1</v>
      </c>
      <c r="BO261">
        <v>0</v>
      </c>
      <c r="BP261">
        <v>0</v>
      </c>
      <c r="BQ261">
        <v>0</v>
      </c>
      <c r="BR261">
        <v>22</v>
      </c>
      <c r="BS261">
        <v>0</v>
      </c>
    </row>
    <row r="262" spans="1:71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3</v>
      </c>
      <c r="Q262">
        <v>7</v>
      </c>
      <c r="R262">
        <v>1</v>
      </c>
      <c r="S262">
        <v>2</v>
      </c>
      <c r="T262">
        <v>3</v>
      </c>
      <c r="U262">
        <v>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2</v>
      </c>
      <c r="AB262">
        <v>5</v>
      </c>
      <c r="AC262">
        <v>0</v>
      </c>
      <c r="AD262">
        <v>0</v>
      </c>
      <c r="AE262">
        <v>14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28</v>
      </c>
      <c r="BC262">
        <v>0</v>
      </c>
      <c r="BD262">
        <v>127</v>
      </c>
      <c r="BE262">
        <v>0</v>
      </c>
      <c r="BF262">
        <v>1</v>
      </c>
      <c r="BG262">
        <v>5</v>
      </c>
      <c r="BH262">
        <v>1</v>
      </c>
      <c r="BI262">
        <v>2</v>
      </c>
      <c r="BJ262">
        <v>0</v>
      </c>
      <c r="BK262">
        <v>4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0</v>
      </c>
    </row>
    <row r="263" spans="1:71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</row>
    <row r="264" spans="1:71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8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</row>
    <row r="265" spans="1:71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5</v>
      </c>
      <c r="BC265">
        <v>0</v>
      </c>
      <c r="BD265">
        <v>14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2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</row>
    <row r="266" spans="1:71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14</v>
      </c>
      <c r="BC266">
        <v>0</v>
      </c>
      <c r="BD266">
        <v>21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2</v>
      </c>
      <c r="BS266">
        <v>0</v>
      </c>
    </row>
    <row r="267" spans="1:71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</row>
    <row r="268" spans="1:71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6</v>
      </c>
      <c r="AC268">
        <v>0</v>
      </c>
      <c r="AD268">
        <v>0</v>
      </c>
      <c r="AE268">
        <v>2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</row>
    <row r="269" spans="1:71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2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5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4</v>
      </c>
      <c r="BL269">
        <v>0</v>
      </c>
      <c r="BM269">
        <v>0</v>
      </c>
      <c r="BN269">
        <v>2</v>
      </c>
      <c r="BO269">
        <v>0</v>
      </c>
      <c r="BP269">
        <v>0</v>
      </c>
      <c r="BQ269">
        <v>0</v>
      </c>
      <c r="BR269">
        <v>2</v>
      </c>
      <c r="BS269">
        <v>0</v>
      </c>
    </row>
    <row r="270" spans="1:71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3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2</v>
      </c>
      <c r="AJ270">
        <v>0</v>
      </c>
      <c r="AK270">
        <v>0</v>
      </c>
      <c r="AL270">
        <v>1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15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</row>
    <row r="271" spans="1:71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22</v>
      </c>
      <c r="BS271">
        <v>0</v>
      </c>
    </row>
    <row r="272" spans="1:71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</row>
    <row r="273" spans="1:71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4</v>
      </c>
      <c r="R273">
        <v>0</v>
      </c>
      <c r="S273">
        <v>6</v>
      </c>
      <c r="T273">
        <v>0</v>
      </c>
      <c r="U273">
        <v>0</v>
      </c>
      <c r="V273">
        <v>2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15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7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</row>
    <row r="274" spans="1:71" x14ac:dyDescent="0.3">
      <c r="A274">
        <v>0</v>
      </c>
      <c r="B274">
        <v>0</v>
      </c>
      <c r="C274">
        <v>0</v>
      </c>
      <c r="D274">
        <v>0</v>
      </c>
      <c r="E274">
        <v>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3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0</v>
      </c>
      <c r="BP274">
        <v>0</v>
      </c>
      <c r="BQ274">
        <v>0</v>
      </c>
      <c r="BR274">
        <v>8</v>
      </c>
      <c r="BS274">
        <v>0</v>
      </c>
    </row>
    <row r="275" spans="1:71" x14ac:dyDescent="0.3">
      <c r="A275">
        <v>0</v>
      </c>
      <c r="B275">
        <v>0</v>
      </c>
      <c r="C275">
        <v>0</v>
      </c>
      <c r="D275">
        <v>1</v>
      </c>
      <c r="E275">
        <v>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5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0</v>
      </c>
      <c r="BR275">
        <v>7</v>
      </c>
      <c r="BS275">
        <v>0</v>
      </c>
    </row>
    <row r="276" spans="1:71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2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</row>
    <row r="277" spans="1:71" x14ac:dyDescent="0.3">
      <c r="A277">
        <v>0</v>
      </c>
      <c r="B277">
        <v>0</v>
      </c>
      <c r="C277">
        <v>0</v>
      </c>
      <c r="D277">
        <v>0</v>
      </c>
      <c r="E277">
        <v>13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4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2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10</v>
      </c>
      <c r="BS277">
        <v>0</v>
      </c>
    </row>
    <row r="278" spans="1:71" x14ac:dyDescent="0.3">
      <c r="A278">
        <v>1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2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</row>
    <row r="279" spans="1:71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</row>
    <row r="280" spans="1:71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3</v>
      </c>
      <c r="BJ280">
        <v>0</v>
      </c>
      <c r="BK280">
        <v>0</v>
      </c>
      <c r="BL280">
        <v>0</v>
      </c>
      <c r="BM280">
        <v>2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</row>
    <row r="281" spans="1:71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2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</row>
    <row r="282" spans="1:71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</row>
    <row r="283" spans="1:71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</row>
    <row r="284" spans="1:71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5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2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</row>
    <row r="285" spans="1:71" x14ac:dyDescent="0.3">
      <c r="A285">
        <v>0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</row>
    <row r="286" spans="1:71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8</v>
      </c>
      <c r="AO286">
        <v>0</v>
      </c>
      <c r="AP286">
        <v>0</v>
      </c>
      <c r="AQ286">
        <v>0</v>
      </c>
      <c r="AR286">
        <v>0</v>
      </c>
      <c r="AS286">
        <v>4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</row>
    <row r="287" spans="1:71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0</v>
      </c>
      <c r="BR287">
        <v>10</v>
      </c>
      <c r="BS287">
        <v>0</v>
      </c>
    </row>
    <row r="288" spans="1:71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4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10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4</v>
      </c>
      <c r="BQ288">
        <v>0</v>
      </c>
      <c r="BR288">
        <v>0</v>
      </c>
      <c r="BS288">
        <v>0</v>
      </c>
    </row>
    <row r="289" spans="1:71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</row>
    <row r="290" spans="1:71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4</v>
      </c>
      <c r="Q290">
        <v>7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23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4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9</v>
      </c>
      <c r="BC290">
        <v>0</v>
      </c>
      <c r="BD290">
        <v>17</v>
      </c>
      <c r="BE290">
        <v>0</v>
      </c>
      <c r="BF290">
        <v>1</v>
      </c>
      <c r="BG290">
        <v>0</v>
      </c>
      <c r="BH290">
        <v>0</v>
      </c>
      <c r="BI290">
        <v>2</v>
      </c>
      <c r="BJ290">
        <v>0</v>
      </c>
      <c r="BK290">
        <v>2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</row>
    <row r="291" spans="1:71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</v>
      </c>
      <c r="BS291">
        <v>0</v>
      </c>
    </row>
    <row r="292" spans="1:71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</row>
    <row r="293" spans="1:71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2</v>
      </c>
      <c r="AL293">
        <v>3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6</v>
      </c>
      <c r="BE293">
        <v>0</v>
      </c>
      <c r="BF293">
        <v>0</v>
      </c>
      <c r="BG293">
        <v>0</v>
      </c>
      <c r="BH293">
        <v>0</v>
      </c>
      <c r="BI293">
        <v>2</v>
      </c>
      <c r="BJ293">
        <v>0</v>
      </c>
      <c r="BK293">
        <v>1</v>
      </c>
      <c r="BL293">
        <v>0</v>
      </c>
      <c r="BM293">
        <v>0</v>
      </c>
      <c r="BN293">
        <v>5</v>
      </c>
      <c r="BO293">
        <v>0</v>
      </c>
      <c r="BP293">
        <v>0</v>
      </c>
      <c r="BQ293">
        <v>0</v>
      </c>
      <c r="BR293">
        <v>24</v>
      </c>
      <c r="BS293">
        <v>0</v>
      </c>
    </row>
    <row r="294" spans="1:71" x14ac:dyDescent="0.3">
      <c r="A294">
        <v>0</v>
      </c>
      <c r="B294">
        <v>0</v>
      </c>
      <c r="C294">
        <v>0</v>
      </c>
      <c r="D294">
        <v>0</v>
      </c>
      <c r="E294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5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</row>
    <row r="295" spans="1:71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</row>
    <row r="296" spans="1:71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</row>
    <row r="297" spans="1:71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</v>
      </c>
      <c r="AY297">
        <v>0</v>
      </c>
      <c r="AZ297">
        <v>0</v>
      </c>
      <c r="BA297">
        <v>0</v>
      </c>
      <c r="BB297">
        <v>8</v>
      </c>
      <c r="BC297">
        <v>0</v>
      </c>
      <c r="BD297">
        <v>67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0</v>
      </c>
      <c r="BR297">
        <v>0</v>
      </c>
      <c r="BS297">
        <v>0</v>
      </c>
    </row>
    <row r="298" spans="1:71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v>0</v>
      </c>
    </row>
    <row r="299" spans="1:71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</row>
    <row r="300" spans="1:71" x14ac:dyDescent="0.3">
      <c r="A300">
        <v>0</v>
      </c>
      <c r="B300">
        <v>0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3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7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</row>
    <row r="301" spans="1:71" x14ac:dyDescent="0.3">
      <c r="A301">
        <v>0</v>
      </c>
      <c r="B301">
        <v>0</v>
      </c>
      <c r="C301">
        <v>0</v>
      </c>
      <c r="D301">
        <v>1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4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</row>
    <row r="302" spans="1:71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</row>
    <row r="303" spans="1:71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</row>
    <row r="304" spans="1:71" x14ac:dyDescent="0.3">
      <c r="A304">
        <v>0</v>
      </c>
      <c r="B304">
        <v>0</v>
      </c>
      <c r="C304">
        <v>0</v>
      </c>
      <c r="D304">
        <v>0</v>
      </c>
      <c r="E304">
        <v>3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</row>
    <row r="305" spans="1:71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5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</row>
    <row r="306" spans="1:71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</row>
    <row r="307" spans="1:71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180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1</v>
      </c>
      <c r="BS307">
        <v>0</v>
      </c>
    </row>
    <row r="308" spans="1:71" x14ac:dyDescent="0.3">
      <c r="A308">
        <v>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</row>
    <row r="309" spans="1:71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3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</row>
    <row r="310" spans="1:71" x14ac:dyDescent="0.3">
      <c r="A310">
        <v>0</v>
      </c>
      <c r="B310">
        <v>0</v>
      </c>
      <c r="C310">
        <v>0</v>
      </c>
      <c r="D310">
        <v>0</v>
      </c>
      <c r="E310">
        <v>11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</row>
    <row r="311" spans="1:71" x14ac:dyDescent="0.3">
      <c r="A311">
        <v>0</v>
      </c>
      <c r="B311">
        <v>0</v>
      </c>
      <c r="C311">
        <v>1</v>
      </c>
      <c r="D311">
        <v>0</v>
      </c>
      <c r="E311">
        <v>12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2</v>
      </c>
      <c r="Q311">
        <v>0</v>
      </c>
      <c r="R311">
        <v>1</v>
      </c>
      <c r="S311">
        <v>2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2</v>
      </c>
      <c r="AL311">
        <v>0</v>
      </c>
      <c r="AM311">
        <v>0</v>
      </c>
      <c r="AN311">
        <v>6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2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9</v>
      </c>
      <c r="BJ311">
        <v>0</v>
      </c>
      <c r="BK311">
        <v>31</v>
      </c>
      <c r="BL311">
        <v>0</v>
      </c>
      <c r="BM311">
        <v>0</v>
      </c>
      <c r="BN311">
        <v>4</v>
      </c>
      <c r="BO311">
        <v>0</v>
      </c>
      <c r="BP311">
        <v>0</v>
      </c>
      <c r="BQ311">
        <v>0</v>
      </c>
      <c r="BR311">
        <v>10</v>
      </c>
      <c r="BS311">
        <v>0</v>
      </c>
    </row>
    <row r="312" spans="1:71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1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6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2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3</v>
      </c>
      <c r="BO312">
        <v>0</v>
      </c>
      <c r="BP312">
        <v>0</v>
      </c>
      <c r="BQ312">
        <v>0</v>
      </c>
      <c r="BR312">
        <v>14</v>
      </c>
      <c r="BS312">
        <v>0</v>
      </c>
    </row>
    <row r="313" spans="1:71" x14ac:dyDescent="0.3">
      <c r="A313">
        <v>0</v>
      </c>
      <c r="B313">
        <v>0</v>
      </c>
      <c r="C313">
        <v>1</v>
      </c>
      <c r="D313">
        <v>1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3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</row>
    <row r="314" spans="1:71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</row>
    <row r="315" spans="1:71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1</v>
      </c>
      <c r="BC315">
        <v>0</v>
      </c>
      <c r="BD315">
        <v>3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</row>
    <row r="316" spans="1:71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5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</row>
    <row r="317" spans="1:71" x14ac:dyDescent="0.3">
      <c r="A317">
        <v>0</v>
      </c>
      <c r="B317">
        <v>0</v>
      </c>
      <c r="C317">
        <v>0</v>
      </c>
      <c r="D317">
        <v>0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v>0</v>
      </c>
    </row>
    <row r="318" spans="1:71" x14ac:dyDescent="0.3">
      <c r="A318">
        <v>0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2</v>
      </c>
      <c r="AC318">
        <v>0</v>
      </c>
      <c r="AD318">
        <v>0</v>
      </c>
      <c r="AE318">
        <v>3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5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2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21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1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2</v>
      </c>
      <c r="BS318">
        <v>0</v>
      </c>
    </row>
    <row r="319" spans="1:71" x14ac:dyDescent="0.3">
      <c r="A319">
        <v>0</v>
      </c>
      <c r="B319">
        <v>0</v>
      </c>
      <c r="C319">
        <v>2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5</v>
      </c>
      <c r="AB319">
        <v>2</v>
      </c>
      <c r="AC319">
        <v>0</v>
      </c>
      <c r="AD319">
        <v>0</v>
      </c>
      <c r="AE319">
        <v>13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4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7</v>
      </c>
      <c r="BE319">
        <v>0</v>
      </c>
      <c r="BF319">
        <v>0</v>
      </c>
      <c r="BG319">
        <v>0</v>
      </c>
      <c r="BH319">
        <v>1</v>
      </c>
      <c r="BI319">
        <v>0</v>
      </c>
      <c r="BJ319">
        <v>0</v>
      </c>
      <c r="BK319">
        <v>7</v>
      </c>
      <c r="BL319">
        <v>0</v>
      </c>
      <c r="BM319">
        <v>0</v>
      </c>
      <c r="BN319">
        <v>1</v>
      </c>
      <c r="BO319">
        <v>0</v>
      </c>
      <c r="BP319">
        <v>0</v>
      </c>
      <c r="BQ319">
        <v>0</v>
      </c>
      <c r="BR319">
        <v>5</v>
      </c>
      <c r="BS319">
        <v>1</v>
      </c>
    </row>
    <row r="320" spans="1:71" x14ac:dyDescent="0.3">
      <c r="A320">
        <v>1</v>
      </c>
      <c r="B320">
        <v>0</v>
      </c>
      <c r="C320">
        <v>1</v>
      </c>
      <c r="D320">
        <v>1</v>
      </c>
      <c r="E320">
        <v>6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5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2</v>
      </c>
      <c r="Z320">
        <v>0</v>
      </c>
      <c r="AA320">
        <v>6</v>
      </c>
      <c r="AB320">
        <v>0</v>
      </c>
      <c r="AC320">
        <v>0</v>
      </c>
      <c r="AD320">
        <v>0</v>
      </c>
      <c r="AE320">
        <v>8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0</v>
      </c>
      <c r="AZ320">
        <v>0</v>
      </c>
      <c r="BA320">
        <v>0</v>
      </c>
      <c r="BB320">
        <v>3</v>
      </c>
      <c r="BC320">
        <v>0</v>
      </c>
      <c r="BD320">
        <v>2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11</v>
      </c>
      <c r="BL320">
        <v>0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6</v>
      </c>
      <c r="BS320">
        <v>2</v>
      </c>
    </row>
    <row r="321" spans="1:71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11</v>
      </c>
      <c r="R321">
        <v>0</v>
      </c>
      <c r="S321">
        <v>1</v>
      </c>
      <c r="T321">
        <v>0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2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3</v>
      </c>
      <c r="BE321">
        <v>0</v>
      </c>
      <c r="BF321">
        <v>0</v>
      </c>
      <c r="BG321">
        <v>0</v>
      </c>
      <c r="BH321">
        <v>2</v>
      </c>
      <c r="BI321">
        <v>1</v>
      </c>
      <c r="BJ321">
        <v>0</v>
      </c>
      <c r="BK321">
        <v>13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</row>
    <row r="322" spans="1:71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</row>
    <row r="323" spans="1:71" x14ac:dyDescent="0.3">
      <c r="A323">
        <v>0</v>
      </c>
      <c r="B323">
        <v>0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8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</row>
    <row r="324" spans="1:71" x14ac:dyDescent="0.3">
      <c r="A324">
        <v>0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6</v>
      </c>
      <c r="R324">
        <v>1</v>
      </c>
      <c r="S324">
        <v>0</v>
      </c>
      <c r="T324">
        <v>0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2</v>
      </c>
      <c r="AC324">
        <v>0</v>
      </c>
      <c r="AD324">
        <v>0</v>
      </c>
      <c r="AE324">
        <v>31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2</v>
      </c>
      <c r="AN324">
        <v>4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3</v>
      </c>
      <c r="BC324">
        <v>0</v>
      </c>
      <c r="BD324">
        <v>29</v>
      </c>
      <c r="BE324">
        <v>0</v>
      </c>
      <c r="BF324">
        <v>3</v>
      </c>
      <c r="BG324">
        <v>0</v>
      </c>
      <c r="BH324">
        <v>1</v>
      </c>
      <c r="BI324">
        <v>3</v>
      </c>
      <c r="BJ324">
        <v>0</v>
      </c>
      <c r="BK324">
        <v>21</v>
      </c>
      <c r="BL324">
        <v>0</v>
      </c>
      <c r="BM324">
        <v>0</v>
      </c>
      <c r="BN324">
        <v>4</v>
      </c>
      <c r="BO324">
        <v>0</v>
      </c>
      <c r="BP324">
        <v>0</v>
      </c>
      <c r="BQ324">
        <v>0</v>
      </c>
      <c r="BR324">
        <v>0</v>
      </c>
      <c r="BS324">
        <v>0</v>
      </c>
    </row>
    <row r="325" spans="1:71" x14ac:dyDescent="0.3">
      <c r="A325">
        <v>2</v>
      </c>
      <c r="B325">
        <v>0</v>
      </c>
      <c r="C325">
        <v>0</v>
      </c>
      <c r="D325">
        <v>0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2</v>
      </c>
      <c r="U325">
        <v>0</v>
      </c>
      <c r="V325">
        <v>0</v>
      </c>
      <c r="W325">
        <v>0</v>
      </c>
      <c r="X325">
        <v>0</v>
      </c>
      <c r="Y325">
        <v>2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2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2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1</v>
      </c>
      <c r="BR325">
        <v>0</v>
      </c>
      <c r="BS325">
        <v>0</v>
      </c>
    </row>
    <row r="326" spans="1:71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0</v>
      </c>
      <c r="R326">
        <v>9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</v>
      </c>
      <c r="AA326">
        <v>0</v>
      </c>
      <c r="AB326">
        <v>1</v>
      </c>
      <c r="AC326">
        <v>0</v>
      </c>
      <c r="AD326">
        <v>4</v>
      </c>
      <c r="AE326">
        <v>0</v>
      </c>
      <c r="AF326">
        <v>0</v>
      </c>
      <c r="AG326">
        <v>2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12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2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0</v>
      </c>
      <c r="BS326">
        <v>0</v>
      </c>
    </row>
    <row r="327" spans="1:71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3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2</v>
      </c>
      <c r="BG327">
        <v>0</v>
      </c>
      <c r="BH327">
        <v>0</v>
      </c>
      <c r="BI327">
        <v>1</v>
      </c>
      <c r="BJ327">
        <v>0</v>
      </c>
      <c r="BK327">
        <v>2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</row>
    <row r="328" spans="1:71" x14ac:dyDescent="0.3">
      <c r="A328">
        <v>0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2</v>
      </c>
      <c r="AL328">
        <v>5</v>
      </c>
      <c r="AM328">
        <v>0</v>
      </c>
      <c r="AN328">
        <v>11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2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2</v>
      </c>
      <c r="BI328">
        <v>5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13</v>
      </c>
      <c r="BS328">
        <v>0</v>
      </c>
    </row>
    <row r="329" spans="1:71" x14ac:dyDescent="0.3">
      <c r="A329">
        <v>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1</v>
      </c>
      <c r="S329">
        <v>1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8</v>
      </c>
      <c r="AB329">
        <v>1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2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4</v>
      </c>
      <c r="AY329">
        <v>0</v>
      </c>
      <c r="AZ329">
        <v>0</v>
      </c>
      <c r="BA329">
        <v>0</v>
      </c>
      <c r="BB329">
        <v>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2</v>
      </c>
      <c r="BL329">
        <v>0</v>
      </c>
      <c r="BM329">
        <v>0</v>
      </c>
      <c r="BN329">
        <v>2</v>
      </c>
      <c r="BO329">
        <v>0</v>
      </c>
      <c r="BP329">
        <v>0</v>
      </c>
      <c r="BQ329">
        <v>0</v>
      </c>
      <c r="BR329">
        <v>3</v>
      </c>
      <c r="BS329">
        <v>0</v>
      </c>
    </row>
    <row r="330" spans="1:71" x14ac:dyDescent="0.3">
      <c r="A330">
        <v>0</v>
      </c>
      <c r="B330">
        <v>0</v>
      </c>
      <c r="C330">
        <v>0</v>
      </c>
      <c r="D330">
        <v>0</v>
      </c>
      <c r="E330">
        <v>6</v>
      </c>
      <c r="F330">
        <v>0</v>
      </c>
      <c r="G330">
        <v>0</v>
      </c>
      <c r="H330">
        <v>2</v>
      </c>
      <c r="I330">
        <v>15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5</v>
      </c>
      <c r="Q330">
        <v>0</v>
      </c>
      <c r="R330">
        <v>23</v>
      </c>
      <c r="S330">
        <v>0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60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19</v>
      </c>
      <c r="AY330">
        <v>1</v>
      </c>
      <c r="AZ330">
        <v>0</v>
      </c>
      <c r="BA330">
        <v>5</v>
      </c>
      <c r="BB330">
        <v>0</v>
      </c>
      <c r="BC330">
        <v>0</v>
      </c>
      <c r="BD330">
        <v>5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1</v>
      </c>
      <c r="BM330">
        <v>1</v>
      </c>
      <c r="BN330">
        <v>1</v>
      </c>
      <c r="BO330">
        <v>0</v>
      </c>
      <c r="BP330">
        <v>0</v>
      </c>
      <c r="BQ330">
        <v>0</v>
      </c>
      <c r="BR330">
        <v>8</v>
      </c>
      <c r="BS330">
        <v>0</v>
      </c>
    </row>
    <row r="331" spans="1:71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8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</row>
    <row r="332" spans="1:71" x14ac:dyDescent="0.3">
      <c r="A332">
        <v>0</v>
      </c>
      <c r="B332">
        <v>0</v>
      </c>
      <c r="C332">
        <v>0</v>
      </c>
      <c r="D332">
        <v>1</v>
      </c>
      <c r="E332">
        <v>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6</v>
      </c>
      <c r="Q332">
        <v>0</v>
      </c>
      <c r="R332">
        <v>1</v>
      </c>
      <c r="S332">
        <v>1</v>
      </c>
      <c r="T332">
        <v>1</v>
      </c>
      <c r="U332">
        <v>8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1</v>
      </c>
      <c r="AN332">
        <v>1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</v>
      </c>
      <c r="BE332">
        <v>0</v>
      </c>
      <c r="BF332">
        <v>0</v>
      </c>
      <c r="BG332">
        <v>0</v>
      </c>
      <c r="BH332">
        <v>1</v>
      </c>
      <c r="BI332">
        <v>2</v>
      </c>
      <c r="BJ332">
        <v>0</v>
      </c>
      <c r="BK332">
        <v>18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5</v>
      </c>
      <c r="BS332">
        <v>0</v>
      </c>
    </row>
    <row r="333" spans="1:71" x14ac:dyDescent="0.3">
      <c r="A333">
        <v>0</v>
      </c>
      <c r="B333">
        <v>0</v>
      </c>
      <c r="C333">
        <v>0</v>
      </c>
      <c r="D333">
        <v>0</v>
      </c>
      <c r="E333">
        <v>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1</v>
      </c>
      <c r="BI333">
        <v>0</v>
      </c>
      <c r="BJ333">
        <v>0</v>
      </c>
      <c r="BK333">
        <v>1</v>
      </c>
      <c r="BL333">
        <v>0</v>
      </c>
      <c r="BM333">
        <v>0</v>
      </c>
      <c r="BN333">
        <v>5</v>
      </c>
      <c r="BO333">
        <v>0</v>
      </c>
      <c r="BP333">
        <v>0</v>
      </c>
      <c r="BQ333">
        <v>0</v>
      </c>
      <c r="BR333">
        <v>2</v>
      </c>
      <c r="BS333">
        <v>0</v>
      </c>
    </row>
    <row r="334" spans="1:71" x14ac:dyDescent="0.3">
      <c r="A334">
        <v>0</v>
      </c>
      <c r="B334">
        <v>0</v>
      </c>
      <c r="C334">
        <v>0</v>
      </c>
      <c r="D334">
        <v>0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3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1</v>
      </c>
      <c r="BD334">
        <v>0</v>
      </c>
      <c r="BE334">
        <v>0</v>
      </c>
      <c r="BF334">
        <v>1</v>
      </c>
      <c r="BG334">
        <v>0</v>
      </c>
      <c r="BH334">
        <v>0</v>
      </c>
      <c r="BI334">
        <v>2</v>
      </c>
      <c r="BJ334">
        <v>0</v>
      </c>
      <c r="BK334">
        <v>1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1</v>
      </c>
    </row>
    <row r="335" spans="1:71" x14ac:dyDescent="0.3">
      <c r="A335">
        <v>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</v>
      </c>
      <c r="Q335">
        <v>0</v>
      </c>
      <c r="R335">
        <v>0</v>
      </c>
      <c r="S335">
        <v>0</v>
      </c>
      <c r="T335">
        <v>0</v>
      </c>
      <c r="U335">
        <v>5</v>
      </c>
      <c r="V335">
        <v>0</v>
      </c>
      <c r="W335">
        <v>0</v>
      </c>
      <c r="X335">
        <v>0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16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0</v>
      </c>
      <c r="BS335">
        <v>0</v>
      </c>
    </row>
    <row r="336" spans="1:71" x14ac:dyDescent="0.3">
      <c r="A336">
        <v>0</v>
      </c>
      <c r="B336">
        <v>0</v>
      </c>
      <c r="C336">
        <v>0</v>
      </c>
      <c r="D336">
        <v>0</v>
      </c>
      <c r="E336">
        <v>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1</v>
      </c>
      <c r="BN336">
        <v>1</v>
      </c>
      <c r="BO336">
        <v>0</v>
      </c>
      <c r="BP336">
        <v>1</v>
      </c>
      <c r="BQ336">
        <v>1</v>
      </c>
      <c r="BR336">
        <v>3</v>
      </c>
      <c r="BS336">
        <v>0</v>
      </c>
    </row>
    <row r="337" spans="1:71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</row>
    <row r="338" spans="1:71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3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2</v>
      </c>
      <c r="BC338">
        <v>0</v>
      </c>
      <c r="BD338">
        <v>7</v>
      </c>
      <c r="BE338">
        <v>0</v>
      </c>
      <c r="BF338">
        <v>1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3</v>
      </c>
      <c r="BN338">
        <v>2</v>
      </c>
      <c r="BO338">
        <v>0</v>
      </c>
      <c r="BP338">
        <v>0</v>
      </c>
      <c r="BQ338">
        <v>0</v>
      </c>
      <c r="BR338">
        <v>19</v>
      </c>
      <c r="BS338">
        <v>0</v>
      </c>
    </row>
    <row r="339" spans="1:71" x14ac:dyDescent="0.3">
      <c r="A339">
        <v>0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</row>
    <row r="340" spans="1:71" x14ac:dyDescent="0.3">
      <c r="A340">
        <v>0</v>
      </c>
      <c r="B340">
        <v>0</v>
      </c>
      <c r="C340">
        <v>0</v>
      </c>
      <c r="D340">
        <v>0</v>
      </c>
      <c r="E340">
        <v>4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2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4</v>
      </c>
      <c r="BC340">
        <v>0</v>
      </c>
      <c r="BD340">
        <v>10</v>
      </c>
      <c r="BE340">
        <v>0</v>
      </c>
      <c r="BF340">
        <v>1</v>
      </c>
      <c r="BG340">
        <v>2</v>
      </c>
      <c r="BH340">
        <v>0</v>
      </c>
      <c r="BI340">
        <v>1</v>
      </c>
      <c r="BJ340">
        <v>0</v>
      </c>
      <c r="BK340">
        <v>1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>
        <v>13</v>
      </c>
      <c r="BS340">
        <v>0</v>
      </c>
    </row>
    <row r="341" spans="1:71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2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4</v>
      </c>
      <c r="BJ341">
        <v>0</v>
      </c>
      <c r="BK341">
        <v>0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>
        <v>2</v>
      </c>
      <c r="BS341">
        <v>0</v>
      </c>
    </row>
    <row r="342" spans="1:71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</row>
    <row r="343" spans="1:71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9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2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</row>
    <row r="344" spans="1:71" x14ac:dyDescent="0.3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5</v>
      </c>
      <c r="Q344">
        <v>2</v>
      </c>
      <c r="R344">
        <v>2</v>
      </c>
      <c r="S344">
        <v>0</v>
      </c>
      <c r="T344">
        <v>0</v>
      </c>
      <c r="U344">
        <v>3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0</v>
      </c>
      <c r="AT344">
        <v>0</v>
      </c>
      <c r="AU344">
        <v>2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21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</row>
    <row r="345" spans="1:71" x14ac:dyDescent="0.3">
      <c r="A345">
        <v>0</v>
      </c>
      <c r="B345">
        <v>0</v>
      </c>
      <c r="C345">
        <v>3</v>
      </c>
      <c r="D345">
        <v>1</v>
      </c>
      <c r="E345">
        <v>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9</v>
      </c>
      <c r="Q345">
        <v>2</v>
      </c>
      <c r="R345">
        <v>0</v>
      </c>
      <c r="S345">
        <v>0</v>
      </c>
      <c r="T345">
        <v>0</v>
      </c>
      <c r="U345">
        <v>14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7</v>
      </c>
      <c r="AF345">
        <v>0</v>
      </c>
      <c r="AG345">
        <v>2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53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</row>
    <row r="346" spans="1:71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</v>
      </c>
      <c r="I346">
        <v>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3</v>
      </c>
      <c r="S346">
        <v>0</v>
      </c>
      <c r="T346">
        <v>0</v>
      </c>
      <c r="U346">
        <v>2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14</v>
      </c>
      <c r="AB346">
        <v>9</v>
      </c>
      <c r="AC346">
        <v>0</v>
      </c>
      <c r="AD346">
        <v>1</v>
      </c>
      <c r="AE346">
        <v>42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3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10</v>
      </c>
      <c r="AY346">
        <v>0</v>
      </c>
      <c r="AZ346">
        <v>0</v>
      </c>
      <c r="BA346">
        <v>0</v>
      </c>
      <c r="BB346">
        <v>29</v>
      </c>
      <c r="BC346">
        <v>0</v>
      </c>
      <c r="BD346">
        <v>165</v>
      </c>
      <c r="BE346">
        <v>0</v>
      </c>
      <c r="BF346">
        <v>0</v>
      </c>
      <c r="BG346">
        <v>0</v>
      </c>
      <c r="BH346">
        <v>1</v>
      </c>
      <c r="BI346">
        <v>0</v>
      </c>
      <c r="BJ346">
        <v>0</v>
      </c>
      <c r="BK346">
        <v>4</v>
      </c>
      <c r="BL346">
        <v>0</v>
      </c>
      <c r="BM346">
        <v>0</v>
      </c>
      <c r="BN346">
        <v>8</v>
      </c>
      <c r="BO346">
        <v>0</v>
      </c>
      <c r="BP346">
        <v>0</v>
      </c>
      <c r="BQ346">
        <v>0</v>
      </c>
      <c r="BR346">
        <v>2</v>
      </c>
      <c r="BS346">
        <v>0</v>
      </c>
    </row>
    <row r="347" spans="1:71" x14ac:dyDescent="0.3">
      <c r="A347">
        <v>0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8</v>
      </c>
      <c r="J347">
        <v>0</v>
      </c>
      <c r="K347">
        <v>0</v>
      </c>
      <c r="L347">
        <v>0</v>
      </c>
      <c r="M347">
        <v>2</v>
      </c>
      <c r="N347">
        <v>0</v>
      </c>
      <c r="O347">
        <v>0</v>
      </c>
      <c r="P347">
        <v>7</v>
      </c>
      <c r="Q347">
        <v>0</v>
      </c>
      <c r="R347">
        <v>15</v>
      </c>
      <c r="S347">
        <v>0</v>
      </c>
      <c r="T347">
        <v>24</v>
      </c>
      <c r="U347">
        <v>3</v>
      </c>
      <c r="V347">
        <v>0</v>
      </c>
      <c r="W347">
        <v>0</v>
      </c>
      <c r="X347">
        <v>0</v>
      </c>
      <c r="Y347">
        <v>1</v>
      </c>
      <c r="Z347">
        <v>8</v>
      </c>
      <c r="AA347">
        <v>0</v>
      </c>
      <c r="AB347">
        <v>2</v>
      </c>
      <c r="AC347">
        <v>0</v>
      </c>
      <c r="AD347">
        <v>95</v>
      </c>
      <c r="AE347">
        <v>29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10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18</v>
      </c>
      <c r="AV347">
        <v>73</v>
      </c>
      <c r="AW347">
        <v>0</v>
      </c>
      <c r="AX347">
        <v>0</v>
      </c>
      <c r="AY347">
        <v>0</v>
      </c>
      <c r="AZ347">
        <v>3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75</v>
      </c>
      <c r="BL347">
        <v>0</v>
      </c>
      <c r="BM347">
        <v>2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1</v>
      </c>
    </row>
    <row r="348" spans="1:71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5</v>
      </c>
      <c r="BR348">
        <v>0</v>
      </c>
      <c r="BS348">
        <v>0</v>
      </c>
    </row>
    <row r="349" spans="1:71" x14ac:dyDescent="0.3">
      <c r="A349">
        <v>0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</row>
    <row r="350" spans="1:71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2</v>
      </c>
      <c r="AL350">
        <v>0</v>
      </c>
      <c r="AM350">
        <v>0</v>
      </c>
      <c r="AN350">
        <v>2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4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</row>
    <row r="351" spans="1:71" x14ac:dyDescent="0.3">
      <c r="A351">
        <v>0</v>
      </c>
      <c r="B351">
        <v>0</v>
      </c>
      <c r="C351">
        <v>0</v>
      </c>
      <c r="D351">
        <v>0</v>
      </c>
      <c r="E351">
        <v>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3</v>
      </c>
      <c r="BR351">
        <v>0</v>
      </c>
      <c r="BS351">
        <v>0</v>
      </c>
    </row>
    <row r="352" spans="1:71" x14ac:dyDescent="0.3">
      <c r="A352">
        <v>0</v>
      </c>
      <c r="B352">
        <v>0</v>
      </c>
      <c r="C352">
        <v>0</v>
      </c>
      <c r="D352">
        <v>1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1</v>
      </c>
      <c r="N352">
        <v>0</v>
      </c>
      <c r="O352">
        <v>0</v>
      </c>
      <c r="P352">
        <v>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</row>
    <row r="353" spans="1:71" x14ac:dyDescent="0.3">
      <c r="A353">
        <v>0</v>
      </c>
      <c r="B353">
        <v>0</v>
      </c>
      <c r="C353">
        <v>1</v>
      </c>
      <c r="D353">
        <v>0</v>
      </c>
      <c r="E353">
        <v>4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2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6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</row>
    <row r="354" spans="1:71" x14ac:dyDescent="0.3">
      <c r="A354">
        <v>0</v>
      </c>
      <c r="B354">
        <v>0</v>
      </c>
      <c r="C354">
        <v>1</v>
      </c>
      <c r="D354">
        <v>1</v>
      </c>
      <c r="E354">
        <v>4</v>
      </c>
      <c r="F354">
        <v>0</v>
      </c>
      <c r="G354">
        <v>2</v>
      </c>
      <c r="H354">
        <v>0</v>
      </c>
      <c r="I354">
        <v>1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4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7</v>
      </c>
      <c r="AC354">
        <v>0</v>
      </c>
      <c r="AD354">
        <v>0</v>
      </c>
      <c r="AE354">
        <v>10</v>
      </c>
      <c r="AF354">
        <v>0</v>
      </c>
      <c r="AG354">
        <v>0</v>
      </c>
      <c r="AH354">
        <v>0</v>
      </c>
      <c r="AI354">
        <v>2</v>
      </c>
      <c r="AJ354">
        <v>0</v>
      </c>
      <c r="AK354">
        <v>1</v>
      </c>
      <c r="AL354">
        <v>0</v>
      </c>
      <c r="AM354">
        <v>0</v>
      </c>
      <c r="AN354">
        <v>3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0</v>
      </c>
      <c r="AV354">
        <v>3</v>
      </c>
      <c r="AW354">
        <v>1</v>
      </c>
      <c r="AX354">
        <v>0</v>
      </c>
      <c r="AY354">
        <v>0</v>
      </c>
      <c r="AZ354">
        <v>0</v>
      </c>
      <c r="BA354">
        <v>2</v>
      </c>
      <c r="BB354">
        <v>4</v>
      </c>
      <c r="BC354">
        <v>0</v>
      </c>
      <c r="BD354">
        <v>0</v>
      </c>
      <c r="BE354">
        <v>0</v>
      </c>
      <c r="BF354">
        <v>1</v>
      </c>
      <c r="BG354">
        <v>0</v>
      </c>
      <c r="BH354">
        <v>0</v>
      </c>
      <c r="BI354">
        <v>5</v>
      </c>
      <c r="BJ354">
        <v>0</v>
      </c>
      <c r="BK354">
        <v>10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</row>
    <row r="355" spans="1:71" x14ac:dyDescent="0.3">
      <c r="A355">
        <v>0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</row>
    <row r="356" spans="1:7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4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42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</row>
    <row r="357" spans="1:71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0</v>
      </c>
      <c r="AC357">
        <v>0</v>
      </c>
      <c r="AD357">
        <v>0</v>
      </c>
      <c r="AE357">
        <v>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4</v>
      </c>
      <c r="AY357">
        <v>0</v>
      </c>
      <c r="AZ357">
        <v>0</v>
      </c>
      <c r="BA357">
        <v>0</v>
      </c>
      <c r="BB357">
        <v>8</v>
      </c>
      <c r="BC357">
        <v>0</v>
      </c>
      <c r="BD357">
        <v>2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1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>
        <v>0</v>
      </c>
      <c r="BS357">
        <v>0</v>
      </c>
    </row>
    <row r="358" spans="1:71" x14ac:dyDescent="0.3">
      <c r="A358">
        <v>2</v>
      </c>
      <c r="B358">
        <v>0</v>
      </c>
      <c r="C358">
        <v>0</v>
      </c>
      <c r="D358">
        <v>1</v>
      </c>
      <c r="E358">
        <v>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12</v>
      </c>
      <c r="Q358">
        <v>0</v>
      </c>
      <c r="R358">
        <v>2</v>
      </c>
      <c r="S358">
        <v>1</v>
      </c>
      <c r="T358">
        <v>3</v>
      </c>
      <c r="U358">
        <v>1</v>
      </c>
      <c r="V358">
        <v>0</v>
      </c>
      <c r="W358">
        <v>0</v>
      </c>
      <c r="X358">
        <v>0</v>
      </c>
      <c r="Y358">
        <v>2</v>
      </c>
      <c r="Z358">
        <v>2</v>
      </c>
      <c r="AA358">
        <v>0</v>
      </c>
      <c r="AB358">
        <v>1</v>
      </c>
      <c r="AC358">
        <v>0</v>
      </c>
      <c r="AD358">
        <v>10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1</v>
      </c>
      <c r="AM358">
        <v>1</v>
      </c>
      <c r="AN358">
        <v>3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0</v>
      </c>
      <c r="AX358">
        <v>4</v>
      </c>
      <c r="AY358">
        <v>0</v>
      </c>
      <c r="AZ358">
        <v>0</v>
      </c>
      <c r="BA358">
        <v>0</v>
      </c>
      <c r="BB358">
        <v>1</v>
      </c>
      <c r="BC358">
        <v>0</v>
      </c>
      <c r="BD358">
        <v>1</v>
      </c>
      <c r="BE358">
        <v>0</v>
      </c>
      <c r="BF358">
        <v>3</v>
      </c>
      <c r="BG358">
        <v>0</v>
      </c>
      <c r="BH358">
        <v>1</v>
      </c>
      <c r="BI358">
        <v>2</v>
      </c>
      <c r="BJ358">
        <v>0</v>
      </c>
      <c r="BK358">
        <v>26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12</v>
      </c>
      <c r="BS358">
        <v>0</v>
      </c>
    </row>
    <row r="359" spans="1:71" x14ac:dyDescent="0.3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>
        <v>2</v>
      </c>
      <c r="BS359">
        <v>0</v>
      </c>
    </row>
    <row r="360" spans="1:71" x14ac:dyDescent="0.3">
      <c r="A360">
        <v>0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3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2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</row>
    <row r="361" spans="1:71" x14ac:dyDescent="0.3">
      <c r="A361">
        <v>0</v>
      </c>
      <c r="B361">
        <v>0</v>
      </c>
      <c r="C361">
        <v>0</v>
      </c>
      <c r="D361">
        <v>0</v>
      </c>
      <c r="E361">
        <v>2</v>
      </c>
      <c r="F361">
        <v>0</v>
      </c>
      <c r="G361">
        <v>1</v>
      </c>
      <c r="H361">
        <v>0</v>
      </c>
      <c r="I361">
        <v>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6</v>
      </c>
      <c r="Q361">
        <v>0</v>
      </c>
      <c r="R361">
        <v>7</v>
      </c>
      <c r="S361">
        <v>1</v>
      </c>
      <c r="T361">
        <v>2</v>
      </c>
      <c r="U361">
        <v>0</v>
      </c>
      <c r="V361">
        <v>0</v>
      </c>
      <c r="W361">
        <v>0</v>
      </c>
      <c r="X361">
        <v>3</v>
      </c>
      <c r="Y361">
        <v>0</v>
      </c>
      <c r="Z361">
        <v>0</v>
      </c>
      <c r="AA361">
        <v>0</v>
      </c>
      <c r="AB361">
        <v>27</v>
      </c>
      <c r="AC361">
        <v>1</v>
      </c>
      <c r="AD361">
        <v>0</v>
      </c>
      <c r="AE361">
        <v>59</v>
      </c>
      <c r="AF361">
        <v>0</v>
      </c>
      <c r="AG361">
        <v>4</v>
      </c>
      <c r="AH361">
        <v>0</v>
      </c>
      <c r="AI361">
        <v>7</v>
      </c>
      <c r="AJ361">
        <v>0</v>
      </c>
      <c r="AK361">
        <v>0</v>
      </c>
      <c r="AL361">
        <v>0</v>
      </c>
      <c r="AM361">
        <v>1</v>
      </c>
      <c r="AN361">
        <v>5</v>
      </c>
      <c r="AO361">
        <v>0</v>
      </c>
      <c r="AP361">
        <v>1</v>
      </c>
      <c r="AQ361">
        <v>0</v>
      </c>
      <c r="AR361">
        <v>0</v>
      </c>
      <c r="AS361">
        <v>1</v>
      </c>
      <c r="AT361">
        <v>0</v>
      </c>
      <c r="AU361">
        <v>9</v>
      </c>
      <c r="AV361">
        <v>2</v>
      </c>
      <c r="AW361">
        <v>0</v>
      </c>
      <c r="AX361">
        <v>0</v>
      </c>
      <c r="AY361">
        <v>0</v>
      </c>
      <c r="AZ361">
        <v>2</v>
      </c>
      <c r="BA361">
        <v>0</v>
      </c>
      <c r="BB361">
        <v>0</v>
      </c>
      <c r="BC361">
        <v>0</v>
      </c>
      <c r="BD361">
        <v>6</v>
      </c>
      <c r="BE361">
        <v>0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8</v>
      </c>
      <c r="BL361">
        <v>1</v>
      </c>
      <c r="BM361">
        <v>0</v>
      </c>
      <c r="BN361">
        <v>1</v>
      </c>
      <c r="BO361">
        <v>0</v>
      </c>
      <c r="BP361">
        <v>0</v>
      </c>
      <c r="BQ361">
        <v>0</v>
      </c>
      <c r="BR361">
        <v>8</v>
      </c>
      <c r="BS361">
        <v>0</v>
      </c>
    </row>
    <row r="362" spans="1:71" x14ac:dyDescent="0.3">
      <c r="A362">
        <v>0</v>
      </c>
      <c r="B362">
        <v>0</v>
      </c>
      <c r="C362">
        <v>0</v>
      </c>
      <c r="D362">
        <v>0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2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4</v>
      </c>
      <c r="BC362">
        <v>0</v>
      </c>
      <c r="BD362">
        <v>4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2</v>
      </c>
      <c r="BR362">
        <v>3</v>
      </c>
      <c r="BS362">
        <v>0</v>
      </c>
    </row>
    <row r="363" spans="1:71" x14ac:dyDescent="0.3">
      <c r="A363">
        <v>0</v>
      </c>
      <c r="B363">
        <v>0</v>
      </c>
      <c r="C363">
        <v>0</v>
      </c>
      <c r="D363">
        <v>1</v>
      </c>
      <c r="E363">
        <v>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7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3</v>
      </c>
    </row>
    <row r="364" spans="1:71" x14ac:dyDescent="0.3">
      <c r="A364">
        <v>0</v>
      </c>
      <c r="B364">
        <v>0</v>
      </c>
      <c r="C364">
        <v>0</v>
      </c>
      <c r="D364">
        <v>1</v>
      </c>
      <c r="E364">
        <v>3</v>
      </c>
      <c r="F364">
        <v>0</v>
      </c>
      <c r="G364">
        <v>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4</v>
      </c>
      <c r="R364">
        <v>0</v>
      </c>
      <c r="S364">
        <v>0</v>
      </c>
      <c r="T364">
        <v>0</v>
      </c>
      <c r="U364">
        <v>4</v>
      </c>
      <c r="V364">
        <v>2</v>
      </c>
      <c r="W364">
        <v>0</v>
      </c>
      <c r="X364">
        <v>0</v>
      </c>
      <c r="Y364">
        <v>0</v>
      </c>
      <c r="Z364">
        <v>0</v>
      </c>
      <c r="AA364">
        <v>14</v>
      </c>
      <c r="AB364">
        <v>0</v>
      </c>
      <c r="AC364">
        <v>1</v>
      </c>
      <c r="AD364">
        <v>0</v>
      </c>
      <c r="AE364">
        <v>25</v>
      </c>
      <c r="AF364">
        <v>2</v>
      </c>
      <c r="AG364">
        <v>0</v>
      </c>
      <c r="AH364">
        <v>0</v>
      </c>
      <c r="AI364">
        <v>0</v>
      </c>
      <c r="AJ364">
        <v>0</v>
      </c>
      <c r="AK364">
        <v>3</v>
      </c>
      <c r="AL364">
        <v>0</v>
      </c>
      <c r="AM364">
        <v>1</v>
      </c>
      <c r="AN364">
        <v>7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4</v>
      </c>
      <c r="BC364">
        <v>0</v>
      </c>
      <c r="BD364">
        <v>6</v>
      </c>
      <c r="BE364">
        <v>0</v>
      </c>
      <c r="BF364">
        <v>1</v>
      </c>
      <c r="BG364">
        <v>1</v>
      </c>
      <c r="BH364">
        <v>3</v>
      </c>
      <c r="BI364">
        <v>2</v>
      </c>
      <c r="BJ364">
        <v>0</v>
      </c>
      <c r="BK364">
        <v>19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</row>
    <row r="365" spans="1:71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</row>
    <row r="366" spans="1:71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</v>
      </c>
      <c r="I366">
        <v>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4</v>
      </c>
      <c r="S366">
        <v>1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3</v>
      </c>
      <c r="BJ366">
        <v>1</v>
      </c>
      <c r="BK366">
        <v>0</v>
      </c>
      <c r="BL366">
        <v>0</v>
      </c>
      <c r="BM366">
        <v>1</v>
      </c>
      <c r="BN366">
        <v>3</v>
      </c>
      <c r="BO366">
        <v>0</v>
      </c>
      <c r="BP366">
        <v>0</v>
      </c>
      <c r="BQ366">
        <v>0</v>
      </c>
      <c r="BR366">
        <v>16</v>
      </c>
      <c r="BS366">
        <v>0</v>
      </c>
    </row>
    <row r="367" spans="1:71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</row>
    <row r="368" spans="1:71" x14ac:dyDescent="0.3">
      <c r="A368">
        <v>0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9</v>
      </c>
      <c r="I368">
        <v>4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6</v>
      </c>
      <c r="Q368">
        <v>5</v>
      </c>
      <c r="R368">
        <v>3</v>
      </c>
      <c r="S368">
        <v>0</v>
      </c>
      <c r="T368">
        <v>3</v>
      </c>
      <c r="U368">
        <v>8</v>
      </c>
      <c r="V368">
        <v>0</v>
      </c>
      <c r="W368">
        <v>0</v>
      </c>
      <c r="X368">
        <v>2</v>
      </c>
      <c r="Y368">
        <v>0</v>
      </c>
      <c r="Z368">
        <v>1</v>
      </c>
      <c r="AA368">
        <v>0</v>
      </c>
      <c r="AB368">
        <v>8</v>
      </c>
      <c r="AC368">
        <v>0</v>
      </c>
      <c r="AD368">
        <v>15</v>
      </c>
      <c r="AE368">
        <v>4</v>
      </c>
      <c r="AF368">
        <v>0</v>
      </c>
      <c r="AG368">
        <v>2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3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9</v>
      </c>
      <c r="AW368">
        <v>0</v>
      </c>
      <c r="AX368">
        <v>3</v>
      </c>
      <c r="AY368">
        <v>0</v>
      </c>
      <c r="AZ368">
        <v>1</v>
      </c>
      <c r="BA368">
        <v>1</v>
      </c>
      <c r="BB368">
        <v>0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0</v>
      </c>
      <c r="BJ368">
        <v>0</v>
      </c>
      <c r="BK368">
        <v>74</v>
      </c>
      <c r="BL368">
        <v>0</v>
      </c>
      <c r="BM368">
        <v>0</v>
      </c>
      <c r="BN368">
        <v>1</v>
      </c>
      <c r="BO368">
        <v>0</v>
      </c>
      <c r="BP368">
        <v>0</v>
      </c>
      <c r="BQ368">
        <v>0</v>
      </c>
      <c r="BR368">
        <v>3</v>
      </c>
      <c r="BS368">
        <v>0</v>
      </c>
    </row>
    <row r="369" spans="1:71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</row>
    <row r="370" spans="1:71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2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</v>
      </c>
      <c r="S370">
        <v>1</v>
      </c>
      <c r="T370">
        <v>2</v>
      </c>
      <c r="U370">
        <v>2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2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2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3</v>
      </c>
      <c r="AW370">
        <v>0</v>
      </c>
      <c r="AX370">
        <v>6</v>
      </c>
      <c r="AY370">
        <v>0</v>
      </c>
      <c r="AZ370">
        <v>0</v>
      </c>
      <c r="BA370">
        <v>0</v>
      </c>
      <c r="BB370">
        <v>1</v>
      </c>
      <c r="BC370">
        <v>0</v>
      </c>
      <c r="BD370">
        <v>23</v>
      </c>
      <c r="BE370">
        <v>0</v>
      </c>
      <c r="BF370">
        <v>1</v>
      </c>
      <c r="BG370">
        <v>0</v>
      </c>
      <c r="BH370">
        <v>1</v>
      </c>
      <c r="BI370">
        <v>2</v>
      </c>
      <c r="BJ370">
        <v>3</v>
      </c>
      <c r="BK370">
        <v>2</v>
      </c>
      <c r="BL370">
        <v>0</v>
      </c>
      <c r="BM370">
        <v>0</v>
      </c>
      <c r="BN370">
        <v>6</v>
      </c>
      <c r="BO370">
        <v>0</v>
      </c>
      <c r="BP370">
        <v>1</v>
      </c>
      <c r="BQ370">
        <v>0</v>
      </c>
      <c r="BR370">
        <v>3</v>
      </c>
      <c r="BS370">
        <v>0</v>
      </c>
    </row>
    <row r="371" spans="1:71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</row>
    <row r="372" spans="1:71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3</v>
      </c>
      <c r="BO372">
        <v>0</v>
      </c>
      <c r="BP372">
        <v>0</v>
      </c>
      <c r="BQ372">
        <v>0</v>
      </c>
      <c r="BR372">
        <v>1</v>
      </c>
      <c r="BS372">
        <v>0</v>
      </c>
    </row>
    <row r="373" spans="1:71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6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9</v>
      </c>
      <c r="BO373">
        <v>0</v>
      </c>
      <c r="BP373">
        <v>0</v>
      </c>
      <c r="BQ373">
        <v>0</v>
      </c>
      <c r="BR373">
        <v>5</v>
      </c>
      <c r="BS373">
        <v>0</v>
      </c>
    </row>
    <row r="374" spans="1:71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31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</v>
      </c>
      <c r="BS374">
        <v>0</v>
      </c>
    </row>
    <row r="375" spans="1:71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0</v>
      </c>
      <c r="N375">
        <v>0</v>
      </c>
      <c r="O375">
        <v>0</v>
      </c>
      <c r="P375">
        <v>3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2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</row>
    <row r="376" spans="1:71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</row>
    <row r="377" spans="1:71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2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3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2</v>
      </c>
      <c r="AB377">
        <v>1</v>
      </c>
      <c r="AC377">
        <v>0</v>
      </c>
      <c r="AD377">
        <v>0</v>
      </c>
      <c r="AE377">
        <v>4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73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</row>
    <row r="378" spans="1:71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  <c r="BC378">
        <v>0</v>
      </c>
      <c r="BD378">
        <v>4</v>
      </c>
      <c r="BE378">
        <v>0</v>
      </c>
      <c r="BF378">
        <v>0</v>
      </c>
      <c r="BG378">
        <v>0</v>
      </c>
      <c r="BH378">
        <v>0</v>
      </c>
      <c r="BI378">
        <v>3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</row>
    <row r="379" spans="1:71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</row>
    <row r="380" spans="1:71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</row>
    <row r="381" spans="1:71" x14ac:dyDescent="0.3">
      <c r="A381">
        <v>0</v>
      </c>
      <c r="B381">
        <v>0</v>
      </c>
      <c r="C381">
        <v>0</v>
      </c>
      <c r="D381">
        <v>0</v>
      </c>
      <c r="E381">
        <v>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</row>
    <row r="382" spans="1:71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2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0</v>
      </c>
    </row>
    <row r="383" spans="1:71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</row>
    <row r="384" spans="1:71" x14ac:dyDescent="0.3">
      <c r="A384">
        <v>0</v>
      </c>
      <c r="B384">
        <v>0</v>
      </c>
      <c r="C384">
        <v>0</v>
      </c>
      <c r="D384">
        <v>0</v>
      </c>
      <c r="E384">
        <v>12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2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2</v>
      </c>
      <c r="BR384">
        <v>0</v>
      </c>
      <c r="BS384">
        <v>0</v>
      </c>
    </row>
    <row r="385" spans="1:71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</row>
    <row r="386" spans="1:71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</row>
    <row r="387" spans="1:71" x14ac:dyDescent="0.3">
      <c r="A387">
        <v>0</v>
      </c>
      <c r="B387">
        <v>0</v>
      </c>
      <c r="C387">
        <v>0</v>
      </c>
      <c r="D387">
        <v>1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9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1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>
        <v>4</v>
      </c>
      <c r="BS387">
        <v>0</v>
      </c>
    </row>
    <row r="388" spans="1:71" x14ac:dyDescent="0.3">
      <c r="A388">
        <v>0</v>
      </c>
      <c r="B388">
        <v>0</v>
      </c>
      <c r="C388">
        <v>0</v>
      </c>
      <c r="D388">
        <v>0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32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</row>
    <row r="389" spans="1:71" x14ac:dyDescent="0.3">
      <c r="A389">
        <v>0</v>
      </c>
      <c r="B389">
        <v>0</v>
      </c>
      <c r="C389">
        <v>0</v>
      </c>
      <c r="D389">
        <v>0</v>
      </c>
      <c r="E389">
        <v>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1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</row>
    <row r="390" spans="1:71" x14ac:dyDescent="0.3">
      <c r="A390">
        <v>0</v>
      </c>
      <c r="B390">
        <v>0</v>
      </c>
      <c r="C390">
        <v>1</v>
      </c>
      <c r="D390">
        <v>0</v>
      </c>
      <c r="E390">
        <v>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8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3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3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3</v>
      </c>
      <c r="BS390">
        <v>0</v>
      </c>
    </row>
    <row r="391" spans="1:71" x14ac:dyDescent="0.3">
      <c r="A391">
        <v>0</v>
      </c>
      <c r="B391">
        <v>0</v>
      </c>
      <c r="C391">
        <v>0</v>
      </c>
      <c r="D391">
        <v>0</v>
      </c>
      <c r="E391">
        <v>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</row>
    <row r="392" spans="1:71" x14ac:dyDescent="0.3">
      <c r="A392">
        <v>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6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9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3</v>
      </c>
      <c r="BJ392">
        <v>0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</row>
    <row r="393" spans="1:71" x14ac:dyDescent="0.3">
      <c r="A393">
        <v>0</v>
      </c>
      <c r="B393">
        <v>0</v>
      </c>
      <c r="C393">
        <v>0</v>
      </c>
      <c r="D393">
        <v>0</v>
      </c>
      <c r="E393">
        <v>13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2</v>
      </c>
      <c r="S393">
        <v>0</v>
      </c>
      <c r="T393">
        <v>1</v>
      </c>
      <c r="U393">
        <v>10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2</v>
      </c>
      <c r="AG393">
        <v>0</v>
      </c>
      <c r="AH393">
        <v>0</v>
      </c>
      <c r="AI393">
        <v>0</v>
      </c>
      <c r="AJ393">
        <v>0</v>
      </c>
      <c r="AK393">
        <v>2</v>
      </c>
      <c r="AL393">
        <v>1</v>
      </c>
      <c r="AM393">
        <v>2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</v>
      </c>
      <c r="BE393">
        <v>0</v>
      </c>
      <c r="BF393">
        <v>2</v>
      </c>
      <c r="BG393">
        <v>0</v>
      </c>
      <c r="BH393">
        <v>0</v>
      </c>
      <c r="BI393">
        <v>1</v>
      </c>
      <c r="BJ393">
        <v>1</v>
      </c>
      <c r="BK393">
        <v>0</v>
      </c>
      <c r="BL393">
        <v>0</v>
      </c>
      <c r="BM393">
        <v>0</v>
      </c>
      <c r="BN393">
        <v>2</v>
      </c>
      <c r="BO393">
        <v>0</v>
      </c>
      <c r="BP393">
        <v>1</v>
      </c>
      <c r="BQ393">
        <v>0</v>
      </c>
      <c r="BR393">
        <v>1</v>
      </c>
      <c r="BS393">
        <v>0</v>
      </c>
    </row>
    <row r="394" spans="1:71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9</v>
      </c>
      <c r="BC394">
        <v>0</v>
      </c>
      <c r="BD394">
        <v>2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</row>
    <row r="395" spans="1:71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2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</row>
    <row r="396" spans="1:71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0</v>
      </c>
      <c r="BS396">
        <v>0</v>
      </c>
    </row>
    <row r="397" spans="1:71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2</v>
      </c>
      <c r="BC397">
        <v>0</v>
      </c>
      <c r="BD397">
        <v>6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3</v>
      </c>
      <c r="BS397">
        <v>0</v>
      </c>
    </row>
    <row r="398" spans="1:71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</row>
    <row r="399" spans="1:71" x14ac:dyDescent="0.3">
      <c r="A399">
        <v>0</v>
      </c>
      <c r="B399">
        <v>0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3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</row>
    <row r="400" spans="1:71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2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0</v>
      </c>
    </row>
    <row r="401" spans="1:71" x14ac:dyDescent="0.3">
      <c r="A401">
        <v>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2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2</v>
      </c>
      <c r="BB401">
        <v>3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4</v>
      </c>
      <c r="BL401">
        <v>0</v>
      </c>
      <c r="BM401">
        <v>1</v>
      </c>
      <c r="BN401">
        <v>0</v>
      </c>
      <c r="BO401">
        <v>0</v>
      </c>
      <c r="BP401">
        <v>0</v>
      </c>
      <c r="BQ401">
        <v>0</v>
      </c>
      <c r="BR401">
        <v>7</v>
      </c>
      <c r="BS401">
        <v>0</v>
      </c>
    </row>
    <row r="402" spans="1:71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2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4</v>
      </c>
      <c r="BO402">
        <v>0</v>
      </c>
      <c r="BP402">
        <v>0</v>
      </c>
      <c r="BQ402">
        <v>0</v>
      </c>
      <c r="BR402">
        <v>12</v>
      </c>
      <c r="BS402">
        <v>0</v>
      </c>
    </row>
    <row r="403" spans="1:71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</row>
    <row r="404" spans="1:71" x14ac:dyDescent="0.3">
      <c r="A404">
        <v>0</v>
      </c>
      <c r="B404">
        <v>0</v>
      </c>
      <c r="C404">
        <v>0</v>
      </c>
      <c r="D404">
        <v>1</v>
      </c>
      <c r="E404">
        <v>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4</v>
      </c>
      <c r="R404">
        <v>0</v>
      </c>
      <c r="S404">
        <v>0</v>
      </c>
      <c r="T404">
        <v>1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3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1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2</v>
      </c>
      <c r="BE404">
        <v>0</v>
      </c>
      <c r="BF404">
        <v>0</v>
      </c>
      <c r="BG404">
        <v>0</v>
      </c>
      <c r="BH404">
        <v>0</v>
      </c>
      <c r="BI404">
        <v>4</v>
      </c>
      <c r="BJ404">
        <v>0</v>
      </c>
      <c r="BK404">
        <v>4</v>
      </c>
      <c r="BL404">
        <v>0</v>
      </c>
      <c r="BM404">
        <v>0</v>
      </c>
      <c r="BN404">
        <v>1</v>
      </c>
      <c r="BO404">
        <v>0</v>
      </c>
      <c r="BP404">
        <v>0</v>
      </c>
      <c r="BQ404">
        <v>0</v>
      </c>
      <c r="BR404">
        <v>2</v>
      </c>
      <c r="BS404">
        <v>0</v>
      </c>
    </row>
    <row r="405" spans="1:71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3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0</v>
      </c>
      <c r="AD405">
        <v>0</v>
      </c>
      <c r="AE405">
        <v>3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2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>
        <v>5</v>
      </c>
      <c r="AY405">
        <v>0</v>
      </c>
      <c r="AZ405">
        <v>0</v>
      </c>
      <c r="BA405">
        <v>0</v>
      </c>
      <c r="BB405">
        <v>3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2</v>
      </c>
      <c r="BJ405">
        <v>0</v>
      </c>
      <c r="BK405">
        <v>1</v>
      </c>
      <c r="BL405">
        <v>0</v>
      </c>
      <c r="BM405">
        <v>0</v>
      </c>
      <c r="BN405">
        <v>1</v>
      </c>
      <c r="BO405">
        <v>0</v>
      </c>
      <c r="BP405">
        <v>0</v>
      </c>
      <c r="BQ405">
        <v>0</v>
      </c>
      <c r="BR405">
        <v>7</v>
      </c>
      <c r="BS405">
        <v>0</v>
      </c>
    </row>
    <row r="406" spans="1:71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7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1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3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1</v>
      </c>
      <c r="BR406">
        <v>3</v>
      </c>
      <c r="BS406">
        <v>0</v>
      </c>
    </row>
    <row r="407" spans="1:71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</row>
    <row r="408" spans="1:71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2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</row>
    <row r="409" spans="1:71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</row>
    <row r="410" spans="1:71" x14ac:dyDescent="0.3">
      <c r="A410">
        <v>0</v>
      </c>
      <c r="B410">
        <v>0</v>
      </c>
      <c r="C410">
        <v>0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4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1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</row>
    <row r="411" spans="1:71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</row>
    <row r="412" spans="1:71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7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</row>
    <row r="413" spans="1:71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14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</row>
    <row r="414" spans="1:71" x14ac:dyDescent="0.3">
      <c r="A414">
        <v>0</v>
      </c>
      <c r="B414">
        <v>0</v>
      </c>
      <c r="C414">
        <v>8</v>
      </c>
      <c r="D414">
        <v>0</v>
      </c>
      <c r="E414">
        <v>1</v>
      </c>
      <c r="F414">
        <v>0</v>
      </c>
      <c r="G414">
        <v>0</v>
      </c>
      <c r="H414">
        <v>1</v>
      </c>
      <c r="I414">
        <v>247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2</v>
      </c>
      <c r="P414">
        <v>7</v>
      </c>
      <c r="Q414">
        <v>0</v>
      </c>
      <c r="R414">
        <v>21</v>
      </c>
      <c r="S414">
        <v>0</v>
      </c>
      <c r="T414">
        <v>394</v>
      </c>
      <c r="U414">
        <v>2</v>
      </c>
      <c r="V414">
        <v>0</v>
      </c>
      <c r="W414">
        <v>0</v>
      </c>
      <c r="X414">
        <v>0</v>
      </c>
      <c r="Y414">
        <v>0</v>
      </c>
      <c r="Z414">
        <v>355</v>
      </c>
      <c r="AA414">
        <v>149</v>
      </c>
      <c r="AB414">
        <v>99</v>
      </c>
      <c r="AC414">
        <v>0</v>
      </c>
      <c r="AD414">
        <v>1107</v>
      </c>
      <c r="AE414">
        <v>17</v>
      </c>
      <c r="AF414">
        <v>0</v>
      </c>
      <c r="AG414">
        <v>0</v>
      </c>
      <c r="AH414">
        <v>0</v>
      </c>
      <c r="AI414">
        <v>178</v>
      </c>
      <c r="AJ414">
        <v>0</v>
      </c>
      <c r="AK414">
        <v>0</v>
      </c>
      <c r="AL414">
        <v>122</v>
      </c>
      <c r="AM414">
        <v>0</v>
      </c>
      <c r="AN414">
        <v>0</v>
      </c>
      <c r="AO414">
        <v>0</v>
      </c>
      <c r="AP414">
        <v>217</v>
      </c>
      <c r="AQ414">
        <v>0</v>
      </c>
      <c r="AR414">
        <v>0</v>
      </c>
      <c r="AS414">
        <v>0</v>
      </c>
      <c r="AT414">
        <v>1</v>
      </c>
      <c r="AU414">
        <v>109</v>
      </c>
      <c r="AV414">
        <v>218</v>
      </c>
      <c r="AW414">
        <v>1</v>
      </c>
      <c r="AX414">
        <v>0</v>
      </c>
      <c r="AY414">
        <v>0</v>
      </c>
      <c r="AZ414">
        <v>296</v>
      </c>
      <c r="BA414">
        <v>483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154</v>
      </c>
      <c r="BL414">
        <v>0</v>
      </c>
      <c r="BM414">
        <v>312</v>
      </c>
      <c r="BN414">
        <v>209</v>
      </c>
      <c r="BO414">
        <v>0</v>
      </c>
      <c r="BP414">
        <v>0</v>
      </c>
      <c r="BQ414">
        <v>0</v>
      </c>
      <c r="BR414">
        <v>66</v>
      </c>
      <c r="BS414">
        <v>0</v>
      </c>
    </row>
    <row r="415" spans="1:71" x14ac:dyDescent="0.3">
      <c r="A415">
        <v>0</v>
      </c>
      <c r="B415">
        <v>0</v>
      </c>
      <c r="C415">
        <v>0</v>
      </c>
      <c r="D415">
        <v>1</v>
      </c>
      <c r="E415">
        <v>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2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</row>
    <row r="416" spans="1:71" x14ac:dyDescent="0.3">
      <c r="A416">
        <v>0</v>
      </c>
      <c r="B416">
        <v>0</v>
      </c>
      <c r="C416">
        <v>0</v>
      </c>
      <c r="D416">
        <v>1</v>
      </c>
      <c r="E416">
        <v>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11</v>
      </c>
      <c r="Q416">
        <v>0</v>
      </c>
      <c r="R416">
        <v>0</v>
      </c>
      <c r="S416">
        <v>0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2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1</v>
      </c>
    </row>
    <row r="417" spans="1:71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2</v>
      </c>
      <c r="Q417">
        <v>0</v>
      </c>
      <c r="R417">
        <v>0</v>
      </c>
      <c r="S417">
        <v>2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2</v>
      </c>
      <c r="BC417">
        <v>0</v>
      </c>
      <c r="BD417">
        <v>3</v>
      </c>
      <c r="BE417">
        <v>0</v>
      </c>
      <c r="BF417">
        <v>0</v>
      </c>
      <c r="BG417">
        <v>0</v>
      </c>
      <c r="BH417">
        <v>0</v>
      </c>
      <c r="BI417">
        <v>2</v>
      </c>
      <c r="BJ417">
        <v>0</v>
      </c>
      <c r="BK417">
        <v>0</v>
      </c>
      <c r="BL417">
        <v>0</v>
      </c>
      <c r="BM417">
        <v>0</v>
      </c>
      <c r="BN417">
        <v>2</v>
      </c>
      <c r="BO417">
        <v>0</v>
      </c>
      <c r="BP417">
        <v>0</v>
      </c>
      <c r="BQ417">
        <v>0</v>
      </c>
      <c r="BR417">
        <v>3</v>
      </c>
      <c r="BS417">
        <v>0</v>
      </c>
    </row>
    <row r="418" spans="1:71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</row>
    <row r="419" spans="1:71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</row>
    <row r="420" spans="1:71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2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2</v>
      </c>
      <c r="BC420">
        <v>0</v>
      </c>
      <c r="BD420">
        <v>2</v>
      </c>
      <c r="BE420">
        <v>0</v>
      </c>
      <c r="BF420">
        <v>0</v>
      </c>
      <c r="BG420">
        <v>0</v>
      </c>
      <c r="BH420">
        <v>1</v>
      </c>
      <c r="BI420">
        <v>0</v>
      </c>
      <c r="BJ420">
        <v>1</v>
      </c>
      <c r="BK420">
        <v>2</v>
      </c>
      <c r="BL420">
        <v>0</v>
      </c>
      <c r="BM420">
        <v>0</v>
      </c>
      <c r="BN420">
        <v>1</v>
      </c>
      <c r="BO420">
        <v>0</v>
      </c>
      <c r="BP420">
        <v>0</v>
      </c>
      <c r="BQ420">
        <v>0</v>
      </c>
      <c r="BR420">
        <v>0</v>
      </c>
      <c r="BS420">
        <v>1</v>
      </c>
    </row>
    <row r="421" spans="1:71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</row>
    <row r="422" spans="1:71" x14ac:dyDescent="0.3">
      <c r="A422">
        <v>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2</v>
      </c>
      <c r="AN422">
        <v>2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</v>
      </c>
      <c r="BR422">
        <v>0</v>
      </c>
      <c r="BS422">
        <v>0</v>
      </c>
    </row>
    <row r="423" spans="1:71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2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</row>
    <row r="424" spans="1:71" x14ac:dyDescent="0.3">
      <c r="A424">
        <v>0</v>
      </c>
      <c r="B424">
        <v>0</v>
      </c>
      <c r="C424">
        <v>0</v>
      </c>
      <c r="D424">
        <v>0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5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1</v>
      </c>
      <c r="BJ424">
        <v>0</v>
      </c>
      <c r="BK424">
        <v>2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11</v>
      </c>
      <c r="BS424">
        <v>0</v>
      </c>
    </row>
    <row r="425" spans="1:71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3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</row>
    <row r="426" spans="1:71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</row>
    <row r="427" spans="1:71" x14ac:dyDescent="0.3">
      <c r="A427">
        <v>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2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</row>
    <row r="428" spans="1:71" x14ac:dyDescent="0.3">
      <c r="A428">
        <v>0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</v>
      </c>
      <c r="J428">
        <v>1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>
        <v>0</v>
      </c>
      <c r="S428">
        <v>2</v>
      </c>
      <c r="T428">
        <v>0</v>
      </c>
      <c r="U428">
        <v>4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14</v>
      </c>
      <c r="AB428">
        <v>0</v>
      </c>
      <c r="AC428">
        <v>0</v>
      </c>
      <c r="AD428">
        <v>0</v>
      </c>
      <c r="AE428">
        <v>3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5</v>
      </c>
      <c r="AL428">
        <v>0</v>
      </c>
      <c r="AM428">
        <v>4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25</v>
      </c>
      <c r="BC428">
        <v>0</v>
      </c>
      <c r="BD428">
        <v>16</v>
      </c>
      <c r="BE428">
        <v>0</v>
      </c>
      <c r="BF428">
        <v>4</v>
      </c>
      <c r="BG428">
        <v>1</v>
      </c>
      <c r="BH428">
        <v>0</v>
      </c>
      <c r="BI428">
        <v>4</v>
      </c>
      <c r="BJ428">
        <v>0</v>
      </c>
      <c r="BK428">
        <v>2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0</v>
      </c>
      <c r="BR428">
        <v>0</v>
      </c>
      <c r="BS428">
        <v>0</v>
      </c>
    </row>
    <row r="429" spans="1:71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1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</row>
    <row r="430" spans="1:71" x14ac:dyDescent="0.3">
      <c r="A430">
        <v>0</v>
      </c>
      <c r="B430">
        <v>0</v>
      </c>
      <c r="C430">
        <v>0</v>
      </c>
      <c r="D430">
        <v>1</v>
      </c>
      <c r="E430">
        <v>4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4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2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4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3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3</v>
      </c>
      <c r="BR430">
        <v>0</v>
      </c>
      <c r="BS430">
        <v>0</v>
      </c>
    </row>
    <row r="431" spans="1:71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2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</v>
      </c>
      <c r="BS431">
        <v>0</v>
      </c>
    </row>
    <row r="432" spans="1:71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2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2</v>
      </c>
      <c r="BO432">
        <v>0</v>
      </c>
      <c r="BP432">
        <v>0</v>
      </c>
      <c r="BQ432">
        <v>0</v>
      </c>
      <c r="BR432">
        <v>0</v>
      </c>
      <c r="BS432">
        <v>0</v>
      </c>
    </row>
    <row r="433" spans="1:71" x14ac:dyDescent="0.3">
      <c r="A433">
        <v>0</v>
      </c>
      <c r="B433">
        <v>0</v>
      </c>
      <c r="C433">
        <v>0</v>
      </c>
      <c r="D433">
        <v>0</v>
      </c>
      <c r="E433">
        <v>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1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</row>
    <row r="434" spans="1:71" x14ac:dyDescent="0.3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</v>
      </c>
      <c r="S434">
        <v>0</v>
      </c>
      <c r="T434">
        <v>0</v>
      </c>
      <c r="U434">
        <v>2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2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2</v>
      </c>
      <c r="AM434">
        <v>2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7</v>
      </c>
      <c r="AY434">
        <v>0</v>
      </c>
      <c r="AZ434">
        <v>0</v>
      </c>
      <c r="BA434">
        <v>1</v>
      </c>
      <c r="BB434">
        <v>14</v>
      </c>
      <c r="BC434">
        <v>0</v>
      </c>
      <c r="BD434">
        <v>14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2</v>
      </c>
      <c r="BL434">
        <v>0</v>
      </c>
      <c r="BM434">
        <v>0</v>
      </c>
      <c r="BN434">
        <v>1</v>
      </c>
      <c r="BO434">
        <v>0</v>
      </c>
      <c r="BP434">
        <v>0</v>
      </c>
      <c r="BQ434">
        <v>0</v>
      </c>
      <c r="BR434">
        <v>8</v>
      </c>
      <c r="BS434">
        <v>0</v>
      </c>
    </row>
    <row r="435" spans="1:71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1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</v>
      </c>
      <c r="BE435">
        <v>0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1</v>
      </c>
      <c r="BQ435">
        <v>0</v>
      </c>
      <c r="BR435">
        <v>0</v>
      </c>
      <c r="BS435">
        <v>0</v>
      </c>
    </row>
    <row r="436" spans="1:71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</row>
    <row r="437" spans="1:71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</row>
    <row r="438" spans="1:71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19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2</v>
      </c>
      <c r="AV438">
        <v>0</v>
      </c>
      <c r="AW438">
        <v>0</v>
      </c>
      <c r="AX438">
        <v>29</v>
      </c>
      <c r="AY438">
        <v>0</v>
      </c>
      <c r="AZ438">
        <v>0</v>
      </c>
      <c r="BA438">
        <v>2</v>
      </c>
      <c r="BB438">
        <v>2</v>
      </c>
      <c r="BC438">
        <v>0</v>
      </c>
      <c r="BD438">
        <v>7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</row>
    <row r="439" spans="1:71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3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1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</row>
    <row r="440" spans="1:71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</row>
    <row r="441" spans="1:71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</v>
      </c>
      <c r="R441">
        <v>3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0</v>
      </c>
      <c r="AE441">
        <v>4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</v>
      </c>
      <c r="BE441">
        <v>0</v>
      </c>
      <c r="BF441"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</row>
    <row r="442" spans="1:71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</row>
    <row r="443" spans="1:71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</row>
    <row r="444" spans="1:71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4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2</v>
      </c>
      <c r="BC444">
        <v>0</v>
      </c>
      <c r="BD444">
        <v>6</v>
      </c>
      <c r="BE444">
        <v>0</v>
      </c>
      <c r="BF444">
        <v>0</v>
      </c>
      <c r="BG444">
        <v>0</v>
      </c>
      <c r="BH444">
        <v>0</v>
      </c>
      <c r="BI444">
        <v>5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</v>
      </c>
      <c r="BS444">
        <v>0</v>
      </c>
    </row>
    <row r="445" spans="1:71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9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2</v>
      </c>
      <c r="BO445">
        <v>0</v>
      </c>
      <c r="BP445">
        <v>0</v>
      </c>
      <c r="BQ445">
        <v>0</v>
      </c>
      <c r="BR445">
        <v>2</v>
      </c>
      <c r="BS445">
        <v>0</v>
      </c>
    </row>
    <row r="446" spans="1:71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</row>
    <row r="447" spans="1:71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1</v>
      </c>
      <c r="AC447">
        <v>0</v>
      </c>
      <c r="AD447">
        <v>0</v>
      </c>
      <c r="AE447">
        <v>13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</v>
      </c>
      <c r="BC447">
        <v>0</v>
      </c>
      <c r="BD447">
        <v>3</v>
      </c>
      <c r="BE447">
        <v>0</v>
      </c>
      <c r="BF447">
        <v>2</v>
      </c>
      <c r="BG447">
        <v>0</v>
      </c>
      <c r="BH447">
        <v>0</v>
      </c>
      <c r="BI447">
        <v>4</v>
      </c>
      <c r="BJ447">
        <v>0</v>
      </c>
      <c r="BK447">
        <v>3</v>
      </c>
      <c r="BL447">
        <v>0</v>
      </c>
      <c r="BM447">
        <v>0</v>
      </c>
      <c r="BN447">
        <v>0</v>
      </c>
      <c r="BO447">
        <v>0</v>
      </c>
      <c r="BP447">
        <v>1</v>
      </c>
      <c r="BQ447">
        <v>0</v>
      </c>
      <c r="BR447">
        <v>0</v>
      </c>
      <c r="BS447">
        <v>0</v>
      </c>
    </row>
    <row r="448" spans="1:71" x14ac:dyDescent="0.3">
      <c r="A448">
        <v>1</v>
      </c>
      <c r="B448">
        <v>0</v>
      </c>
      <c r="C448">
        <v>0</v>
      </c>
      <c r="D448">
        <v>1</v>
      </c>
      <c r="E448">
        <v>8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5</v>
      </c>
      <c r="Q448">
        <v>0</v>
      </c>
      <c r="R448">
        <v>0</v>
      </c>
      <c r="S448">
        <v>0</v>
      </c>
      <c r="T448">
        <v>0</v>
      </c>
      <c r="U448">
        <v>12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3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1</v>
      </c>
      <c r="BD448">
        <v>0</v>
      </c>
      <c r="BE448">
        <v>0</v>
      </c>
      <c r="BF448">
        <v>2</v>
      </c>
      <c r="BG448">
        <v>0</v>
      </c>
      <c r="BH448">
        <v>0</v>
      </c>
      <c r="BI448">
        <v>0</v>
      </c>
      <c r="BJ448">
        <v>0</v>
      </c>
      <c r="BK448">
        <v>81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</row>
    <row r="449" spans="1:71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3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2</v>
      </c>
      <c r="BE449">
        <v>0</v>
      </c>
      <c r="BF449">
        <v>1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</row>
    <row r="450" spans="1:71" x14ac:dyDescent="0.3">
      <c r="A450">
        <v>0</v>
      </c>
      <c r="B450">
        <v>0</v>
      </c>
      <c r="C450">
        <v>0</v>
      </c>
      <c r="D450">
        <v>0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</row>
    <row r="451" spans="1:71" x14ac:dyDescent="0.3">
      <c r="A451">
        <v>0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6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</row>
    <row r="452" spans="1:71" x14ac:dyDescent="0.3">
      <c r="A452">
        <v>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4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4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2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66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3</v>
      </c>
      <c r="BS452">
        <v>0</v>
      </c>
    </row>
    <row r="453" spans="1:71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</v>
      </c>
      <c r="P453">
        <v>1</v>
      </c>
      <c r="Q453">
        <v>0</v>
      </c>
      <c r="R453">
        <v>13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18</v>
      </c>
      <c r="AC453">
        <v>0</v>
      </c>
      <c r="AD453">
        <v>0</v>
      </c>
      <c r="AE453">
        <v>30</v>
      </c>
      <c r="AF453">
        <v>0</v>
      </c>
      <c r="AG453">
        <v>0</v>
      </c>
      <c r="AH453">
        <v>0</v>
      </c>
      <c r="AI453">
        <v>3</v>
      </c>
      <c r="AJ453">
        <v>0</v>
      </c>
      <c r="AK453">
        <v>0</v>
      </c>
      <c r="AL453">
        <v>0</v>
      </c>
      <c r="AM453">
        <v>2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  <c r="AW453">
        <v>0</v>
      </c>
      <c r="AX453">
        <v>5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4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2</v>
      </c>
      <c r="BL453">
        <v>0</v>
      </c>
      <c r="BM453">
        <v>0</v>
      </c>
      <c r="BN453">
        <v>3</v>
      </c>
      <c r="BO453">
        <v>0</v>
      </c>
      <c r="BP453">
        <v>0</v>
      </c>
      <c r="BQ453">
        <v>0</v>
      </c>
      <c r="BR453">
        <v>1</v>
      </c>
      <c r="BS453">
        <v>0</v>
      </c>
    </row>
    <row r="454" spans="1:71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</row>
    <row r="455" spans="1:71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3</v>
      </c>
      <c r="BE455">
        <v>0</v>
      </c>
      <c r="BF455">
        <v>0</v>
      </c>
      <c r="BG455">
        <v>0</v>
      </c>
      <c r="BH455">
        <v>0</v>
      </c>
      <c r="BI455">
        <v>2</v>
      </c>
      <c r="BJ455">
        <v>1</v>
      </c>
      <c r="BK455">
        <v>1</v>
      </c>
      <c r="BL455">
        <v>0</v>
      </c>
      <c r="BM455">
        <v>0</v>
      </c>
      <c r="BN455">
        <v>1</v>
      </c>
      <c r="BO455">
        <v>0</v>
      </c>
      <c r="BP455">
        <v>0</v>
      </c>
      <c r="BQ455">
        <v>0</v>
      </c>
      <c r="BR455">
        <v>0</v>
      </c>
      <c r="BS455">
        <v>0</v>
      </c>
    </row>
    <row r="456" spans="1:71" x14ac:dyDescent="0.3">
      <c r="A456">
        <v>0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3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1</v>
      </c>
      <c r="AN456">
        <v>3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1</v>
      </c>
      <c r="BH456">
        <v>0</v>
      </c>
      <c r="BI456">
        <v>1</v>
      </c>
      <c r="BJ456">
        <v>1</v>
      </c>
      <c r="BK456">
        <v>13</v>
      </c>
      <c r="BL456">
        <v>0</v>
      </c>
      <c r="BM456">
        <v>2</v>
      </c>
      <c r="BN456">
        <v>1</v>
      </c>
      <c r="BO456">
        <v>0</v>
      </c>
      <c r="BP456">
        <v>0</v>
      </c>
      <c r="BQ456">
        <v>0</v>
      </c>
      <c r="BR456">
        <v>5</v>
      </c>
      <c r="BS456">
        <v>0</v>
      </c>
    </row>
    <row r="457" spans="1:71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</v>
      </c>
      <c r="R457">
        <v>0</v>
      </c>
      <c r="S457">
        <v>1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2</v>
      </c>
      <c r="AC457">
        <v>0</v>
      </c>
      <c r="AD457">
        <v>0</v>
      </c>
      <c r="AE457">
        <v>2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11</v>
      </c>
      <c r="BE457">
        <v>0</v>
      </c>
      <c r="BF457">
        <v>1</v>
      </c>
      <c r="BG457">
        <v>0</v>
      </c>
      <c r="BH457">
        <v>1</v>
      </c>
      <c r="BI457">
        <v>0</v>
      </c>
      <c r="BJ457">
        <v>0</v>
      </c>
      <c r="BK457">
        <v>22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</row>
    <row r="458" spans="1:71" x14ac:dyDescent="0.3">
      <c r="A458">
        <v>0</v>
      </c>
      <c r="B458">
        <v>0</v>
      </c>
      <c r="C458">
        <v>0</v>
      </c>
      <c r="D458">
        <v>0</v>
      </c>
      <c r="E458">
        <v>6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7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</row>
    <row r="459" spans="1:71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</row>
    <row r="460" spans="1:71" x14ac:dyDescent="0.3">
      <c r="A460">
        <v>0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</row>
    <row r="461" spans="1:71" x14ac:dyDescent="0.3">
      <c r="A461">
        <v>0</v>
      </c>
      <c r="B461">
        <v>0</v>
      </c>
      <c r="C461">
        <v>2</v>
      </c>
      <c r="D461">
        <v>1</v>
      </c>
      <c r="E461">
        <v>5</v>
      </c>
      <c r="F461">
        <v>0</v>
      </c>
      <c r="G461">
        <v>0</v>
      </c>
      <c r="H461">
        <v>0</v>
      </c>
      <c r="I461">
        <v>18</v>
      </c>
      <c r="J461">
        <v>0</v>
      </c>
      <c r="K461">
        <v>0</v>
      </c>
      <c r="L461">
        <v>0</v>
      </c>
      <c r="M461">
        <v>2</v>
      </c>
      <c r="N461">
        <v>0</v>
      </c>
      <c r="O461">
        <v>0</v>
      </c>
      <c r="P461">
        <v>10</v>
      </c>
      <c r="Q461">
        <v>0</v>
      </c>
      <c r="R461">
        <v>8</v>
      </c>
      <c r="S461">
        <v>0</v>
      </c>
      <c r="T461">
        <v>0</v>
      </c>
      <c r="U461">
        <v>17</v>
      </c>
      <c r="V461">
        <v>0</v>
      </c>
      <c r="W461">
        <v>0</v>
      </c>
      <c r="X461">
        <v>4</v>
      </c>
      <c r="Y461">
        <v>0</v>
      </c>
      <c r="Z461">
        <v>10</v>
      </c>
      <c r="AA461">
        <v>0</v>
      </c>
      <c r="AB461">
        <v>7</v>
      </c>
      <c r="AC461">
        <v>1</v>
      </c>
      <c r="AD461">
        <v>20</v>
      </c>
      <c r="AE461">
        <v>20</v>
      </c>
      <c r="AF461">
        <v>0</v>
      </c>
      <c r="AG461">
        <v>0</v>
      </c>
      <c r="AH461">
        <v>0</v>
      </c>
      <c r="AI461">
        <v>3</v>
      </c>
      <c r="AJ461">
        <v>0</v>
      </c>
      <c r="AK461">
        <v>1</v>
      </c>
      <c r="AL461">
        <v>1</v>
      </c>
      <c r="AM461">
        <v>1</v>
      </c>
      <c r="AN461">
        <v>0</v>
      </c>
      <c r="AO461">
        <v>0</v>
      </c>
      <c r="AP461">
        <v>2</v>
      </c>
      <c r="AQ461">
        <v>0</v>
      </c>
      <c r="AR461">
        <v>0</v>
      </c>
      <c r="AS461">
        <v>1</v>
      </c>
      <c r="AT461">
        <v>0</v>
      </c>
      <c r="AU461">
        <v>4</v>
      </c>
      <c r="AV461">
        <v>34</v>
      </c>
      <c r="AW461">
        <v>0</v>
      </c>
      <c r="AX461">
        <v>5</v>
      </c>
      <c r="AY461">
        <v>0</v>
      </c>
      <c r="AZ461">
        <v>1</v>
      </c>
      <c r="BA461">
        <v>2</v>
      </c>
      <c r="BB461">
        <v>1</v>
      </c>
      <c r="BC461">
        <v>1</v>
      </c>
      <c r="BD461">
        <v>2</v>
      </c>
      <c r="BE461">
        <v>0</v>
      </c>
      <c r="BF461">
        <v>0</v>
      </c>
      <c r="BG461">
        <v>1</v>
      </c>
      <c r="BH461">
        <v>0</v>
      </c>
      <c r="BI461">
        <v>0</v>
      </c>
      <c r="BJ461">
        <v>0</v>
      </c>
      <c r="BK461">
        <v>240</v>
      </c>
      <c r="BL461">
        <v>1</v>
      </c>
      <c r="BM461">
        <v>0</v>
      </c>
      <c r="BN461">
        <v>2</v>
      </c>
      <c r="BO461">
        <v>0</v>
      </c>
      <c r="BP461">
        <v>0</v>
      </c>
      <c r="BQ461">
        <v>2</v>
      </c>
      <c r="BR461">
        <v>7</v>
      </c>
      <c r="BS461">
        <v>0</v>
      </c>
    </row>
    <row r="462" spans="1:71" x14ac:dyDescent="0.3">
      <c r="A462">
        <v>0</v>
      </c>
      <c r="B462">
        <v>0</v>
      </c>
      <c r="C462">
        <v>0</v>
      </c>
      <c r="D462">
        <v>0</v>
      </c>
      <c r="E462">
        <v>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</row>
    <row r="463" spans="1:71" x14ac:dyDescent="0.3">
      <c r="A463">
        <v>0</v>
      </c>
      <c r="B463">
        <v>0</v>
      </c>
      <c r="C463">
        <v>0</v>
      </c>
      <c r="D463">
        <v>0</v>
      </c>
      <c r="E463">
        <v>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3</v>
      </c>
      <c r="BC463">
        <v>0</v>
      </c>
      <c r="BD463">
        <v>3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0</v>
      </c>
      <c r="BM463">
        <v>0</v>
      </c>
      <c r="BN463">
        <v>7</v>
      </c>
      <c r="BO463">
        <v>0</v>
      </c>
      <c r="BP463">
        <v>0</v>
      </c>
      <c r="BQ463">
        <v>0</v>
      </c>
      <c r="BR463">
        <v>1</v>
      </c>
      <c r="BS463">
        <v>0</v>
      </c>
    </row>
    <row r="464" spans="1:71" x14ac:dyDescent="0.3">
      <c r="A464">
        <v>0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4</v>
      </c>
      <c r="H464">
        <v>3</v>
      </c>
      <c r="I464">
        <v>1</v>
      </c>
      <c r="J464">
        <v>1</v>
      </c>
      <c r="K464">
        <v>2</v>
      </c>
      <c r="L464">
        <v>0</v>
      </c>
      <c r="M464">
        <v>0</v>
      </c>
      <c r="N464">
        <v>0</v>
      </c>
      <c r="O464">
        <v>4</v>
      </c>
      <c r="P464">
        <v>1</v>
      </c>
      <c r="Q464">
        <v>0</v>
      </c>
      <c r="R464">
        <v>10</v>
      </c>
      <c r="S464">
        <v>0</v>
      </c>
      <c r="T464">
        <v>0</v>
      </c>
      <c r="U464">
        <v>4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17</v>
      </c>
      <c r="AB464">
        <v>9</v>
      </c>
      <c r="AC464">
        <v>0</v>
      </c>
      <c r="AD464">
        <v>0</v>
      </c>
      <c r="AE464">
        <v>79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2</v>
      </c>
      <c r="AL464">
        <v>0</v>
      </c>
      <c r="AM464">
        <v>3</v>
      </c>
      <c r="AN464">
        <v>4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1</v>
      </c>
      <c r="AZ464">
        <v>0</v>
      </c>
      <c r="BA464">
        <v>0</v>
      </c>
      <c r="BB464">
        <v>35</v>
      </c>
      <c r="BC464">
        <v>0</v>
      </c>
      <c r="BD464">
        <v>105</v>
      </c>
      <c r="BE464">
        <v>0</v>
      </c>
      <c r="BF464">
        <v>1</v>
      </c>
      <c r="BG464">
        <v>0</v>
      </c>
      <c r="BH464">
        <v>0</v>
      </c>
      <c r="BI464">
        <v>2</v>
      </c>
      <c r="BJ464">
        <v>1</v>
      </c>
      <c r="BK464">
        <v>3</v>
      </c>
      <c r="BL464">
        <v>0</v>
      </c>
      <c r="BM464">
        <v>0</v>
      </c>
      <c r="BN464">
        <v>5</v>
      </c>
      <c r="BO464">
        <v>0</v>
      </c>
      <c r="BP464">
        <v>0</v>
      </c>
      <c r="BQ464">
        <v>0</v>
      </c>
      <c r="BR464">
        <v>12</v>
      </c>
      <c r="BS464">
        <v>0</v>
      </c>
    </row>
    <row r="465" spans="1:71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16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</row>
    <row r="466" spans="1:71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</row>
    <row r="467" spans="1:71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</row>
    <row r="468" spans="1:71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2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</row>
    <row r="469" spans="1:71" x14ac:dyDescent="0.3">
      <c r="A469">
        <v>0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4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</row>
    <row r="470" spans="1:71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</row>
    <row r="471" spans="1:71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2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1</v>
      </c>
      <c r="BC471">
        <v>0</v>
      </c>
      <c r="BD471">
        <v>6</v>
      </c>
      <c r="BE471">
        <v>0</v>
      </c>
      <c r="BF471">
        <v>2</v>
      </c>
      <c r="BG471">
        <v>0</v>
      </c>
      <c r="BH471">
        <v>0</v>
      </c>
      <c r="BI471">
        <v>4</v>
      </c>
      <c r="BJ471">
        <v>0</v>
      </c>
      <c r="BK471">
        <v>2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1</v>
      </c>
      <c r="BS471">
        <v>0</v>
      </c>
    </row>
    <row r="472" spans="1:71" x14ac:dyDescent="0.3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</row>
    <row r="473" spans="1:71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</row>
    <row r="474" spans="1:71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</row>
    <row r="475" spans="1:71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2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</row>
    <row r="476" spans="1:71" x14ac:dyDescent="0.3">
      <c r="A476">
        <v>0</v>
      </c>
      <c r="B476">
        <v>0</v>
      </c>
      <c r="C476">
        <v>0</v>
      </c>
      <c r="D476">
        <v>0</v>
      </c>
      <c r="E476">
        <v>7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</row>
    <row r="477" spans="1:71" x14ac:dyDescent="0.3">
      <c r="A477">
        <v>0</v>
      </c>
      <c r="B477">
        <v>0</v>
      </c>
      <c r="C477">
        <v>0</v>
      </c>
      <c r="D477">
        <v>0</v>
      </c>
      <c r="E477">
        <v>2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1</v>
      </c>
      <c r="S477">
        <v>0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3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0</v>
      </c>
      <c r="BD477">
        <v>3</v>
      </c>
      <c r="BE477">
        <v>1</v>
      </c>
      <c r="BF477">
        <v>0</v>
      </c>
      <c r="BG477">
        <v>0</v>
      </c>
      <c r="BH477">
        <v>1</v>
      </c>
      <c r="BI477">
        <v>6</v>
      </c>
      <c r="BJ477">
        <v>0</v>
      </c>
      <c r="BK477">
        <v>13</v>
      </c>
      <c r="BL477">
        <v>1</v>
      </c>
      <c r="BM477">
        <v>1</v>
      </c>
      <c r="BN477">
        <v>2</v>
      </c>
      <c r="BO477">
        <v>0</v>
      </c>
      <c r="BP477">
        <v>0</v>
      </c>
      <c r="BQ477">
        <v>0</v>
      </c>
      <c r="BR477">
        <v>11</v>
      </c>
      <c r="BS477">
        <v>0</v>
      </c>
    </row>
    <row r="478" spans="1:71" x14ac:dyDescent="0.3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6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25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5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1</v>
      </c>
      <c r="BQ478">
        <v>0</v>
      </c>
      <c r="BR478">
        <v>3</v>
      </c>
      <c r="BS478">
        <v>0</v>
      </c>
    </row>
    <row r="479" spans="1:71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</row>
    <row r="480" spans="1:71" x14ac:dyDescent="0.3">
      <c r="A480">
        <v>0</v>
      </c>
      <c r="B480">
        <v>0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3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1</v>
      </c>
      <c r="AF480">
        <v>0</v>
      </c>
      <c r="AG480">
        <v>2</v>
      </c>
      <c r="AH480">
        <v>1</v>
      </c>
      <c r="AI480">
        <v>0</v>
      </c>
      <c r="AJ480">
        <v>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2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</row>
    <row r="481" spans="1:71" x14ac:dyDescent="0.3">
      <c r="A481">
        <v>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6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7</v>
      </c>
      <c r="BS481">
        <v>0</v>
      </c>
    </row>
    <row r="482" spans="1:71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1</v>
      </c>
      <c r="BO482">
        <v>0</v>
      </c>
      <c r="BP482">
        <v>0</v>
      </c>
      <c r="BQ482">
        <v>0</v>
      </c>
      <c r="BR482">
        <v>0</v>
      </c>
      <c r="BS482">
        <v>0</v>
      </c>
    </row>
    <row r="483" spans="1:71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</row>
    <row r="484" spans="1:71" x14ac:dyDescent="0.3">
      <c r="A484">
        <v>0</v>
      </c>
      <c r="B484">
        <v>0</v>
      </c>
      <c r="C484">
        <v>0</v>
      </c>
      <c r="D484">
        <v>1</v>
      </c>
      <c r="E484">
        <v>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4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1</v>
      </c>
      <c r="AU484">
        <v>0</v>
      </c>
      <c r="AV484">
        <v>0</v>
      </c>
      <c r="AW484">
        <v>1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1</v>
      </c>
    </row>
    <row r="485" spans="1:71" x14ac:dyDescent="0.3">
      <c r="A485">
        <v>0</v>
      </c>
      <c r="B485">
        <v>0</v>
      </c>
      <c r="C485">
        <v>0</v>
      </c>
      <c r="D485">
        <v>0</v>
      </c>
      <c r="E485">
        <v>20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3</v>
      </c>
      <c r="BO485">
        <v>0</v>
      </c>
      <c r="BP485">
        <v>0</v>
      </c>
      <c r="BQ485">
        <v>0</v>
      </c>
      <c r="BR485">
        <v>7</v>
      </c>
      <c r="BS485">
        <v>0</v>
      </c>
    </row>
    <row r="486" spans="1:71" x14ac:dyDescent="0.3">
      <c r="A486">
        <v>0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1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2</v>
      </c>
    </row>
    <row r="487" spans="1:71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</row>
    <row r="488" spans="1:71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1</v>
      </c>
      <c r="BO488">
        <v>0</v>
      </c>
      <c r="BP488">
        <v>0</v>
      </c>
      <c r="BQ488">
        <v>0</v>
      </c>
      <c r="BR488">
        <v>0</v>
      </c>
      <c r="BS488">
        <v>0</v>
      </c>
    </row>
    <row r="489" spans="1:71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</row>
    <row r="490" spans="1:71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1</v>
      </c>
      <c r="BS490">
        <v>0</v>
      </c>
    </row>
    <row r="491" spans="1:71" x14ac:dyDescent="0.3">
      <c r="A491">
        <v>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2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</v>
      </c>
      <c r="BE491">
        <v>0</v>
      </c>
      <c r="BF491">
        <v>0</v>
      </c>
      <c r="BG491">
        <v>0</v>
      </c>
      <c r="BH491">
        <v>1</v>
      </c>
      <c r="BI491">
        <v>5</v>
      </c>
      <c r="BJ491">
        <v>0</v>
      </c>
      <c r="BK491">
        <v>0</v>
      </c>
      <c r="BL491">
        <v>0</v>
      </c>
      <c r="BM491">
        <v>0</v>
      </c>
      <c r="BN491">
        <v>1</v>
      </c>
      <c r="BO491">
        <v>0</v>
      </c>
      <c r="BP491">
        <v>0</v>
      </c>
      <c r="BQ491">
        <v>0</v>
      </c>
      <c r="BR491">
        <v>1</v>
      </c>
      <c r="BS491">
        <v>0</v>
      </c>
    </row>
    <row r="492" spans="1:71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1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</row>
    <row r="493" spans="1:71" x14ac:dyDescent="0.3">
      <c r="A493">
        <v>0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7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33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9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7</v>
      </c>
      <c r="AV493">
        <v>1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1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2</v>
      </c>
      <c r="BS493">
        <v>0</v>
      </c>
    </row>
    <row r="494" spans="1:71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2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</row>
    <row r="495" spans="1:71" x14ac:dyDescent="0.3">
      <c r="A495">
        <v>0</v>
      </c>
      <c r="B495">
        <v>0</v>
      </c>
      <c r="C495">
        <v>0</v>
      </c>
      <c r="D495">
        <v>0</v>
      </c>
      <c r="E495">
        <v>17</v>
      </c>
      <c r="F495">
        <v>0</v>
      </c>
      <c r="G495">
        <v>0</v>
      </c>
      <c r="H495">
        <v>0</v>
      </c>
      <c r="I495">
        <v>9</v>
      </c>
      <c r="J495">
        <v>2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</v>
      </c>
      <c r="S495">
        <v>1</v>
      </c>
      <c r="T495">
        <v>0</v>
      </c>
      <c r="U495">
        <v>4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15</v>
      </c>
      <c r="AB495">
        <v>12</v>
      </c>
      <c r="AC495">
        <v>0</v>
      </c>
      <c r="AD495">
        <v>0</v>
      </c>
      <c r="AE495">
        <v>12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2</v>
      </c>
      <c r="AL495">
        <v>4</v>
      </c>
      <c r="AM495">
        <v>2</v>
      </c>
      <c r="AN495">
        <v>6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5</v>
      </c>
      <c r="AY495">
        <v>0</v>
      </c>
      <c r="AZ495">
        <v>0</v>
      </c>
      <c r="BA495">
        <v>0</v>
      </c>
      <c r="BB495">
        <v>26</v>
      </c>
      <c r="BC495">
        <v>0</v>
      </c>
      <c r="BD495">
        <v>67</v>
      </c>
      <c r="BE495">
        <v>0</v>
      </c>
      <c r="BF495">
        <v>1</v>
      </c>
      <c r="BG495">
        <v>1</v>
      </c>
      <c r="BH495">
        <v>1</v>
      </c>
      <c r="BI495">
        <v>7</v>
      </c>
      <c r="BJ495">
        <v>0</v>
      </c>
      <c r="BK495">
        <v>11</v>
      </c>
      <c r="BL495">
        <v>0</v>
      </c>
      <c r="BM495">
        <v>0</v>
      </c>
      <c r="BN495">
        <v>4</v>
      </c>
      <c r="BO495">
        <v>0</v>
      </c>
      <c r="BP495">
        <v>0</v>
      </c>
      <c r="BQ495">
        <v>1</v>
      </c>
      <c r="BR495">
        <v>30</v>
      </c>
      <c r="BS495">
        <v>0</v>
      </c>
    </row>
    <row r="496" spans="1:71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2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1</v>
      </c>
      <c r="AY496">
        <v>0</v>
      </c>
      <c r="AZ496">
        <v>1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9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>
        <v>0</v>
      </c>
      <c r="BS496">
        <v>0</v>
      </c>
    </row>
    <row r="497" spans="1:71" x14ac:dyDescent="0.3">
      <c r="A497">
        <v>0</v>
      </c>
      <c r="B497">
        <v>0</v>
      </c>
      <c r="C497">
        <v>0</v>
      </c>
      <c r="D497">
        <v>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4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13</v>
      </c>
      <c r="BL497">
        <v>1</v>
      </c>
      <c r="BM497">
        <v>0</v>
      </c>
      <c r="BN497">
        <v>1</v>
      </c>
      <c r="BO497">
        <v>0</v>
      </c>
      <c r="BP497">
        <v>1</v>
      </c>
      <c r="BQ497">
        <v>0</v>
      </c>
      <c r="BR497">
        <v>0</v>
      </c>
      <c r="BS497">
        <v>0</v>
      </c>
    </row>
    <row r="498" spans="1:71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3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</row>
    <row r="499" spans="1:71" x14ac:dyDescent="0.3">
      <c r="A499">
        <v>0</v>
      </c>
      <c r="B499">
        <v>0</v>
      </c>
      <c r="C499">
        <v>0</v>
      </c>
      <c r="D499">
        <v>0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0</v>
      </c>
      <c r="BF499">
        <v>1</v>
      </c>
      <c r="BG499">
        <v>0</v>
      </c>
      <c r="BH499">
        <v>0</v>
      </c>
      <c r="BI499">
        <v>0</v>
      </c>
      <c r="BJ499">
        <v>0</v>
      </c>
      <c r="BK499">
        <v>14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>
        <v>7</v>
      </c>
      <c r="BS499">
        <v>0</v>
      </c>
    </row>
    <row r="500" spans="1:71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</row>
    <row r="501" spans="1:71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</row>
    <row r="502" spans="1:71" x14ac:dyDescent="0.3">
      <c r="A502">
        <v>0</v>
      </c>
      <c r="B502">
        <v>0</v>
      </c>
      <c r="C502">
        <v>0</v>
      </c>
      <c r="D502">
        <v>0</v>
      </c>
      <c r="E502">
        <v>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</row>
    <row r="503" spans="1:71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2</v>
      </c>
      <c r="R503">
        <v>0</v>
      </c>
      <c r="S503">
        <v>1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2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5</v>
      </c>
      <c r="BC503">
        <v>0</v>
      </c>
      <c r="BD503">
        <v>1</v>
      </c>
      <c r="BE503">
        <v>0</v>
      </c>
      <c r="BF503">
        <v>0</v>
      </c>
      <c r="BG503">
        <v>2</v>
      </c>
      <c r="BH503">
        <v>1</v>
      </c>
      <c r="BI503">
        <v>2</v>
      </c>
      <c r="BJ503">
        <v>1</v>
      </c>
      <c r="BK503">
        <v>14</v>
      </c>
      <c r="BL503">
        <v>0</v>
      </c>
      <c r="BM503">
        <v>1</v>
      </c>
      <c r="BN503">
        <v>1</v>
      </c>
      <c r="BO503">
        <v>0</v>
      </c>
      <c r="BP503">
        <v>0</v>
      </c>
      <c r="BQ503">
        <v>0</v>
      </c>
      <c r="BR503">
        <v>2</v>
      </c>
      <c r="BS503">
        <v>0</v>
      </c>
    </row>
    <row r="504" spans="1:71" x14ac:dyDescent="0.3">
      <c r="A504">
        <v>0</v>
      </c>
      <c r="B504">
        <v>0</v>
      </c>
      <c r="C504">
        <v>0</v>
      </c>
      <c r="D504">
        <v>1</v>
      </c>
      <c r="E504">
        <v>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2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3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2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</row>
    <row r="505" spans="1:71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</row>
    <row r="506" spans="1:71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2</v>
      </c>
      <c r="BL506">
        <v>0</v>
      </c>
      <c r="BM506">
        <v>1</v>
      </c>
      <c r="BN506">
        <v>2</v>
      </c>
      <c r="BO506">
        <v>0</v>
      </c>
      <c r="BP506">
        <v>0</v>
      </c>
      <c r="BQ506">
        <v>0</v>
      </c>
      <c r="BR506">
        <v>3</v>
      </c>
      <c r="BS506">
        <v>0</v>
      </c>
    </row>
    <row r="507" spans="1:71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3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1</v>
      </c>
      <c r="BO507">
        <v>0</v>
      </c>
      <c r="BP507">
        <v>0</v>
      </c>
      <c r="BQ507">
        <v>0</v>
      </c>
      <c r="BR507">
        <v>15</v>
      </c>
      <c r="BS507">
        <v>0</v>
      </c>
    </row>
    <row r="508" spans="1:71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5</v>
      </c>
      <c r="I508">
        <v>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2</v>
      </c>
      <c r="Q508">
        <v>0</v>
      </c>
      <c r="R508">
        <v>29</v>
      </c>
      <c r="S508">
        <v>0</v>
      </c>
      <c r="T508">
        <v>18</v>
      </c>
      <c r="U508">
        <v>0</v>
      </c>
      <c r="V508">
        <v>0</v>
      </c>
      <c r="W508">
        <v>0</v>
      </c>
      <c r="X508">
        <v>2</v>
      </c>
      <c r="Y508">
        <v>0</v>
      </c>
      <c r="Z508">
        <v>2</v>
      </c>
      <c r="AA508">
        <v>5</v>
      </c>
      <c r="AB508">
        <v>69</v>
      </c>
      <c r="AC508">
        <v>0</v>
      </c>
      <c r="AD508">
        <v>8</v>
      </c>
      <c r="AE508">
        <v>0</v>
      </c>
      <c r="AF508">
        <v>0</v>
      </c>
      <c r="AG508">
        <v>0</v>
      </c>
      <c r="AH508">
        <v>0</v>
      </c>
      <c r="AI508">
        <v>10</v>
      </c>
      <c r="AJ508">
        <v>0</v>
      </c>
      <c r="AK508">
        <v>0</v>
      </c>
      <c r="AL508">
        <v>1</v>
      </c>
      <c r="AM508">
        <v>1</v>
      </c>
      <c r="AN508">
        <v>0</v>
      </c>
      <c r="AO508">
        <v>0</v>
      </c>
      <c r="AP508">
        <v>1</v>
      </c>
      <c r="AQ508">
        <v>0</v>
      </c>
      <c r="AR508">
        <v>1</v>
      </c>
      <c r="AS508">
        <v>0</v>
      </c>
      <c r="AT508">
        <v>0</v>
      </c>
      <c r="AU508">
        <v>1</v>
      </c>
      <c r="AV508">
        <v>15</v>
      </c>
      <c r="AW508">
        <v>0</v>
      </c>
      <c r="AX508">
        <v>21</v>
      </c>
      <c r="AY508">
        <v>0</v>
      </c>
      <c r="AZ508">
        <v>1</v>
      </c>
      <c r="BA508">
        <v>5</v>
      </c>
      <c r="BB508">
        <v>0</v>
      </c>
      <c r="BC508">
        <v>0</v>
      </c>
      <c r="BD508">
        <v>1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3</v>
      </c>
      <c r="BL508">
        <v>0</v>
      </c>
      <c r="BM508">
        <v>1</v>
      </c>
      <c r="BN508">
        <v>3</v>
      </c>
      <c r="BO508">
        <v>0</v>
      </c>
      <c r="BP508">
        <v>0</v>
      </c>
      <c r="BQ508">
        <v>0</v>
      </c>
      <c r="BR508">
        <v>16</v>
      </c>
      <c r="BS508">
        <v>0</v>
      </c>
    </row>
    <row r="509" spans="1:71" x14ac:dyDescent="0.3">
      <c r="A509">
        <v>0</v>
      </c>
      <c r="B509">
        <v>0</v>
      </c>
      <c r="C509">
        <v>0</v>
      </c>
      <c r="D509">
        <v>0</v>
      </c>
      <c r="E509">
        <v>2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1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5</v>
      </c>
      <c r="BM509">
        <v>0</v>
      </c>
      <c r="BN509">
        <v>0</v>
      </c>
      <c r="BO509">
        <v>1</v>
      </c>
      <c r="BP509">
        <v>0</v>
      </c>
      <c r="BQ509">
        <v>0</v>
      </c>
      <c r="BR509">
        <v>0</v>
      </c>
      <c r="BS509">
        <v>0</v>
      </c>
    </row>
    <row r="510" spans="1:71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25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8</v>
      </c>
      <c r="AC510">
        <v>0</v>
      </c>
      <c r="AD510">
        <v>0</v>
      </c>
      <c r="AE510">
        <v>2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5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2</v>
      </c>
      <c r="BC510">
        <v>0</v>
      </c>
      <c r="BD510">
        <v>3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6</v>
      </c>
      <c r="BN510">
        <v>9</v>
      </c>
      <c r="BO510">
        <v>0</v>
      </c>
      <c r="BP510">
        <v>0</v>
      </c>
      <c r="BQ510">
        <v>0</v>
      </c>
      <c r="BR510">
        <v>12</v>
      </c>
      <c r="BS510">
        <v>0</v>
      </c>
    </row>
    <row r="511" spans="1:71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6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7</v>
      </c>
      <c r="BS511">
        <v>0</v>
      </c>
    </row>
    <row r="512" spans="1:71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1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</row>
    <row r="513" spans="1:71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1</v>
      </c>
      <c r="AM513">
        <v>2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17</v>
      </c>
      <c r="BC513">
        <v>0</v>
      </c>
      <c r="BD513">
        <v>49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3</v>
      </c>
      <c r="BL513">
        <v>0</v>
      </c>
      <c r="BM513">
        <v>1</v>
      </c>
      <c r="BN513">
        <v>1</v>
      </c>
      <c r="BO513">
        <v>0</v>
      </c>
      <c r="BP513">
        <v>1</v>
      </c>
      <c r="BQ513">
        <v>0</v>
      </c>
      <c r="BR513">
        <v>8</v>
      </c>
      <c r="BS513">
        <v>0</v>
      </c>
    </row>
    <row r="514" spans="1:71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3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</row>
    <row r="515" spans="1:71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2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1</v>
      </c>
      <c r="BS515">
        <v>0</v>
      </c>
    </row>
    <row r="516" spans="1:71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</row>
    <row r="517" spans="1:71" x14ac:dyDescent="0.3">
      <c r="A517">
        <v>0</v>
      </c>
      <c r="B517">
        <v>0</v>
      </c>
      <c r="C517">
        <v>1</v>
      </c>
      <c r="D517">
        <v>1</v>
      </c>
      <c r="E517">
        <v>3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8</v>
      </c>
      <c r="Q517">
        <v>3</v>
      </c>
      <c r="R517">
        <v>2</v>
      </c>
      <c r="S517">
        <v>1</v>
      </c>
      <c r="T517">
        <v>0</v>
      </c>
      <c r="U517">
        <v>8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2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2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6</v>
      </c>
      <c r="BE517">
        <v>0</v>
      </c>
      <c r="BF517">
        <v>0</v>
      </c>
      <c r="BG517">
        <v>0</v>
      </c>
      <c r="BH517">
        <v>1</v>
      </c>
      <c r="BI517">
        <v>1</v>
      </c>
      <c r="BJ517">
        <v>0</v>
      </c>
      <c r="BK517">
        <v>97</v>
      </c>
      <c r="BL517">
        <v>0</v>
      </c>
      <c r="BM517">
        <v>0</v>
      </c>
      <c r="BN517">
        <v>1</v>
      </c>
      <c r="BO517">
        <v>0</v>
      </c>
      <c r="BP517">
        <v>0</v>
      </c>
      <c r="BQ517">
        <v>0</v>
      </c>
      <c r="BR517">
        <v>9</v>
      </c>
      <c r="BS517">
        <v>0</v>
      </c>
    </row>
    <row r="518" spans="1:71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50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</row>
    <row r="519" spans="1:71" x14ac:dyDescent="0.3">
      <c r="A519">
        <v>0</v>
      </c>
      <c r="B519">
        <v>0</v>
      </c>
      <c r="C519">
        <v>0</v>
      </c>
      <c r="D519">
        <v>0</v>
      </c>
      <c r="E519">
        <v>15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3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4</v>
      </c>
      <c r="AN519">
        <v>9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</v>
      </c>
      <c r="BE519">
        <v>0</v>
      </c>
      <c r="BF519">
        <v>0</v>
      </c>
      <c r="BG519">
        <v>0</v>
      </c>
      <c r="BH519">
        <v>0</v>
      </c>
      <c r="BI519">
        <v>2</v>
      </c>
      <c r="BJ519">
        <v>0</v>
      </c>
      <c r="BK519">
        <v>1</v>
      </c>
      <c r="BL519">
        <v>0</v>
      </c>
      <c r="BM519">
        <v>1</v>
      </c>
      <c r="BN519">
        <v>3</v>
      </c>
      <c r="BO519">
        <v>0</v>
      </c>
      <c r="BP519">
        <v>0</v>
      </c>
      <c r="BQ519">
        <v>0</v>
      </c>
      <c r="BR519">
        <v>19</v>
      </c>
      <c r="BS519">
        <v>0</v>
      </c>
    </row>
    <row r="520" spans="1:71" x14ac:dyDescent="0.3">
      <c r="A520">
        <v>0</v>
      </c>
      <c r="B520">
        <v>2</v>
      </c>
      <c r="C520">
        <v>0</v>
      </c>
      <c r="D520">
        <v>0</v>
      </c>
      <c r="E520">
        <v>4</v>
      </c>
      <c r="F520">
        <v>0</v>
      </c>
      <c r="G520">
        <v>1</v>
      </c>
      <c r="H520">
        <v>2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6</v>
      </c>
      <c r="Q520">
        <v>5</v>
      </c>
      <c r="R520">
        <v>6</v>
      </c>
      <c r="S520">
        <v>1</v>
      </c>
      <c r="T520">
        <v>0</v>
      </c>
      <c r="U520">
        <v>3</v>
      </c>
      <c r="V520">
        <v>1</v>
      </c>
      <c r="W520">
        <v>0</v>
      </c>
      <c r="X520">
        <v>1</v>
      </c>
      <c r="Y520">
        <v>1</v>
      </c>
      <c r="Z520">
        <v>0</v>
      </c>
      <c r="AA520">
        <v>8</v>
      </c>
      <c r="AB520">
        <v>8</v>
      </c>
      <c r="AC520">
        <v>0</v>
      </c>
      <c r="AD520">
        <v>0</v>
      </c>
      <c r="AE520">
        <v>25</v>
      </c>
      <c r="AF520">
        <v>2</v>
      </c>
      <c r="AG520">
        <v>0</v>
      </c>
      <c r="AH520">
        <v>0</v>
      </c>
      <c r="AI520">
        <v>1</v>
      </c>
      <c r="AJ520">
        <v>1</v>
      </c>
      <c r="AK520">
        <v>1</v>
      </c>
      <c r="AL520">
        <v>3</v>
      </c>
      <c r="AM520">
        <v>1</v>
      </c>
      <c r="AN520">
        <v>4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4</v>
      </c>
      <c r="AY520">
        <v>0</v>
      </c>
      <c r="AZ520">
        <v>0</v>
      </c>
      <c r="BA520">
        <v>0</v>
      </c>
      <c r="BB520">
        <v>3</v>
      </c>
      <c r="BC520">
        <v>0</v>
      </c>
      <c r="BD520">
        <v>14</v>
      </c>
      <c r="BE520">
        <v>0</v>
      </c>
      <c r="BF520">
        <v>2</v>
      </c>
      <c r="BG520">
        <v>0</v>
      </c>
      <c r="BH520">
        <v>1</v>
      </c>
      <c r="BI520">
        <v>5</v>
      </c>
      <c r="BJ520">
        <v>0</v>
      </c>
      <c r="BK520">
        <v>61</v>
      </c>
      <c r="BL520">
        <v>0</v>
      </c>
      <c r="BM520">
        <v>0</v>
      </c>
      <c r="BN520">
        <v>4</v>
      </c>
      <c r="BO520">
        <v>0</v>
      </c>
      <c r="BP520">
        <v>0</v>
      </c>
      <c r="BQ520">
        <v>0</v>
      </c>
      <c r="BR520">
        <v>12</v>
      </c>
      <c r="BS520">
        <v>1</v>
      </c>
    </row>
    <row r="521" spans="1:71" x14ac:dyDescent="0.3">
      <c r="A521">
        <v>0</v>
      </c>
      <c r="B521">
        <v>0</v>
      </c>
      <c r="C521">
        <v>0</v>
      </c>
      <c r="D521">
        <v>1</v>
      </c>
      <c r="E521">
        <v>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</row>
    <row r="522" spans="1:71" x14ac:dyDescent="0.3">
      <c r="A522">
        <v>0</v>
      </c>
      <c r="B522">
        <v>0</v>
      </c>
      <c r="C522">
        <v>0</v>
      </c>
      <c r="D522">
        <v>0</v>
      </c>
      <c r="E522">
        <v>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1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</row>
    <row r="523" spans="1:71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</row>
    <row r="524" spans="1:71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2</v>
      </c>
      <c r="AC524">
        <v>0</v>
      </c>
      <c r="AD524">
        <v>0</v>
      </c>
      <c r="AE524">
        <v>7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1</v>
      </c>
      <c r="AV524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5</v>
      </c>
      <c r="BL524">
        <v>0</v>
      </c>
      <c r="BM524">
        <v>0</v>
      </c>
      <c r="BN524">
        <v>1</v>
      </c>
      <c r="BO524">
        <v>0</v>
      </c>
      <c r="BP524">
        <v>0</v>
      </c>
      <c r="BQ524">
        <v>0</v>
      </c>
      <c r="BR524">
        <v>0</v>
      </c>
      <c r="BS524">
        <v>0</v>
      </c>
    </row>
    <row r="525" spans="1:71" x14ac:dyDescent="0.3">
      <c r="A525">
        <v>0</v>
      </c>
      <c r="B525">
        <v>0</v>
      </c>
      <c r="C525">
        <v>0</v>
      </c>
      <c r="D525">
        <v>0</v>
      </c>
      <c r="E525">
        <v>13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3</v>
      </c>
      <c r="S525">
        <v>0</v>
      </c>
      <c r="T525">
        <v>0</v>
      </c>
      <c r="U525">
        <v>4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11</v>
      </c>
      <c r="AB525">
        <v>3</v>
      </c>
      <c r="AC525">
        <v>0</v>
      </c>
      <c r="AD525">
        <v>0</v>
      </c>
      <c r="AE525">
        <v>41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3</v>
      </c>
      <c r="AO525">
        <v>0</v>
      </c>
      <c r="AP525">
        <v>0</v>
      </c>
      <c r="AQ525">
        <v>0</v>
      </c>
      <c r="AR525">
        <v>4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2</v>
      </c>
      <c r="AY525">
        <v>0</v>
      </c>
      <c r="AZ525">
        <v>0</v>
      </c>
      <c r="BA525">
        <v>0</v>
      </c>
      <c r="BB525">
        <v>25</v>
      </c>
      <c r="BC525">
        <v>0</v>
      </c>
      <c r="BD525">
        <v>76</v>
      </c>
      <c r="BE525">
        <v>0</v>
      </c>
      <c r="BF525">
        <v>2</v>
      </c>
      <c r="BG525">
        <v>0</v>
      </c>
      <c r="BH525">
        <v>2</v>
      </c>
      <c r="BI525">
        <v>0</v>
      </c>
      <c r="BJ525">
        <v>0</v>
      </c>
      <c r="BK525">
        <v>2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4</v>
      </c>
      <c r="BS525">
        <v>0</v>
      </c>
    </row>
    <row r="526" spans="1:71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7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</row>
    <row r="527" spans="1:71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2</v>
      </c>
      <c r="AC527">
        <v>0</v>
      </c>
      <c r="AD527">
        <v>0</v>
      </c>
      <c r="AE527">
        <v>21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3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1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</row>
    <row r="528" spans="1:71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2</v>
      </c>
      <c r="BO528">
        <v>0</v>
      </c>
      <c r="BP528">
        <v>0</v>
      </c>
      <c r="BQ528">
        <v>0</v>
      </c>
      <c r="BR528">
        <v>9</v>
      </c>
      <c r="BS528">
        <v>0</v>
      </c>
    </row>
    <row r="529" spans="1:71" x14ac:dyDescent="0.3">
      <c r="A529">
        <v>0</v>
      </c>
      <c r="B529">
        <v>0</v>
      </c>
      <c r="C529">
        <v>0</v>
      </c>
      <c r="D529">
        <v>0</v>
      </c>
      <c r="E529">
        <v>6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4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</v>
      </c>
      <c r="AM529">
        <v>2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11</v>
      </c>
      <c r="BC529">
        <v>0</v>
      </c>
      <c r="BD529">
        <v>64</v>
      </c>
      <c r="BE529">
        <v>0</v>
      </c>
      <c r="BF529">
        <v>0</v>
      </c>
      <c r="BG529">
        <v>0</v>
      </c>
      <c r="BH529">
        <v>0</v>
      </c>
      <c r="BI529">
        <v>3</v>
      </c>
      <c r="BJ529">
        <v>0</v>
      </c>
      <c r="BK529">
        <v>2</v>
      </c>
      <c r="BL529">
        <v>0</v>
      </c>
      <c r="BM529">
        <v>0</v>
      </c>
      <c r="BN529">
        <v>4</v>
      </c>
      <c r="BO529">
        <v>0</v>
      </c>
      <c r="BP529">
        <v>0</v>
      </c>
      <c r="BQ529">
        <v>0</v>
      </c>
      <c r="BR529">
        <v>2</v>
      </c>
      <c r="BS529">
        <v>0</v>
      </c>
    </row>
    <row r="530" spans="1:71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3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5</v>
      </c>
      <c r="AM530">
        <v>1</v>
      </c>
      <c r="AN530">
        <v>13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1</v>
      </c>
      <c r="BN530">
        <v>12</v>
      </c>
      <c r="BO530">
        <v>0</v>
      </c>
      <c r="BP530">
        <v>0</v>
      </c>
      <c r="BQ530">
        <v>0</v>
      </c>
      <c r="BR530">
        <v>0</v>
      </c>
      <c r="BS530">
        <v>0</v>
      </c>
    </row>
    <row r="531" spans="1:71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8</v>
      </c>
      <c r="R531">
        <v>0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2</v>
      </c>
      <c r="BE531">
        <v>0</v>
      </c>
      <c r="BF531">
        <v>2</v>
      </c>
      <c r="BG531">
        <v>4</v>
      </c>
      <c r="BH531">
        <v>1</v>
      </c>
      <c r="BI531">
        <v>1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1</v>
      </c>
      <c r="BQ531">
        <v>0</v>
      </c>
      <c r="BR531">
        <v>0</v>
      </c>
      <c r="BS531">
        <v>0</v>
      </c>
    </row>
    <row r="532" spans="1:71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2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0</v>
      </c>
      <c r="AZ532">
        <v>0</v>
      </c>
      <c r="BA532">
        <v>0</v>
      </c>
      <c r="BB532">
        <v>4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3</v>
      </c>
      <c r="BO532">
        <v>0</v>
      </c>
      <c r="BP532">
        <v>1</v>
      </c>
      <c r="BQ532">
        <v>0</v>
      </c>
      <c r="BR532">
        <v>0</v>
      </c>
      <c r="BS532">
        <v>0</v>
      </c>
    </row>
    <row r="533" spans="1:71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1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</row>
    <row r="534" spans="1:71" x14ac:dyDescent="0.3">
      <c r="A534">
        <v>0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7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5</v>
      </c>
      <c r="AF534">
        <v>0</v>
      </c>
      <c r="AG534">
        <v>2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1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</v>
      </c>
      <c r="BE534">
        <v>1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6</v>
      </c>
      <c r="BL534">
        <v>0</v>
      </c>
      <c r="BM534">
        <v>1</v>
      </c>
      <c r="BN534">
        <v>0</v>
      </c>
      <c r="BO534">
        <v>1</v>
      </c>
      <c r="BP534">
        <v>0</v>
      </c>
      <c r="BQ534">
        <v>0</v>
      </c>
      <c r="BR534">
        <v>0</v>
      </c>
      <c r="BS534">
        <v>0</v>
      </c>
    </row>
    <row r="535" spans="1:71" x14ac:dyDescent="0.3">
      <c r="A535">
        <v>0</v>
      </c>
      <c r="B535">
        <v>0</v>
      </c>
      <c r="C535">
        <v>0</v>
      </c>
      <c r="D535">
        <v>1</v>
      </c>
      <c r="E535">
        <v>5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4</v>
      </c>
      <c r="S535">
        <v>0</v>
      </c>
      <c r="T535">
        <v>0</v>
      </c>
      <c r="U535">
        <v>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5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4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5</v>
      </c>
      <c r="AY535">
        <v>0</v>
      </c>
      <c r="AZ535">
        <v>0</v>
      </c>
      <c r="BA535">
        <v>3</v>
      </c>
      <c r="BB535">
        <v>1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25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11</v>
      </c>
      <c r="BS535">
        <v>0</v>
      </c>
    </row>
    <row r="536" spans="1:71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</row>
    <row r="537" spans="1:71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3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</row>
    <row r="538" spans="1:71" x14ac:dyDescent="0.3">
      <c r="A538">
        <v>0</v>
      </c>
      <c r="B538">
        <v>0</v>
      </c>
      <c r="C538">
        <v>0</v>
      </c>
      <c r="D538">
        <v>0</v>
      </c>
      <c r="E538">
        <v>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7</v>
      </c>
      <c r="Q538">
        <v>0</v>
      </c>
      <c r="R538">
        <v>1</v>
      </c>
      <c r="S538">
        <v>0</v>
      </c>
      <c r="T538">
        <v>0</v>
      </c>
      <c r="U538">
        <v>3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8</v>
      </c>
      <c r="AF538">
        <v>0</v>
      </c>
      <c r="AG538">
        <v>6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2</v>
      </c>
      <c r="AO538">
        <v>0</v>
      </c>
      <c r="AP538">
        <v>0</v>
      </c>
      <c r="AQ538">
        <v>1</v>
      </c>
      <c r="AR538">
        <v>0</v>
      </c>
      <c r="AS538">
        <v>1</v>
      </c>
      <c r="AT538">
        <v>0</v>
      </c>
      <c r="AU538">
        <v>107</v>
      </c>
      <c r="AV538">
        <v>0</v>
      </c>
      <c r="AW538">
        <v>0</v>
      </c>
      <c r="AX538">
        <v>0</v>
      </c>
      <c r="AY538">
        <v>0</v>
      </c>
      <c r="AZ538">
        <v>1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39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1</v>
      </c>
      <c r="BS538">
        <v>0</v>
      </c>
    </row>
    <row r="539" spans="1:71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4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4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</row>
    <row r="540" spans="1:71" x14ac:dyDescent="0.3">
      <c r="A540">
        <v>0</v>
      </c>
      <c r="B540">
        <v>0</v>
      </c>
      <c r="C540">
        <v>0</v>
      </c>
      <c r="D540">
        <v>0</v>
      </c>
      <c r="E540">
        <v>12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2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1</v>
      </c>
      <c r="BC540">
        <v>0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</row>
    <row r="541" spans="1:71" x14ac:dyDescent="0.3">
      <c r="A541">
        <v>0</v>
      </c>
      <c r="B541">
        <v>0</v>
      </c>
      <c r="C541">
        <v>0</v>
      </c>
      <c r="D541">
        <v>1</v>
      </c>
      <c r="E541">
        <v>11</v>
      </c>
      <c r="F541">
        <v>0</v>
      </c>
      <c r="G541">
        <v>0</v>
      </c>
      <c r="H541">
        <v>0</v>
      </c>
      <c r="I541">
        <v>2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  <c r="R541">
        <v>0</v>
      </c>
      <c r="S541">
        <v>1</v>
      </c>
      <c r="T541">
        <v>0</v>
      </c>
      <c r="U541">
        <v>4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9</v>
      </c>
      <c r="AB541">
        <v>0</v>
      </c>
      <c r="AC541">
        <v>1</v>
      </c>
      <c r="AD541">
        <v>0</v>
      </c>
      <c r="AE541">
        <v>26</v>
      </c>
      <c r="AF541">
        <v>1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36</v>
      </c>
      <c r="BC541">
        <v>0</v>
      </c>
      <c r="BD541">
        <v>61</v>
      </c>
      <c r="BE541">
        <v>0</v>
      </c>
      <c r="BF541">
        <v>1</v>
      </c>
      <c r="BG541">
        <v>0</v>
      </c>
      <c r="BH541">
        <v>0</v>
      </c>
      <c r="BI541">
        <v>3</v>
      </c>
      <c r="BJ541">
        <v>1</v>
      </c>
      <c r="BK541">
        <v>5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</row>
    <row r="542" spans="1:71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</row>
    <row r="543" spans="1:71" x14ac:dyDescent="0.3">
      <c r="A543">
        <v>0</v>
      </c>
      <c r="B543">
        <v>0</v>
      </c>
      <c r="C543">
        <v>0</v>
      </c>
      <c r="D543">
        <v>1</v>
      </c>
      <c r="E543">
        <v>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</v>
      </c>
      <c r="Q543">
        <v>5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17</v>
      </c>
      <c r="AC543">
        <v>0</v>
      </c>
      <c r="AD543">
        <v>0</v>
      </c>
      <c r="AE543">
        <v>16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2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</row>
    <row r="544" spans="1:71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2</v>
      </c>
      <c r="BE544">
        <v>0</v>
      </c>
      <c r="BF544">
        <v>0</v>
      </c>
      <c r="BG544">
        <v>0</v>
      </c>
      <c r="BH544">
        <v>1</v>
      </c>
      <c r="BI544">
        <v>0</v>
      </c>
      <c r="BJ544">
        <v>0</v>
      </c>
      <c r="BK544">
        <v>2</v>
      </c>
      <c r="BL544">
        <v>0</v>
      </c>
      <c r="BM544">
        <v>0</v>
      </c>
      <c r="BN544">
        <v>1</v>
      </c>
      <c r="BO544">
        <v>0</v>
      </c>
      <c r="BP544">
        <v>1</v>
      </c>
      <c r="BQ544">
        <v>0</v>
      </c>
      <c r="BR544">
        <v>3</v>
      </c>
      <c r="BS544">
        <v>0</v>
      </c>
    </row>
    <row r="545" spans="1:71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3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</row>
    <row r="546" spans="1:71" x14ac:dyDescent="0.3">
      <c r="A546">
        <v>0</v>
      </c>
      <c r="B546">
        <v>0</v>
      </c>
      <c r="C546">
        <v>0</v>
      </c>
      <c r="D546">
        <v>0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2</v>
      </c>
      <c r="M546">
        <v>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5</v>
      </c>
      <c r="AL546">
        <v>0</v>
      </c>
      <c r="AM546">
        <v>0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8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2</v>
      </c>
      <c r="BJ546">
        <v>0</v>
      </c>
      <c r="BK546">
        <v>5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2</v>
      </c>
      <c r="BS546">
        <v>0</v>
      </c>
    </row>
    <row r="547" spans="1:71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</row>
    <row r="548" spans="1:71" x14ac:dyDescent="0.3">
      <c r="A548">
        <v>0</v>
      </c>
      <c r="B548">
        <v>0</v>
      </c>
      <c r="C548">
        <v>0</v>
      </c>
      <c r="D548">
        <v>0</v>
      </c>
      <c r="E548">
        <v>11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8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</row>
    <row r="549" spans="1:71" x14ac:dyDescent="0.3">
      <c r="A549">
        <v>1</v>
      </c>
      <c r="B549">
        <v>1</v>
      </c>
      <c r="C549">
        <v>2</v>
      </c>
      <c r="D549">
        <v>0</v>
      </c>
      <c r="E549">
        <v>10</v>
      </c>
      <c r="F549">
        <v>0</v>
      </c>
      <c r="G549">
        <v>0</v>
      </c>
      <c r="H549">
        <v>25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20</v>
      </c>
      <c r="P549">
        <v>4</v>
      </c>
      <c r="Q549">
        <v>3</v>
      </c>
      <c r="R549">
        <v>78</v>
      </c>
      <c r="S549">
        <v>1</v>
      </c>
      <c r="T549">
        <v>6</v>
      </c>
      <c r="U549">
        <v>0</v>
      </c>
      <c r="V549">
        <v>0</v>
      </c>
      <c r="W549">
        <v>2</v>
      </c>
      <c r="X549">
        <v>3</v>
      </c>
      <c r="Y549">
        <v>0</v>
      </c>
      <c r="Z549">
        <v>0</v>
      </c>
      <c r="AA549">
        <v>102</v>
      </c>
      <c r="AB549">
        <v>645</v>
      </c>
      <c r="AC549">
        <v>0</v>
      </c>
      <c r="AD549">
        <v>2</v>
      </c>
      <c r="AE549">
        <v>100</v>
      </c>
      <c r="AF549">
        <v>1</v>
      </c>
      <c r="AG549">
        <v>3</v>
      </c>
      <c r="AH549">
        <v>0</v>
      </c>
      <c r="AI549">
        <v>53</v>
      </c>
      <c r="AJ549">
        <v>2</v>
      </c>
      <c r="AK549">
        <v>0</v>
      </c>
      <c r="AL549">
        <v>23</v>
      </c>
      <c r="AM549">
        <v>1</v>
      </c>
      <c r="AN549">
        <v>5</v>
      </c>
      <c r="AO549">
        <v>0</v>
      </c>
      <c r="AP549">
        <v>23</v>
      </c>
      <c r="AQ549">
        <v>0</v>
      </c>
      <c r="AR549">
        <v>3</v>
      </c>
      <c r="AS549">
        <v>3</v>
      </c>
      <c r="AT549">
        <v>0</v>
      </c>
      <c r="AU549">
        <v>143</v>
      </c>
      <c r="AV549">
        <v>8</v>
      </c>
      <c r="AW549">
        <v>1</v>
      </c>
      <c r="AX549">
        <v>2</v>
      </c>
      <c r="AY549">
        <v>1</v>
      </c>
      <c r="AZ549">
        <v>0</v>
      </c>
      <c r="BA549">
        <v>23</v>
      </c>
      <c r="BB549">
        <v>0</v>
      </c>
      <c r="BC549">
        <v>0</v>
      </c>
      <c r="BD549">
        <v>1</v>
      </c>
      <c r="BE549">
        <v>0</v>
      </c>
      <c r="BF549">
        <v>0</v>
      </c>
      <c r="BG549">
        <v>0</v>
      </c>
      <c r="BH549">
        <v>2</v>
      </c>
      <c r="BI549">
        <v>1</v>
      </c>
      <c r="BJ549">
        <v>0</v>
      </c>
      <c r="BK549">
        <v>7</v>
      </c>
      <c r="BL549">
        <v>0</v>
      </c>
      <c r="BM549">
        <v>1</v>
      </c>
      <c r="BN549">
        <v>33</v>
      </c>
      <c r="BO549">
        <v>0</v>
      </c>
      <c r="BP549">
        <v>2</v>
      </c>
      <c r="BQ549">
        <v>0</v>
      </c>
      <c r="BR549">
        <v>7</v>
      </c>
      <c r="BS549">
        <v>0</v>
      </c>
    </row>
    <row r="550" spans="1:71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</row>
    <row r="551" spans="1:71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2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</row>
    <row r="552" spans="1:71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>
        <v>0</v>
      </c>
      <c r="BJ552">
        <v>0</v>
      </c>
      <c r="BK552">
        <v>2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1</v>
      </c>
      <c r="BS552">
        <v>0</v>
      </c>
    </row>
    <row r="553" spans="1:71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2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2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</v>
      </c>
      <c r="BE553">
        <v>0</v>
      </c>
      <c r="BF553">
        <v>0</v>
      </c>
      <c r="BG553">
        <v>0</v>
      </c>
      <c r="BH553">
        <v>1</v>
      </c>
      <c r="BI553">
        <v>0</v>
      </c>
      <c r="BJ553">
        <v>0</v>
      </c>
      <c r="BK553">
        <v>2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7</v>
      </c>
      <c r="BS553">
        <v>0</v>
      </c>
    </row>
    <row r="554" spans="1:71" x14ac:dyDescent="0.3">
      <c r="A554">
        <v>0</v>
      </c>
      <c r="B554">
        <v>0</v>
      </c>
      <c r="C554">
        <v>0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2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1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</row>
    <row r="555" spans="1:71" x14ac:dyDescent="0.3">
      <c r="A555">
        <v>1</v>
      </c>
      <c r="B555">
        <v>0</v>
      </c>
      <c r="C555">
        <v>8</v>
      </c>
      <c r="D555">
        <v>1</v>
      </c>
      <c r="E555">
        <v>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</v>
      </c>
      <c r="AC555">
        <v>0</v>
      </c>
      <c r="AD555">
        <v>0</v>
      </c>
      <c r="AE555">
        <v>0</v>
      </c>
      <c r="AF555">
        <v>0</v>
      </c>
      <c r="AG555">
        <v>6</v>
      </c>
      <c r="AH555">
        <v>1</v>
      </c>
      <c r="AI555">
        <v>0</v>
      </c>
      <c r="AJ555">
        <v>6</v>
      </c>
      <c r="AK555">
        <v>0</v>
      </c>
      <c r="AL555">
        <v>0</v>
      </c>
      <c r="AM555">
        <v>1</v>
      </c>
      <c r="AN555">
        <v>1</v>
      </c>
      <c r="AO555">
        <v>0</v>
      </c>
      <c r="AP555">
        <v>0</v>
      </c>
      <c r="AQ555">
        <v>0</v>
      </c>
      <c r="AR555">
        <v>1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2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3</v>
      </c>
      <c r="BI555">
        <v>0</v>
      </c>
      <c r="BJ555">
        <v>0</v>
      </c>
      <c r="BK555">
        <v>0</v>
      </c>
      <c r="BL555">
        <v>0</v>
      </c>
      <c r="BM555">
        <v>1</v>
      </c>
      <c r="BN555">
        <v>2</v>
      </c>
      <c r="BO555">
        <v>0</v>
      </c>
      <c r="BP555">
        <v>2</v>
      </c>
      <c r="BQ555">
        <v>0</v>
      </c>
      <c r="BR555">
        <v>0</v>
      </c>
      <c r="BS555">
        <v>1</v>
      </c>
    </row>
    <row r="556" spans="1:71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2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2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</row>
    <row r="557" spans="1:71" x14ac:dyDescent="0.3">
      <c r="A557">
        <v>0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3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</row>
    <row r="558" spans="1:71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4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4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</row>
    <row r="559" spans="1:71" x14ac:dyDescent="0.3">
      <c r="A559">
        <v>0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0</v>
      </c>
      <c r="AC559">
        <v>0</v>
      </c>
      <c r="AD559">
        <v>0</v>
      </c>
      <c r="AE559">
        <v>6</v>
      </c>
      <c r="AF559">
        <v>8</v>
      </c>
      <c r="AG559">
        <v>0</v>
      </c>
      <c r="AH559">
        <v>0</v>
      </c>
      <c r="AI559">
        <v>1</v>
      </c>
      <c r="AJ559">
        <v>0</v>
      </c>
      <c r="AK559">
        <v>1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</row>
    <row r="560" spans="1:7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8</v>
      </c>
      <c r="Q560">
        <v>0</v>
      </c>
      <c r="R560">
        <v>35</v>
      </c>
      <c r="S560">
        <v>0</v>
      </c>
      <c r="T560">
        <v>38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4</v>
      </c>
      <c r="AB560">
        <v>11</v>
      </c>
      <c r="AC560">
        <v>0</v>
      </c>
      <c r="AD560">
        <v>2</v>
      </c>
      <c r="AE560">
        <v>30</v>
      </c>
      <c r="AF560">
        <v>0</v>
      </c>
      <c r="AG560">
        <v>0</v>
      </c>
      <c r="AH560">
        <v>3</v>
      </c>
      <c r="AI560">
        <v>6</v>
      </c>
      <c r="AJ560">
        <v>0</v>
      </c>
      <c r="AK560">
        <v>0</v>
      </c>
      <c r="AL560">
        <v>0</v>
      </c>
      <c r="AM560">
        <v>0</v>
      </c>
      <c r="AN560">
        <v>5</v>
      </c>
      <c r="AO560">
        <v>0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5</v>
      </c>
      <c r="AW560">
        <v>0</v>
      </c>
      <c r="AX560">
        <v>35</v>
      </c>
      <c r="AY560">
        <v>0</v>
      </c>
      <c r="AZ560">
        <v>4</v>
      </c>
      <c r="BA560">
        <v>5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14</v>
      </c>
      <c r="BL560">
        <v>0</v>
      </c>
      <c r="BM560">
        <v>2</v>
      </c>
      <c r="BN560">
        <v>0</v>
      </c>
      <c r="BO560">
        <v>1</v>
      </c>
      <c r="BP560">
        <v>0</v>
      </c>
      <c r="BQ560">
        <v>0</v>
      </c>
      <c r="BR560">
        <v>0</v>
      </c>
      <c r="BS560">
        <v>0</v>
      </c>
    </row>
    <row r="561" spans="1:71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7</v>
      </c>
      <c r="R561">
        <v>0</v>
      </c>
      <c r="S561">
        <v>4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3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1</v>
      </c>
      <c r="BJ561">
        <v>0</v>
      </c>
      <c r="BK561">
        <v>10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</row>
    <row r="562" spans="1:71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10</v>
      </c>
      <c r="R562">
        <v>0</v>
      </c>
      <c r="S562">
        <v>8</v>
      </c>
      <c r="T562">
        <v>0</v>
      </c>
      <c r="U562">
        <v>0</v>
      </c>
      <c r="V562">
        <v>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</row>
    <row r="563" spans="1:71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1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2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</row>
    <row r="564" spans="1:71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</row>
    <row r="565" spans="1:71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2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8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</row>
    <row r="566" spans="1:71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4</v>
      </c>
      <c r="BO566">
        <v>0</v>
      </c>
      <c r="BP566">
        <v>0</v>
      </c>
      <c r="BQ566">
        <v>0</v>
      </c>
      <c r="BR566">
        <v>0</v>
      </c>
      <c r="BS566">
        <v>0</v>
      </c>
    </row>
    <row r="567" spans="1:71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12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</row>
    <row r="568" spans="1:71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4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3</v>
      </c>
      <c r="BE568">
        <v>0</v>
      </c>
      <c r="BF568">
        <v>0</v>
      </c>
      <c r="BG568">
        <v>0</v>
      </c>
      <c r="BH568">
        <v>1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</row>
    <row r="569" spans="1:71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4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</row>
    <row r="570" spans="1:71" x14ac:dyDescent="0.3">
      <c r="A570">
        <v>0</v>
      </c>
      <c r="B570">
        <v>0</v>
      </c>
      <c r="C570">
        <v>0</v>
      </c>
      <c r="D570">
        <v>0</v>
      </c>
      <c r="E570">
        <v>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5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1</v>
      </c>
      <c r="BP570">
        <v>0</v>
      </c>
      <c r="BQ570">
        <v>0</v>
      </c>
      <c r="BR570">
        <v>0</v>
      </c>
      <c r="BS570">
        <v>0</v>
      </c>
    </row>
    <row r="571" spans="1:71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3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</row>
    <row r="572" spans="1:71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0</v>
      </c>
      <c r="BS572">
        <v>0</v>
      </c>
    </row>
    <row r="573" spans="1:71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</row>
    <row r="574" spans="1:71" x14ac:dyDescent="0.3">
      <c r="A574">
        <v>1</v>
      </c>
      <c r="B574">
        <v>0</v>
      </c>
      <c r="C574">
        <v>0</v>
      </c>
      <c r="D574">
        <v>1</v>
      </c>
      <c r="E574">
        <v>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2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</row>
    <row r="575" spans="1:71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2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</row>
    <row r="576" spans="1:71" x14ac:dyDescent="0.3">
      <c r="A576">
        <v>0</v>
      </c>
      <c r="B576">
        <v>0</v>
      </c>
      <c r="C576">
        <v>0</v>
      </c>
      <c r="D576">
        <v>1</v>
      </c>
      <c r="E576">
        <v>7</v>
      </c>
      <c r="F576">
        <v>0</v>
      </c>
      <c r="G576">
        <v>0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2</v>
      </c>
      <c r="N576">
        <v>0</v>
      </c>
      <c r="O576">
        <v>0</v>
      </c>
      <c r="P576">
        <v>12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2</v>
      </c>
      <c r="AD576">
        <v>0</v>
      </c>
      <c r="AE576">
        <v>7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1</v>
      </c>
      <c r="AN576">
        <v>2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1</v>
      </c>
      <c r="BA576">
        <v>0</v>
      </c>
      <c r="BB576">
        <v>0</v>
      </c>
      <c r="BC576">
        <v>0</v>
      </c>
      <c r="BD576">
        <v>3</v>
      </c>
      <c r="BE576">
        <v>1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>
        <v>0</v>
      </c>
      <c r="BS576">
        <v>0</v>
      </c>
    </row>
    <row r="577" spans="1:71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</row>
    <row r="578" spans="1:71" x14ac:dyDescent="0.3">
      <c r="A578">
        <v>0</v>
      </c>
      <c r="B578">
        <v>0</v>
      </c>
      <c r="C578">
        <v>1</v>
      </c>
      <c r="D578">
        <v>1</v>
      </c>
      <c r="E578">
        <v>20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</v>
      </c>
      <c r="Q578">
        <v>0</v>
      </c>
      <c r="R578">
        <v>4</v>
      </c>
      <c r="S578">
        <v>1</v>
      </c>
      <c r="T578">
        <v>1</v>
      </c>
      <c r="U578">
        <v>3</v>
      </c>
      <c r="V578">
        <v>1</v>
      </c>
      <c r="W578">
        <v>0</v>
      </c>
      <c r="X578">
        <v>0</v>
      </c>
      <c r="Y578">
        <v>0</v>
      </c>
      <c r="Z578">
        <v>1</v>
      </c>
      <c r="AA578">
        <v>12</v>
      </c>
      <c r="AB578">
        <v>19</v>
      </c>
      <c r="AC578">
        <v>0</v>
      </c>
      <c r="AD578">
        <v>0</v>
      </c>
      <c r="AE578">
        <v>35</v>
      </c>
      <c r="AF578">
        <v>0</v>
      </c>
      <c r="AG578">
        <v>1</v>
      </c>
      <c r="AH578">
        <v>0</v>
      </c>
      <c r="AI578">
        <v>1</v>
      </c>
      <c r="AJ578">
        <v>0</v>
      </c>
      <c r="AK578">
        <v>1</v>
      </c>
      <c r="AL578">
        <v>2</v>
      </c>
      <c r="AM578">
        <v>2</v>
      </c>
      <c r="AN578">
        <v>4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3</v>
      </c>
      <c r="AW578">
        <v>0</v>
      </c>
      <c r="AX578">
        <v>0</v>
      </c>
      <c r="AY578">
        <v>0</v>
      </c>
      <c r="AZ578">
        <v>0</v>
      </c>
      <c r="BA578">
        <v>3</v>
      </c>
      <c r="BB578">
        <v>8</v>
      </c>
      <c r="BC578">
        <v>0</v>
      </c>
      <c r="BD578">
        <v>15</v>
      </c>
      <c r="BE578">
        <v>0</v>
      </c>
      <c r="BF578">
        <v>3</v>
      </c>
      <c r="BG578">
        <v>0</v>
      </c>
      <c r="BH578">
        <v>1</v>
      </c>
      <c r="BI578">
        <v>1</v>
      </c>
      <c r="BJ578">
        <v>0</v>
      </c>
      <c r="BK578">
        <v>31</v>
      </c>
      <c r="BL578">
        <v>1</v>
      </c>
      <c r="BM578">
        <v>0</v>
      </c>
      <c r="BN578">
        <v>3</v>
      </c>
      <c r="BO578">
        <v>0</v>
      </c>
      <c r="BP578">
        <v>2</v>
      </c>
      <c r="BQ578">
        <v>0</v>
      </c>
      <c r="BR578">
        <v>17</v>
      </c>
      <c r="BS578">
        <v>0</v>
      </c>
    </row>
    <row r="579" spans="1:71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</row>
    <row r="580" spans="1:71" x14ac:dyDescent="0.3">
      <c r="A580">
        <v>0</v>
      </c>
      <c r="B580">
        <v>0</v>
      </c>
      <c r="C580">
        <v>0</v>
      </c>
      <c r="D580">
        <v>1</v>
      </c>
      <c r="E580">
        <v>14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8</v>
      </c>
      <c r="Q580">
        <v>2</v>
      </c>
      <c r="R580">
        <v>2</v>
      </c>
      <c r="S580">
        <v>0</v>
      </c>
      <c r="T580">
        <v>0</v>
      </c>
      <c r="U580">
        <v>8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4</v>
      </c>
      <c r="AB580">
        <v>9</v>
      </c>
      <c r="AC580">
        <v>0</v>
      </c>
      <c r="AD580">
        <v>0</v>
      </c>
      <c r="AE580">
        <v>5</v>
      </c>
      <c r="AF580">
        <v>0</v>
      </c>
      <c r="AG580">
        <v>0</v>
      </c>
      <c r="AH580">
        <v>0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3</v>
      </c>
      <c r="AO580">
        <v>0</v>
      </c>
      <c r="AP580">
        <v>2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5</v>
      </c>
      <c r="BE580">
        <v>0</v>
      </c>
      <c r="BF580">
        <v>2</v>
      </c>
      <c r="BG580">
        <v>0</v>
      </c>
      <c r="BH580">
        <v>0</v>
      </c>
      <c r="BI580">
        <v>3</v>
      </c>
      <c r="BJ580">
        <v>0</v>
      </c>
      <c r="BK580">
        <v>80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12</v>
      </c>
      <c r="BS580">
        <v>3</v>
      </c>
    </row>
    <row r="581" spans="1:71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10</v>
      </c>
      <c r="R581">
        <v>0</v>
      </c>
      <c r="S581">
        <v>2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50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20</v>
      </c>
      <c r="BC581">
        <v>0</v>
      </c>
      <c r="BD581">
        <v>26</v>
      </c>
      <c r="BE581">
        <v>0</v>
      </c>
      <c r="BF581">
        <v>2</v>
      </c>
      <c r="BG581">
        <v>0</v>
      </c>
      <c r="BH581">
        <v>0</v>
      </c>
      <c r="BI581">
        <v>1</v>
      </c>
      <c r="BJ581">
        <v>0</v>
      </c>
      <c r="BK581">
        <v>2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</row>
    <row r="582" spans="1:71" x14ac:dyDescent="0.3">
      <c r="A582">
        <v>1</v>
      </c>
      <c r="B582">
        <v>0</v>
      </c>
      <c r="C582">
        <v>0</v>
      </c>
      <c r="D582">
        <v>1</v>
      </c>
      <c r="E582">
        <v>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4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3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</row>
    <row r="583" spans="1:71" x14ac:dyDescent="0.3">
      <c r="A583">
        <v>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1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</row>
    <row r="584" spans="1:71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6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</row>
    <row r="585" spans="1:71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</row>
    <row r="586" spans="1:71" x14ac:dyDescent="0.3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9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2</v>
      </c>
      <c r="AC586">
        <v>0</v>
      </c>
      <c r="AD586">
        <v>0</v>
      </c>
      <c r="AE586">
        <v>0</v>
      </c>
      <c r="AF586">
        <v>0</v>
      </c>
      <c r="AG586">
        <v>2</v>
      </c>
      <c r="AH586">
        <v>6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3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</row>
    <row r="587" spans="1:71" x14ac:dyDescent="0.3">
      <c r="A587">
        <v>1</v>
      </c>
      <c r="B587">
        <v>0</v>
      </c>
      <c r="C587">
        <v>0</v>
      </c>
      <c r="D587">
        <v>0</v>
      </c>
      <c r="E587">
        <v>3</v>
      </c>
      <c r="F587">
        <v>0</v>
      </c>
      <c r="G587">
        <v>0</v>
      </c>
      <c r="H587">
        <v>11</v>
      </c>
      <c r="I587">
        <v>16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8</v>
      </c>
      <c r="Q587">
        <v>0</v>
      </c>
      <c r="R587">
        <v>34</v>
      </c>
      <c r="S587">
        <v>1</v>
      </c>
      <c r="T587">
        <v>6</v>
      </c>
      <c r="U587">
        <v>3</v>
      </c>
      <c r="V587">
        <v>1</v>
      </c>
      <c r="W587">
        <v>0</v>
      </c>
      <c r="X587">
        <v>30</v>
      </c>
      <c r="Y587">
        <v>0</v>
      </c>
      <c r="Z587">
        <v>0</v>
      </c>
      <c r="AA587">
        <v>14</v>
      </c>
      <c r="AB587">
        <v>117</v>
      </c>
      <c r="AC587">
        <v>0</v>
      </c>
      <c r="AD587">
        <v>2</v>
      </c>
      <c r="AE587">
        <v>123</v>
      </c>
      <c r="AF587">
        <v>0</v>
      </c>
      <c r="AG587">
        <v>0</v>
      </c>
      <c r="AH587">
        <v>0</v>
      </c>
      <c r="AI587">
        <v>9</v>
      </c>
      <c r="AJ587">
        <v>0</v>
      </c>
      <c r="AK587">
        <v>1</v>
      </c>
      <c r="AL587">
        <v>2</v>
      </c>
      <c r="AM587">
        <v>5</v>
      </c>
      <c r="AN587">
        <v>6</v>
      </c>
      <c r="AO587">
        <v>0</v>
      </c>
      <c r="AP587">
        <v>4</v>
      </c>
      <c r="AQ587">
        <v>0</v>
      </c>
      <c r="AR587">
        <v>0</v>
      </c>
      <c r="AS587">
        <v>0</v>
      </c>
      <c r="AT587">
        <v>0</v>
      </c>
      <c r="AU587">
        <v>4</v>
      </c>
      <c r="AV587">
        <v>10</v>
      </c>
      <c r="AW587">
        <v>0</v>
      </c>
      <c r="AX587">
        <v>44</v>
      </c>
      <c r="AY587">
        <v>0</v>
      </c>
      <c r="AZ587">
        <v>0</v>
      </c>
      <c r="BA587">
        <v>0</v>
      </c>
      <c r="BB587">
        <v>6</v>
      </c>
      <c r="BC587">
        <v>0</v>
      </c>
      <c r="BD587">
        <v>58</v>
      </c>
      <c r="BE587">
        <v>0</v>
      </c>
      <c r="BF587">
        <v>1</v>
      </c>
      <c r="BG587">
        <v>0</v>
      </c>
      <c r="BH587">
        <v>1</v>
      </c>
      <c r="BI587">
        <v>3</v>
      </c>
      <c r="BJ587">
        <v>0</v>
      </c>
      <c r="BK587">
        <v>57</v>
      </c>
      <c r="BL587">
        <v>1</v>
      </c>
      <c r="BM587">
        <v>0</v>
      </c>
      <c r="BN587">
        <v>7</v>
      </c>
      <c r="BO587">
        <v>0</v>
      </c>
      <c r="BP587">
        <v>0</v>
      </c>
      <c r="BQ587">
        <v>0</v>
      </c>
      <c r="BR587">
        <v>14</v>
      </c>
      <c r="BS587">
        <v>2</v>
      </c>
    </row>
    <row r="588" spans="1:71" x14ac:dyDescent="0.3">
      <c r="A588">
        <v>0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</row>
    <row r="589" spans="1:71" x14ac:dyDescent="0.3">
      <c r="A589">
        <v>0</v>
      </c>
      <c r="B589">
        <v>0</v>
      </c>
      <c r="C589">
        <v>2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4</v>
      </c>
      <c r="Q589">
        <v>0</v>
      </c>
      <c r="R589">
        <v>3</v>
      </c>
      <c r="S589">
        <v>0</v>
      </c>
      <c r="T589">
        <v>0</v>
      </c>
      <c r="U589">
        <v>2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0</v>
      </c>
      <c r="AE589">
        <v>34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4</v>
      </c>
      <c r="AO589">
        <v>0</v>
      </c>
      <c r="AP589">
        <v>0</v>
      </c>
      <c r="AQ589">
        <v>0</v>
      </c>
      <c r="AR589">
        <v>0</v>
      </c>
      <c r="AS589">
        <v>1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1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41</v>
      </c>
      <c r="BL589">
        <v>2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</row>
    <row r="590" spans="1:71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6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2</v>
      </c>
      <c r="BC590">
        <v>0</v>
      </c>
      <c r="BD590">
        <v>19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1</v>
      </c>
      <c r="BN590">
        <v>2</v>
      </c>
      <c r="BO590">
        <v>0</v>
      </c>
      <c r="BP590">
        <v>0</v>
      </c>
      <c r="BQ590">
        <v>0</v>
      </c>
      <c r="BR590">
        <v>1</v>
      </c>
      <c r="BS590">
        <v>0</v>
      </c>
    </row>
    <row r="591" spans="1:71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2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2</v>
      </c>
      <c r="S591">
        <v>0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5</v>
      </c>
      <c r="AJ591">
        <v>0</v>
      </c>
      <c r="AK591">
        <v>0</v>
      </c>
      <c r="AL591">
        <v>0</v>
      </c>
      <c r="AM591">
        <v>2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4</v>
      </c>
      <c r="AY591">
        <v>0</v>
      </c>
      <c r="AZ591">
        <v>0</v>
      </c>
      <c r="BA591">
        <v>0</v>
      </c>
      <c r="BB591">
        <v>4</v>
      </c>
      <c r="BC591">
        <v>0</v>
      </c>
      <c r="BD591">
        <v>20</v>
      </c>
      <c r="BE591">
        <v>0</v>
      </c>
      <c r="BF591">
        <v>6</v>
      </c>
      <c r="BG591">
        <v>0</v>
      </c>
      <c r="BH591">
        <v>0</v>
      </c>
      <c r="BI591">
        <v>1</v>
      </c>
      <c r="BJ591">
        <v>1</v>
      </c>
      <c r="BK591">
        <v>0</v>
      </c>
      <c r="BL591">
        <v>0</v>
      </c>
      <c r="BM591">
        <v>0</v>
      </c>
      <c r="BN591">
        <v>2</v>
      </c>
      <c r="BO591">
        <v>0</v>
      </c>
      <c r="BP591">
        <v>0</v>
      </c>
      <c r="BQ591">
        <v>0</v>
      </c>
      <c r="BR591">
        <v>2</v>
      </c>
      <c r="BS591">
        <v>0</v>
      </c>
    </row>
    <row r="592" spans="1:71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1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</row>
    <row r="593" spans="1:71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2</v>
      </c>
      <c r="Q593">
        <v>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2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2</v>
      </c>
      <c r="BC593">
        <v>0</v>
      </c>
      <c r="BD593">
        <v>14</v>
      </c>
      <c r="BE593">
        <v>0</v>
      </c>
      <c r="BF593">
        <v>1</v>
      </c>
      <c r="BG593">
        <v>0</v>
      </c>
      <c r="BH593">
        <v>0</v>
      </c>
      <c r="BI593">
        <v>0</v>
      </c>
      <c r="BJ593">
        <v>0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</row>
    <row r="594" spans="1:71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</row>
    <row r="595" spans="1:71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>
        <v>0</v>
      </c>
      <c r="AX595">
        <v>2</v>
      </c>
      <c r="AY595">
        <v>0</v>
      </c>
      <c r="AZ595">
        <v>0</v>
      </c>
      <c r="BA595">
        <v>0</v>
      </c>
      <c r="BB595">
        <v>3</v>
      </c>
      <c r="BC595">
        <v>0</v>
      </c>
      <c r="BD595">
        <v>1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7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>
        <v>2</v>
      </c>
      <c r="BS595">
        <v>0</v>
      </c>
    </row>
    <row r="596" spans="1:71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0</v>
      </c>
      <c r="T596">
        <v>8</v>
      </c>
      <c r="U596">
        <v>4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8</v>
      </c>
      <c r="AB596">
        <v>12</v>
      </c>
      <c r="AC596">
        <v>0</v>
      </c>
      <c r="AD596">
        <v>9</v>
      </c>
      <c r="AE596">
        <v>0</v>
      </c>
      <c r="AF596">
        <v>0</v>
      </c>
      <c r="AG596">
        <v>1</v>
      </c>
      <c r="AH596">
        <v>0</v>
      </c>
      <c r="AI596">
        <v>5</v>
      </c>
      <c r="AJ596">
        <v>0</v>
      </c>
      <c r="AK596">
        <v>0</v>
      </c>
      <c r="AL596">
        <v>3</v>
      </c>
      <c r="AM596">
        <v>1</v>
      </c>
      <c r="AN596">
        <v>0</v>
      </c>
      <c r="AO596">
        <v>0</v>
      </c>
      <c r="AP596">
        <v>6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6</v>
      </c>
      <c r="AW596">
        <v>0</v>
      </c>
      <c r="AX596">
        <v>4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61</v>
      </c>
      <c r="BL596">
        <v>0</v>
      </c>
      <c r="BM596">
        <v>1</v>
      </c>
      <c r="BN596">
        <v>1</v>
      </c>
      <c r="BO596">
        <v>0</v>
      </c>
      <c r="BP596">
        <v>0</v>
      </c>
      <c r="BQ596">
        <v>0</v>
      </c>
      <c r="BR596">
        <v>3</v>
      </c>
      <c r="BS596">
        <v>0</v>
      </c>
    </row>
    <row r="597" spans="1:71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</v>
      </c>
      <c r="AC597">
        <v>0</v>
      </c>
      <c r="AD597">
        <v>0</v>
      </c>
      <c r="AE597">
        <v>2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</row>
    <row r="598" spans="1:71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2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1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</row>
    <row r="599" spans="1:71" x14ac:dyDescent="0.3">
      <c r="A599">
        <v>0</v>
      </c>
      <c r="B599">
        <v>0</v>
      </c>
      <c r="C599">
        <v>6</v>
      </c>
      <c r="D599">
        <v>1</v>
      </c>
      <c r="E599">
        <v>2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22</v>
      </c>
      <c r="Q599">
        <v>6</v>
      </c>
      <c r="R599">
        <v>19</v>
      </c>
      <c r="S599">
        <v>0</v>
      </c>
      <c r="T599">
        <v>25</v>
      </c>
      <c r="U599">
        <v>14</v>
      </c>
      <c r="V599">
        <v>0</v>
      </c>
      <c r="W599">
        <v>0</v>
      </c>
      <c r="X599">
        <v>5</v>
      </c>
      <c r="Y599">
        <v>0</v>
      </c>
      <c r="Z599">
        <v>2</v>
      </c>
      <c r="AA599">
        <v>19</v>
      </c>
      <c r="AB599">
        <v>44</v>
      </c>
      <c r="AC599">
        <v>0</v>
      </c>
      <c r="AD599">
        <v>14</v>
      </c>
      <c r="AE599">
        <v>137</v>
      </c>
      <c r="AF599">
        <v>0</v>
      </c>
      <c r="AG599">
        <v>2</v>
      </c>
      <c r="AH599">
        <v>0</v>
      </c>
      <c r="AI599">
        <v>16</v>
      </c>
      <c r="AJ599">
        <v>0</v>
      </c>
      <c r="AK599">
        <v>0</v>
      </c>
      <c r="AL599">
        <v>1</v>
      </c>
      <c r="AM599">
        <v>1</v>
      </c>
      <c r="AN599">
        <v>2</v>
      </c>
      <c r="AO599">
        <v>0</v>
      </c>
      <c r="AP599">
        <v>25</v>
      </c>
      <c r="AQ599">
        <v>0</v>
      </c>
      <c r="AR599">
        <v>0</v>
      </c>
      <c r="AS599">
        <v>2</v>
      </c>
      <c r="AT599">
        <v>0</v>
      </c>
      <c r="AU599">
        <v>2</v>
      </c>
      <c r="AV599">
        <v>23</v>
      </c>
      <c r="AW599">
        <v>0</v>
      </c>
      <c r="AX599">
        <v>2</v>
      </c>
      <c r="AY599">
        <v>1</v>
      </c>
      <c r="AZ599">
        <v>0</v>
      </c>
      <c r="BA599">
        <v>20</v>
      </c>
      <c r="BB599">
        <v>1</v>
      </c>
      <c r="BC599">
        <v>1</v>
      </c>
      <c r="BD599">
        <v>1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199</v>
      </c>
      <c r="BL599">
        <v>0</v>
      </c>
      <c r="BM599">
        <v>3</v>
      </c>
      <c r="BN599">
        <v>14</v>
      </c>
      <c r="BO599">
        <v>0</v>
      </c>
      <c r="BP599">
        <v>0</v>
      </c>
      <c r="BQ599">
        <v>0</v>
      </c>
      <c r="BR599">
        <v>3</v>
      </c>
      <c r="BS599">
        <v>15</v>
      </c>
    </row>
    <row r="600" spans="1:71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4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13</v>
      </c>
      <c r="S600">
        <v>0</v>
      </c>
      <c r="T600">
        <v>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19</v>
      </c>
      <c r="AY600">
        <v>0</v>
      </c>
      <c r="AZ600">
        <v>0</v>
      </c>
      <c r="BA600">
        <v>1</v>
      </c>
      <c r="BB600">
        <v>0</v>
      </c>
      <c r="BC600">
        <v>0</v>
      </c>
      <c r="BD600">
        <v>8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3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4</v>
      </c>
      <c r="BS600">
        <v>0</v>
      </c>
    </row>
    <row r="601" spans="1:71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</row>
    <row r="602" spans="1:71" x14ac:dyDescent="0.3">
      <c r="A602">
        <v>0</v>
      </c>
      <c r="B602">
        <v>0</v>
      </c>
      <c r="C602">
        <v>0</v>
      </c>
      <c r="D602">
        <v>1</v>
      </c>
      <c r="E602">
        <v>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5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2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1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2</v>
      </c>
      <c r="BL602">
        <v>0</v>
      </c>
      <c r="BM602">
        <v>0</v>
      </c>
      <c r="BN602">
        <v>1</v>
      </c>
      <c r="BO602">
        <v>0</v>
      </c>
      <c r="BP602">
        <v>0</v>
      </c>
      <c r="BQ602">
        <v>0</v>
      </c>
      <c r="BR602">
        <v>5</v>
      </c>
      <c r="BS602">
        <v>3</v>
      </c>
    </row>
    <row r="603" spans="1:71" x14ac:dyDescent="0.3">
      <c r="A603">
        <v>2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2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3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</row>
    <row r="604" spans="1:71" x14ac:dyDescent="0.3">
      <c r="A604">
        <v>0</v>
      </c>
      <c r="B604">
        <v>0</v>
      </c>
      <c r="C604">
        <v>0</v>
      </c>
      <c r="D604">
        <v>0</v>
      </c>
      <c r="E604">
        <v>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3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1</v>
      </c>
      <c r="BO604">
        <v>0</v>
      </c>
      <c r="BP604">
        <v>0</v>
      </c>
      <c r="BQ604">
        <v>0</v>
      </c>
      <c r="BR604">
        <v>7</v>
      </c>
      <c r="BS604">
        <v>0</v>
      </c>
    </row>
    <row r="605" spans="1:71" x14ac:dyDescent="0.3">
      <c r="A605">
        <v>0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27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3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</row>
    <row r="606" spans="1:71" x14ac:dyDescent="0.3">
      <c r="A606">
        <v>0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2</v>
      </c>
      <c r="Q606">
        <v>0</v>
      </c>
      <c r="R606">
        <v>0</v>
      </c>
      <c r="S606">
        <v>1</v>
      </c>
      <c r="T606">
        <v>0</v>
      </c>
      <c r="U606">
        <v>4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7</v>
      </c>
      <c r="AB606">
        <v>3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31</v>
      </c>
      <c r="BC606">
        <v>0</v>
      </c>
      <c r="BD606">
        <v>5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2</v>
      </c>
      <c r="BL606">
        <v>0</v>
      </c>
      <c r="BM606">
        <v>0</v>
      </c>
      <c r="BN606">
        <v>2</v>
      </c>
      <c r="BO606">
        <v>0</v>
      </c>
      <c r="BP606">
        <v>0</v>
      </c>
      <c r="BQ606">
        <v>0</v>
      </c>
      <c r="BR606">
        <v>3</v>
      </c>
      <c r="BS606">
        <v>0</v>
      </c>
    </row>
    <row r="607" spans="1:71" x14ac:dyDescent="0.3">
      <c r="A607">
        <v>0</v>
      </c>
      <c r="B607">
        <v>0</v>
      </c>
      <c r="C607">
        <v>0</v>
      </c>
      <c r="D607">
        <v>1</v>
      </c>
      <c r="E607">
        <v>13</v>
      </c>
      <c r="F607">
        <v>0</v>
      </c>
      <c r="G607">
        <v>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8</v>
      </c>
      <c r="Q607">
        <v>5</v>
      </c>
      <c r="R607">
        <v>7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12</v>
      </c>
      <c r="AB607">
        <v>4</v>
      </c>
      <c r="AC607">
        <v>0</v>
      </c>
      <c r="AD607">
        <v>0</v>
      </c>
      <c r="AE607">
        <v>52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2</v>
      </c>
      <c r="AL607">
        <v>2</v>
      </c>
      <c r="AM607">
        <v>1</v>
      </c>
      <c r="AN607">
        <v>4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4</v>
      </c>
      <c r="BC607">
        <v>0</v>
      </c>
      <c r="BD607">
        <v>24</v>
      </c>
      <c r="BE607">
        <v>0</v>
      </c>
      <c r="BF607">
        <v>1</v>
      </c>
      <c r="BG607">
        <v>2</v>
      </c>
      <c r="BH607">
        <v>1</v>
      </c>
      <c r="BI607">
        <v>2</v>
      </c>
      <c r="BJ607">
        <v>0</v>
      </c>
      <c r="BK607">
        <v>51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5</v>
      </c>
      <c r="BS607">
        <v>0</v>
      </c>
    </row>
    <row r="608" spans="1:71" x14ac:dyDescent="0.3">
      <c r="A608">
        <v>1</v>
      </c>
      <c r="B608">
        <v>0</v>
      </c>
      <c r="C608">
        <v>5</v>
      </c>
      <c r="D608">
        <v>1</v>
      </c>
      <c r="E608">
        <v>10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9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2</v>
      </c>
      <c r="AK608">
        <v>0</v>
      </c>
      <c r="AL608">
        <v>0</v>
      </c>
      <c r="AM608">
        <v>1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2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1</v>
      </c>
      <c r="BM608">
        <v>0</v>
      </c>
      <c r="BN608">
        <v>0</v>
      </c>
      <c r="BO608">
        <v>1</v>
      </c>
      <c r="BP608">
        <v>0</v>
      </c>
      <c r="BQ608">
        <v>0</v>
      </c>
      <c r="BR608">
        <v>0</v>
      </c>
      <c r="BS608">
        <v>0</v>
      </c>
    </row>
    <row r="609" spans="1:71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</v>
      </c>
      <c r="AK609">
        <v>0</v>
      </c>
      <c r="AL609">
        <v>0</v>
      </c>
      <c r="AM609">
        <v>0</v>
      </c>
      <c r="AN609">
        <v>2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</row>
    <row r="610" spans="1:71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0</v>
      </c>
      <c r="AE610">
        <v>15</v>
      </c>
      <c r="AF610">
        <v>0</v>
      </c>
      <c r="AG610">
        <v>2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5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3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</v>
      </c>
      <c r="BS610">
        <v>0</v>
      </c>
    </row>
    <row r="611" spans="1:71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</row>
    <row r="612" spans="1:71" x14ac:dyDescent="0.3">
      <c r="A612">
        <v>0</v>
      </c>
      <c r="B612">
        <v>0</v>
      </c>
      <c r="C612">
        <v>0</v>
      </c>
      <c r="D612">
        <v>1</v>
      </c>
      <c r="E612">
        <v>4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11</v>
      </c>
      <c r="Q612">
        <v>0</v>
      </c>
      <c r="R612">
        <v>2</v>
      </c>
      <c r="S612">
        <v>0</v>
      </c>
      <c r="T612">
        <v>2</v>
      </c>
      <c r="U612">
        <v>5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8</v>
      </c>
      <c r="AC612">
        <v>0</v>
      </c>
      <c r="AD612">
        <v>0</v>
      </c>
      <c r="AE612">
        <v>3</v>
      </c>
      <c r="AF612">
        <v>0</v>
      </c>
      <c r="AG612">
        <v>0</v>
      </c>
      <c r="AH612">
        <v>0</v>
      </c>
      <c r="AI612">
        <v>2</v>
      </c>
      <c r="AJ612">
        <v>0</v>
      </c>
      <c r="AK612">
        <v>0</v>
      </c>
      <c r="AL612">
        <v>1</v>
      </c>
      <c r="AM612">
        <v>1</v>
      </c>
      <c r="AN612">
        <v>0</v>
      </c>
      <c r="AO612">
        <v>0</v>
      </c>
      <c r="AP612">
        <v>1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1</v>
      </c>
      <c r="AY612">
        <v>1</v>
      </c>
      <c r="AZ612">
        <v>0</v>
      </c>
      <c r="BA612">
        <v>0</v>
      </c>
      <c r="BB612">
        <v>0</v>
      </c>
      <c r="BC612">
        <v>0</v>
      </c>
      <c r="BD612">
        <v>1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102</v>
      </c>
      <c r="BL612">
        <v>1</v>
      </c>
      <c r="BM612">
        <v>0</v>
      </c>
      <c r="BN612">
        <v>1</v>
      </c>
      <c r="BO612">
        <v>0</v>
      </c>
      <c r="BP612">
        <v>0</v>
      </c>
      <c r="BQ612">
        <v>0</v>
      </c>
      <c r="BR612">
        <v>0</v>
      </c>
      <c r="BS612">
        <v>0</v>
      </c>
    </row>
    <row r="613" spans="1:71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</v>
      </c>
      <c r="Q613">
        <v>0</v>
      </c>
      <c r="R613">
        <v>8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27</v>
      </c>
      <c r="AC613">
        <v>0</v>
      </c>
      <c r="AD613">
        <v>0</v>
      </c>
      <c r="AE613">
        <v>14</v>
      </c>
      <c r="AF613">
        <v>0</v>
      </c>
      <c r="AG613">
        <v>0</v>
      </c>
      <c r="AH613">
        <v>0</v>
      </c>
      <c r="AI613">
        <v>9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7</v>
      </c>
      <c r="BE613">
        <v>0</v>
      </c>
      <c r="BF613">
        <v>0</v>
      </c>
      <c r="BG613">
        <v>0</v>
      </c>
      <c r="BH613">
        <v>1</v>
      </c>
      <c r="BI613">
        <v>0</v>
      </c>
      <c r="BJ613">
        <v>0</v>
      </c>
      <c r="BK613">
        <v>5</v>
      </c>
      <c r="BL613">
        <v>0</v>
      </c>
      <c r="BM613">
        <v>0</v>
      </c>
      <c r="BN613">
        <v>4</v>
      </c>
      <c r="BO613">
        <v>0</v>
      </c>
      <c r="BP613">
        <v>0</v>
      </c>
      <c r="BQ613">
        <v>0</v>
      </c>
      <c r="BR613">
        <v>2</v>
      </c>
      <c r="BS613">
        <v>0</v>
      </c>
    </row>
    <row r="614" spans="1:71" x14ac:dyDescent="0.3">
      <c r="A614">
        <v>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2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</v>
      </c>
      <c r="BR614">
        <v>0</v>
      </c>
      <c r="BS614">
        <v>0</v>
      </c>
    </row>
    <row r="615" spans="1:71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2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</row>
    <row r="616" spans="1:71" x14ac:dyDescent="0.3">
      <c r="A616">
        <v>0</v>
      </c>
      <c r="B616">
        <v>0</v>
      </c>
      <c r="C616">
        <v>0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2</v>
      </c>
      <c r="S616">
        <v>0</v>
      </c>
      <c r="T616">
        <v>0</v>
      </c>
      <c r="U616">
        <v>8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7</v>
      </c>
      <c r="AL616">
        <v>2</v>
      </c>
      <c r="AM616">
        <v>2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2</v>
      </c>
      <c r="BC616">
        <v>0</v>
      </c>
      <c r="BD616">
        <v>2</v>
      </c>
      <c r="BE616">
        <v>1</v>
      </c>
      <c r="BF616">
        <v>0</v>
      </c>
      <c r="BG616">
        <v>0</v>
      </c>
      <c r="BH616">
        <v>0</v>
      </c>
      <c r="BI616">
        <v>1</v>
      </c>
      <c r="BJ616">
        <v>1</v>
      </c>
      <c r="BK616">
        <v>7</v>
      </c>
      <c r="BL616">
        <v>1</v>
      </c>
      <c r="BM616">
        <v>1</v>
      </c>
      <c r="BN616">
        <v>2</v>
      </c>
      <c r="BO616">
        <v>0</v>
      </c>
      <c r="BP616">
        <v>0</v>
      </c>
      <c r="BQ616">
        <v>0</v>
      </c>
      <c r="BR616">
        <v>1</v>
      </c>
      <c r="BS616">
        <v>0</v>
      </c>
    </row>
    <row r="617" spans="1:71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1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</row>
    <row r="618" spans="1:71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2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5</v>
      </c>
      <c r="BC618">
        <v>0</v>
      </c>
      <c r="BD618">
        <v>0</v>
      </c>
      <c r="BE618">
        <v>0</v>
      </c>
      <c r="BF618">
        <v>1</v>
      </c>
      <c r="BG618">
        <v>0</v>
      </c>
      <c r="BH618">
        <v>0</v>
      </c>
      <c r="BI618">
        <v>1</v>
      </c>
      <c r="BJ618">
        <v>0</v>
      </c>
      <c r="BK618">
        <v>2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1</v>
      </c>
      <c r="BS618">
        <v>0</v>
      </c>
    </row>
    <row r="619" spans="1:71" x14ac:dyDescent="0.3">
      <c r="A619">
        <v>0</v>
      </c>
      <c r="B619">
        <v>0</v>
      </c>
      <c r="C619">
        <v>0</v>
      </c>
      <c r="D619">
        <v>0</v>
      </c>
      <c r="E619">
        <v>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2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1</v>
      </c>
      <c r="BN619">
        <v>1</v>
      </c>
      <c r="BO619">
        <v>0</v>
      </c>
      <c r="BP619">
        <v>0</v>
      </c>
      <c r="BQ619">
        <v>0</v>
      </c>
      <c r="BR619">
        <v>2</v>
      </c>
      <c r="BS619">
        <v>0</v>
      </c>
    </row>
    <row r="620" spans="1:71" x14ac:dyDescent="0.3">
      <c r="A620">
        <v>0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4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2</v>
      </c>
      <c r="AF620">
        <v>0</v>
      </c>
      <c r="AG620">
        <v>1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1</v>
      </c>
      <c r="BD620">
        <v>1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85</v>
      </c>
      <c r="BL620">
        <v>1</v>
      </c>
      <c r="BM620">
        <v>0</v>
      </c>
      <c r="BN620">
        <v>0</v>
      </c>
      <c r="BO620">
        <v>2</v>
      </c>
      <c r="BP620">
        <v>0</v>
      </c>
      <c r="BQ620">
        <v>0</v>
      </c>
      <c r="BR620">
        <v>0</v>
      </c>
      <c r="BS620">
        <v>1</v>
      </c>
    </row>
    <row r="621" spans="1:71" x14ac:dyDescent="0.3">
      <c r="A621">
        <v>0</v>
      </c>
      <c r="B621">
        <v>0</v>
      </c>
      <c r="C621">
        <v>0</v>
      </c>
      <c r="D621">
        <v>1</v>
      </c>
      <c r="E621">
        <v>5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2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2</v>
      </c>
      <c r="AM621">
        <v>1</v>
      </c>
      <c r="AN621">
        <v>3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1</v>
      </c>
      <c r="AY621">
        <v>0</v>
      </c>
      <c r="AZ621">
        <v>0</v>
      </c>
      <c r="BA621">
        <v>1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1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8</v>
      </c>
      <c r="BS621">
        <v>0</v>
      </c>
    </row>
    <row r="622" spans="1:71" x14ac:dyDescent="0.3">
      <c r="A622">
        <v>0</v>
      </c>
      <c r="B622">
        <v>0</v>
      </c>
      <c r="C622">
        <v>0</v>
      </c>
      <c r="D622">
        <v>2</v>
      </c>
      <c r="E622">
        <v>8</v>
      </c>
      <c r="F622">
        <v>0</v>
      </c>
      <c r="G622">
        <v>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4</v>
      </c>
      <c r="Q622">
        <v>0</v>
      </c>
      <c r="R622">
        <v>1</v>
      </c>
      <c r="S622">
        <v>1</v>
      </c>
      <c r="T622">
        <v>0</v>
      </c>
      <c r="U622">
        <v>3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0</v>
      </c>
      <c r="AC622">
        <v>1</v>
      </c>
      <c r="AD622">
        <v>0</v>
      </c>
      <c r="AE622">
        <v>9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3</v>
      </c>
      <c r="AL622">
        <v>1</v>
      </c>
      <c r="AM622">
        <v>1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12</v>
      </c>
      <c r="BE622">
        <v>0</v>
      </c>
      <c r="BF622">
        <v>0</v>
      </c>
      <c r="BG622">
        <v>0</v>
      </c>
      <c r="BH622">
        <v>1</v>
      </c>
      <c r="BI622">
        <v>0</v>
      </c>
      <c r="BJ622">
        <v>0</v>
      </c>
      <c r="BK622">
        <v>24</v>
      </c>
      <c r="BL622">
        <v>0</v>
      </c>
      <c r="BM622">
        <v>0</v>
      </c>
      <c r="BN622">
        <v>1</v>
      </c>
      <c r="BO622">
        <v>0</v>
      </c>
      <c r="BP622">
        <v>1</v>
      </c>
      <c r="BQ622">
        <v>0</v>
      </c>
      <c r="BR622">
        <v>17</v>
      </c>
      <c r="BS622">
        <v>0</v>
      </c>
    </row>
    <row r="623" spans="1:71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1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</row>
    <row r="624" spans="1:71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4</v>
      </c>
      <c r="Q624">
        <v>0</v>
      </c>
      <c r="R624">
        <v>0</v>
      </c>
      <c r="S624">
        <v>1</v>
      </c>
      <c r="T624">
        <v>1</v>
      </c>
      <c r="U624">
        <v>5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17</v>
      </c>
      <c r="AB624">
        <v>0</v>
      </c>
      <c r="AC624">
        <v>1</v>
      </c>
      <c r="AD624">
        <v>0</v>
      </c>
      <c r="AE624">
        <v>33</v>
      </c>
      <c r="AF624">
        <v>0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3</v>
      </c>
      <c r="AY624">
        <v>0</v>
      </c>
      <c r="AZ624">
        <v>0</v>
      </c>
      <c r="BA624">
        <v>0</v>
      </c>
      <c r="BB624">
        <v>28</v>
      </c>
      <c r="BC624">
        <v>0</v>
      </c>
      <c r="BD624">
        <v>134</v>
      </c>
      <c r="BE624">
        <v>0</v>
      </c>
      <c r="BF624">
        <v>2</v>
      </c>
      <c r="BG624">
        <v>0</v>
      </c>
      <c r="BH624">
        <v>0</v>
      </c>
      <c r="BI624">
        <v>0</v>
      </c>
      <c r="BJ624">
        <v>0</v>
      </c>
      <c r="BK624">
        <v>10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</v>
      </c>
      <c r="BS624">
        <v>0</v>
      </c>
    </row>
    <row r="625" spans="1:71" x14ac:dyDescent="0.3">
      <c r="A625">
        <v>0</v>
      </c>
      <c r="B625">
        <v>0</v>
      </c>
      <c r="C625">
        <v>0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</v>
      </c>
      <c r="BE625">
        <v>1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6</v>
      </c>
      <c r="BL625">
        <v>1</v>
      </c>
      <c r="BM625">
        <v>0</v>
      </c>
      <c r="BN625">
        <v>2</v>
      </c>
      <c r="BO625">
        <v>0</v>
      </c>
      <c r="BP625">
        <v>0</v>
      </c>
      <c r="BQ625">
        <v>0</v>
      </c>
      <c r="BR625">
        <v>5</v>
      </c>
      <c r="BS625">
        <v>0</v>
      </c>
    </row>
    <row r="626" spans="1:71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2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</row>
    <row r="627" spans="1:71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1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</row>
    <row r="628" spans="1:71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</row>
    <row r="629" spans="1:71" x14ac:dyDescent="0.3">
      <c r="A629">
        <v>1</v>
      </c>
      <c r="B629">
        <v>0</v>
      </c>
      <c r="C629">
        <v>4</v>
      </c>
      <c r="D629">
        <v>1</v>
      </c>
      <c r="E629">
        <v>6</v>
      </c>
      <c r="F629">
        <v>0</v>
      </c>
      <c r="G629">
        <v>0</v>
      </c>
      <c r="H629">
        <v>5</v>
      </c>
      <c r="I629">
        <v>11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8</v>
      </c>
      <c r="P629">
        <v>91</v>
      </c>
      <c r="Q629">
        <v>2</v>
      </c>
      <c r="R629">
        <v>19</v>
      </c>
      <c r="S629">
        <v>0</v>
      </c>
      <c r="T629">
        <v>23</v>
      </c>
      <c r="U629">
        <v>11</v>
      </c>
      <c r="V629">
        <v>0</v>
      </c>
      <c r="W629">
        <v>0</v>
      </c>
      <c r="X629">
        <v>3</v>
      </c>
      <c r="Y629">
        <v>0</v>
      </c>
      <c r="Z629">
        <v>11</v>
      </c>
      <c r="AA629">
        <v>3</v>
      </c>
      <c r="AB629">
        <v>73</v>
      </c>
      <c r="AC629">
        <v>0</v>
      </c>
      <c r="AD629">
        <v>14</v>
      </c>
      <c r="AE629">
        <v>36</v>
      </c>
      <c r="AF629">
        <v>0</v>
      </c>
      <c r="AG629">
        <v>0</v>
      </c>
      <c r="AH629">
        <v>0</v>
      </c>
      <c r="AI629">
        <v>13</v>
      </c>
      <c r="AJ629">
        <v>2</v>
      </c>
      <c r="AK629">
        <v>0</v>
      </c>
      <c r="AL629">
        <v>5</v>
      </c>
      <c r="AM629">
        <v>1</v>
      </c>
      <c r="AN629">
        <v>0</v>
      </c>
      <c r="AO629">
        <v>0</v>
      </c>
      <c r="AP629">
        <v>14</v>
      </c>
      <c r="AQ629">
        <v>0</v>
      </c>
      <c r="AR629">
        <v>0</v>
      </c>
      <c r="AS629">
        <v>0</v>
      </c>
      <c r="AT629">
        <v>0</v>
      </c>
      <c r="AU629">
        <v>18</v>
      </c>
      <c r="AV629">
        <v>20</v>
      </c>
      <c r="AW629">
        <v>0</v>
      </c>
      <c r="AX629">
        <v>6</v>
      </c>
      <c r="AY629">
        <v>0</v>
      </c>
      <c r="AZ629">
        <v>6</v>
      </c>
      <c r="BA629">
        <v>22</v>
      </c>
      <c r="BB629">
        <v>0</v>
      </c>
      <c r="BC629">
        <v>2</v>
      </c>
      <c r="BD629">
        <v>1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169</v>
      </c>
      <c r="BL629">
        <v>1</v>
      </c>
      <c r="BM629">
        <v>8</v>
      </c>
      <c r="BN629">
        <v>13</v>
      </c>
      <c r="BO629">
        <v>0</v>
      </c>
      <c r="BP629">
        <v>0</v>
      </c>
      <c r="BQ629">
        <v>0</v>
      </c>
      <c r="BR629">
        <v>10</v>
      </c>
      <c r="BS629">
        <v>1</v>
      </c>
    </row>
    <row r="630" spans="1:71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1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</row>
    <row r="631" spans="1:71" x14ac:dyDescent="0.3">
      <c r="A631">
        <v>0</v>
      </c>
      <c r="B631">
        <v>0</v>
      </c>
      <c r="C631">
        <v>0</v>
      </c>
      <c r="D631">
        <v>0</v>
      </c>
      <c r="E631">
        <v>7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2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12</v>
      </c>
      <c r="BC631">
        <v>0</v>
      </c>
      <c r="BD631">
        <v>5</v>
      </c>
      <c r="BE631">
        <v>0</v>
      </c>
      <c r="BF631">
        <v>1</v>
      </c>
      <c r="BG631">
        <v>0</v>
      </c>
      <c r="BH631">
        <v>0</v>
      </c>
      <c r="BI631">
        <v>0</v>
      </c>
      <c r="BJ631">
        <v>1</v>
      </c>
      <c r="BK631">
        <v>0</v>
      </c>
      <c r="BL631">
        <v>0</v>
      </c>
      <c r="BM631">
        <v>0</v>
      </c>
      <c r="BN631">
        <v>3</v>
      </c>
      <c r="BO631">
        <v>0</v>
      </c>
      <c r="BP631">
        <v>1</v>
      </c>
      <c r="BQ631">
        <v>1</v>
      </c>
      <c r="BR631">
        <v>0</v>
      </c>
      <c r="BS631">
        <v>0</v>
      </c>
    </row>
    <row r="632" spans="1:71" x14ac:dyDescent="0.3">
      <c r="A632">
        <v>0</v>
      </c>
      <c r="B632">
        <v>0</v>
      </c>
      <c r="C632">
        <v>0</v>
      </c>
      <c r="D632">
        <v>1</v>
      </c>
      <c r="E632">
        <v>19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3</v>
      </c>
      <c r="AN632">
        <v>3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1</v>
      </c>
      <c r="AZ632">
        <v>0</v>
      </c>
      <c r="BA632">
        <v>0</v>
      </c>
      <c r="BB632">
        <v>5</v>
      </c>
      <c r="BC632">
        <v>0</v>
      </c>
      <c r="BD632">
        <v>1</v>
      </c>
      <c r="BE632">
        <v>0</v>
      </c>
      <c r="BF632">
        <v>0</v>
      </c>
      <c r="BG632">
        <v>0</v>
      </c>
      <c r="BH632">
        <v>0</v>
      </c>
      <c r="BI632">
        <v>1</v>
      </c>
      <c r="BJ632">
        <v>0</v>
      </c>
      <c r="BK632">
        <v>1</v>
      </c>
      <c r="BL632">
        <v>0</v>
      </c>
      <c r="BM632">
        <v>0</v>
      </c>
      <c r="BN632">
        <v>0</v>
      </c>
      <c r="BO632">
        <v>0</v>
      </c>
      <c r="BP632">
        <v>2</v>
      </c>
      <c r="BQ632">
        <v>0</v>
      </c>
      <c r="BR632">
        <v>6</v>
      </c>
      <c r="BS632">
        <v>0</v>
      </c>
    </row>
    <row r="633" spans="1:71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</v>
      </c>
      <c r="S633">
        <v>0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2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1</v>
      </c>
      <c r="BN633">
        <v>6</v>
      </c>
      <c r="BO633">
        <v>0</v>
      </c>
      <c r="BP633">
        <v>1</v>
      </c>
      <c r="BQ633">
        <v>0</v>
      </c>
      <c r="BR633">
        <v>4</v>
      </c>
      <c r="BS633">
        <v>0</v>
      </c>
    </row>
    <row r="634" spans="1:71" x14ac:dyDescent="0.3">
      <c r="A634">
        <v>0</v>
      </c>
      <c r="B634">
        <v>0</v>
      </c>
      <c r="C634">
        <v>0</v>
      </c>
      <c r="D634">
        <v>1</v>
      </c>
      <c r="E634">
        <v>5</v>
      </c>
      <c r="F634">
        <v>0</v>
      </c>
      <c r="G634">
        <v>0</v>
      </c>
      <c r="H634">
        <v>2</v>
      </c>
      <c r="I634">
        <v>32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6</v>
      </c>
      <c r="P634">
        <v>2</v>
      </c>
      <c r="Q634">
        <v>2</v>
      </c>
      <c r="R634">
        <v>9</v>
      </c>
      <c r="S634">
        <v>0</v>
      </c>
      <c r="T634">
        <v>7</v>
      </c>
      <c r="U634">
        <v>4</v>
      </c>
      <c r="V634">
        <v>1</v>
      </c>
      <c r="W634">
        <v>0</v>
      </c>
      <c r="X634">
        <v>4</v>
      </c>
      <c r="Y634">
        <v>0</v>
      </c>
      <c r="Z634">
        <v>1</v>
      </c>
      <c r="AA634">
        <v>14</v>
      </c>
      <c r="AB634">
        <v>31</v>
      </c>
      <c r="AC634">
        <v>0</v>
      </c>
      <c r="AD634">
        <v>3</v>
      </c>
      <c r="AE634">
        <v>70</v>
      </c>
      <c r="AF634">
        <v>0</v>
      </c>
      <c r="AG634">
        <v>0</v>
      </c>
      <c r="AH634">
        <v>0</v>
      </c>
      <c r="AI634">
        <v>4</v>
      </c>
      <c r="AJ634">
        <v>0</v>
      </c>
      <c r="AK634">
        <v>1</v>
      </c>
      <c r="AL634">
        <v>3</v>
      </c>
      <c r="AM634">
        <v>1</v>
      </c>
      <c r="AN634">
        <v>3</v>
      </c>
      <c r="AO634">
        <v>0</v>
      </c>
      <c r="AP634">
        <v>5</v>
      </c>
      <c r="AQ634">
        <v>0</v>
      </c>
      <c r="AR634">
        <v>0</v>
      </c>
      <c r="AS634">
        <v>0</v>
      </c>
      <c r="AT634">
        <v>0</v>
      </c>
      <c r="AU634">
        <v>12</v>
      </c>
      <c r="AV634">
        <v>6</v>
      </c>
      <c r="AW634">
        <v>0</v>
      </c>
      <c r="AX634">
        <v>30</v>
      </c>
      <c r="AY634">
        <v>0</v>
      </c>
      <c r="AZ634">
        <v>0</v>
      </c>
      <c r="BA634">
        <v>5</v>
      </c>
      <c r="BB634">
        <v>22</v>
      </c>
      <c r="BC634">
        <v>0</v>
      </c>
      <c r="BD634">
        <v>103</v>
      </c>
      <c r="BE634">
        <v>0</v>
      </c>
      <c r="BF634">
        <v>1</v>
      </c>
      <c r="BG634">
        <v>0</v>
      </c>
      <c r="BH634">
        <v>1</v>
      </c>
      <c r="BI634">
        <v>3</v>
      </c>
      <c r="BJ634">
        <v>1</v>
      </c>
      <c r="BK634">
        <v>7</v>
      </c>
      <c r="BL634">
        <v>0</v>
      </c>
      <c r="BM634">
        <v>1</v>
      </c>
      <c r="BN634">
        <v>7</v>
      </c>
      <c r="BO634">
        <v>0</v>
      </c>
      <c r="BP634">
        <v>0</v>
      </c>
      <c r="BQ634">
        <v>0</v>
      </c>
      <c r="BR634">
        <v>12</v>
      </c>
      <c r="BS634">
        <v>0</v>
      </c>
    </row>
    <row r="635" spans="1:71" x14ac:dyDescent="0.3">
      <c r="A635">
        <v>0</v>
      </c>
      <c r="B635">
        <v>0</v>
      </c>
      <c r="C635">
        <v>16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7</v>
      </c>
      <c r="Q635">
        <v>2</v>
      </c>
      <c r="R635">
        <v>0</v>
      </c>
      <c r="S635">
        <v>0</v>
      </c>
      <c r="T635">
        <v>8</v>
      </c>
      <c r="U635">
        <v>10</v>
      </c>
      <c r="V635">
        <v>0</v>
      </c>
      <c r="W635">
        <v>0</v>
      </c>
      <c r="X635">
        <v>0</v>
      </c>
      <c r="Y635">
        <v>0</v>
      </c>
      <c r="Z635">
        <v>6</v>
      </c>
      <c r="AA635">
        <v>7</v>
      </c>
      <c r="AB635">
        <v>31</v>
      </c>
      <c r="AC635">
        <v>0</v>
      </c>
      <c r="AD635">
        <v>84</v>
      </c>
      <c r="AE635">
        <v>78</v>
      </c>
      <c r="AF635">
        <v>0</v>
      </c>
      <c r="AG635">
        <v>0</v>
      </c>
      <c r="AH635">
        <v>0</v>
      </c>
      <c r="AI635">
        <v>1</v>
      </c>
      <c r="AJ635">
        <v>1</v>
      </c>
      <c r="AK635">
        <v>1</v>
      </c>
      <c r="AL635">
        <v>0</v>
      </c>
      <c r="AM635">
        <v>1</v>
      </c>
      <c r="AN635">
        <v>1</v>
      </c>
      <c r="AO635">
        <v>0</v>
      </c>
      <c r="AP635">
        <v>2</v>
      </c>
      <c r="AQ635">
        <v>0</v>
      </c>
      <c r="AR635">
        <v>2</v>
      </c>
      <c r="AS635">
        <v>0</v>
      </c>
      <c r="AT635">
        <v>0</v>
      </c>
      <c r="AU635">
        <v>0</v>
      </c>
      <c r="AV635">
        <v>84</v>
      </c>
      <c r="AW635">
        <v>1</v>
      </c>
      <c r="AX635">
        <v>9</v>
      </c>
      <c r="AY635">
        <v>0</v>
      </c>
      <c r="AZ635">
        <v>54</v>
      </c>
      <c r="BA635">
        <v>2</v>
      </c>
      <c r="BB635">
        <v>0</v>
      </c>
      <c r="BC635">
        <v>0</v>
      </c>
      <c r="BD635">
        <v>2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42</v>
      </c>
      <c r="BL635">
        <v>6</v>
      </c>
      <c r="BM635">
        <v>1</v>
      </c>
      <c r="BN635">
        <v>1</v>
      </c>
      <c r="BO635">
        <v>0</v>
      </c>
      <c r="BP635">
        <v>0</v>
      </c>
      <c r="BQ635">
        <v>0</v>
      </c>
      <c r="BR635">
        <v>2</v>
      </c>
      <c r="BS635">
        <v>2</v>
      </c>
    </row>
    <row r="636" spans="1:71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4</v>
      </c>
      <c r="J636">
        <v>1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6</v>
      </c>
      <c r="R636">
        <v>6</v>
      </c>
      <c r="S636">
        <v>0</v>
      </c>
      <c r="T636">
        <v>1</v>
      </c>
      <c r="U636">
        <v>4</v>
      </c>
      <c r="V636">
        <v>2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5</v>
      </c>
      <c r="AC636">
        <v>0</v>
      </c>
      <c r="AD636">
        <v>1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1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4</v>
      </c>
      <c r="AW636">
        <v>0</v>
      </c>
      <c r="AX636">
        <v>24</v>
      </c>
      <c r="AY636">
        <v>0</v>
      </c>
      <c r="AZ636">
        <v>0</v>
      </c>
      <c r="BA636">
        <v>0</v>
      </c>
      <c r="BB636">
        <v>13</v>
      </c>
      <c r="BC636">
        <v>0</v>
      </c>
      <c r="BD636">
        <v>74</v>
      </c>
      <c r="BE636">
        <v>0</v>
      </c>
      <c r="BF636">
        <v>3</v>
      </c>
      <c r="BG636">
        <v>0</v>
      </c>
      <c r="BH636">
        <v>1</v>
      </c>
      <c r="BI636">
        <v>6</v>
      </c>
      <c r="BJ636">
        <v>0</v>
      </c>
      <c r="BK636">
        <v>25</v>
      </c>
      <c r="BL636">
        <v>0</v>
      </c>
      <c r="BM636">
        <v>0</v>
      </c>
      <c r="BN636">
        <v>7</v>
      </c>
      <c r="BO636">
        <v>0</v>
      </c>
      <c r="BP636">
        <v>0</v>
      </c>
      <c r="BQ636">
        <v>0</v>
      </c>
      <c r="BR636">
        <v>10</v>
      </c>
      <c r="BS636">
        <v>0</v>
      </c>
    </row>
    <row r="637" spans="1:71" x14ac:dyDescent="0.3">
      <c r="A637">
        <v>0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</row>
    <row r="638" spans="1:71" x14ac:dyDescent="0.3">
      <c r="A638">
        <v>0</v>
      </c>
      <c r="B638">
        <v>0</v>
      </c>
      <c r="C638">
        <v>17</v>
      </c>
      <c r="D638">
        <v>1</v>
      </c>
      <c r="E638">
        <v>7</v>
      </c>
      <c r="F638">
        <v>0</v>
      </c>
      <c r="G638">
        <v>0</v>
      </c>
      <c r="H638">
        <v>0</v>
      </c>
      <c r="I638">
        <v>9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19</v>
      </c>
      <c r="Q638">
        <v>0</v>
      </c>
      <c r="R638">
        <v>0</v>
      </c>
      <c r="S638">
        <v>0</v>
      </c>
      <c r="T638">
        <v>0</v>
      </c>
      <c r="U638">
        <v>6</v>
      </c>
      <c r="V638">
        <v>0</v>
      </c>
      <c r="W638">
        <v>0</v>
      </c>
      <c r="X638">
        <v>0</v>
      </c>
      <c r="Y638">
        <v>1</v>
      </c>
      <c r="Z638">
        <v>10</v>
      </c>
      <c r="AA638">
        <v>2</v>
      </c>
      <c r="AB638">
        <v>0</v>
      </c>
      <c r="AC638">
        <v>0</v>
      </c>
      <c r="AD638">
        <v>13</v>
      </c>
      <c r="AE638">
        <v>18</v>
      </c>
      <c r="AF638">
        <v>0</v>
      </c>
      <c r="AG638">
        <v>0</v>
      </c>
      <c r="AH638">
        <v>0</v>
      </c>
      <c r="AI638">
        <v>2</v>
      </c>
      <c r="AJ638">
        <v>0</v>
      </c>
      <c r="AK638">
        <v>0</v>
      </c>
      <c r="AL638">
        <v>0</v>
      </c>
      <c r="AM638">
        <v>0</v>
      </c>
      <c r="AN638">
        <v>5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2</v>
      </c>
      <c r="AU638">
        <v>1</v>
      </c>
      <c r="AV638">
        <v>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3</v>
      </c>
      <c r="BC638">
        <v>0</v>
      </c>
      <c r="BD638">
        <v>3</v>
      </c>
      <c r="BE638">
        <v>0</v>
      </c>
      <c r="BF638">
        <v>0</v>
      </c>
      <c r="BG638">
        <v>0</v>
      </c>
      <c r="BH638">
        <v>1</v>
      </c>
      <c r="BI638">
        <v>1</v>
      </c>
      <c r="BJ638">
        <v>0</v>
      </c>
      <c r="BK638">
        <v>79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</v>
      </c>
      <c r="BR638">
        <v>0</v>
      </c>
      <c r="BS638">
        <v>1</v>
      </c>
    </row>
    <row r="639" spans="1:71" x14ac:dyDescent="0.3">
      <c r="A639">
        <v>0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3</v>
      </c>
      <c r="I639">
        <v>3</v>
      </c>
      <c r="J639">
        <v>0</v>
      </c>
      <c r="K639">
        <v>5</v>
      </c>
      <c r="L639">
        <v>0</v>
      </c>
      <c r="M639">
        <v>0</v>
      </c>
      <c r="N639">
        <v>0</v>
      </c>
      <c r="O639">
        <v>0</v>
      </c>
      <c r="P639">
        <v>3</v>
      </c>
      <c r="Q639">
        <v>20</v>
      </c>
      <c r="R639">
        <v>6</v>
      </c>
      <c r="S639">
        <v>0</v>
      </c>
      <c r="T639">
        <v>7</v>
      </c>
      <c r="U639">
        <v>16</v>
      </c>
      <c r="V639">
        <v>8</v>
      </c>
      <c r="W639">
        <v>0</v>
      </c>
      <c r="X639">
        <v>0</v>
      </c>
      <c r="Y639">
        <v>0</v>
      </c>
      <c r="Z639">
        <v>0</v>
      </c>
      <c r="AA639">
        <v>18</v>
      </c>
      <c r="AB639">
        <v>15</v>
      </c>
      <c r="AC639">
        <v>0</v>
      </c>
      <c r="AD639">
        <v>1</v>
      </c>
      <c r="AE639">
        <v>117</v>
      </c>
      <c r="AF639">
        <v>0</v>
      </c>
      <c r="AG639">
        <v>1</v>
      </c>
      <c r="AH639">
        <v>0</v>
      </c>
      <c r="AI639">
        <v>2</v>
      </c>
      <c r="AJ639">
        <v>0</v>
      </c>
      <c r="AK639">
        <v>1</v>
      </c>
      <c r="AL639">
        <v>1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4</v>
      </c>
      <c r="AW639">
        <v>2</v>
      </c>
      <c r="AX639">
        <v>31</v>
      </c>
      <c r="AY639">
        <v>0</v>
      </c>
      <c r="AZ639">
        <v>2</v>
      </c>
      <c r="BA639">
        <v>1</v>
      </c>
      <c r="BB639">
        <v>5</v>
      </c>
      <c r="BC639">
        <v>0</v>
      </c>
      <c r="BD639">
        <v>51</v>
      </c>
      <c r="BE639">
        <v>0</v>
      </c>
      <c r="BF639">
        <v>0</v>
      </c>
      <c r="BG639">
        <v>0</v>
      </c>
      <c r="BH639">
        <v>1</v>
      </c>
      <c r="BI639">
        <v>5</v>
      </c>
      <c r="BJ639">
        <v>0</v>
      </c>
      <c r="BK639">
        <v>204</v>
      </c>
      <c r="BL639">
        <v>0</v>
      </c>
      <c r="BM639">
        <v>3</v>
      </c>
      <c r="BN639">
        <v>4</v>
      </c>
      <c r="BO639">
        <v>0</v>
      </c>
      <c r="BP639">
        <v>0</v>
      </c>
      <c r="BQ639">
        <v>0</v>
      </c>
      <c r="BR639">
        <v>13</v>
      </c>
      <c r="BS639">
        <v>1</v>
      </c>
    </row>
    <row r="640" spans="1:71" x14ac:dyDescent="0.3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1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</row>
    <row r="641" spans="1:71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1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</row>
    <row r="642" spans="1:71" x14ac:dyDescent="0.3">
      <c r="A642">
        <v>0</v>
      </c>
      <c r="B642">
        <v>0</v>
      </c>
      <c r="C642">
        <v>0</v>
      </c>
      <c r="D642">
        <v>1</v>
      </c>
      <c r="E642">
        <v>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7</v>
      </c>
      <c r="Q642">
        <v>0</v>
      </c>
      <c r="R642">
        <v>1</v>
      </c>
      <c r="S642">
        <v>0</v>
      </c>
      <c r="T642">
        <v>0</v>
      </c>
      <c r="U642">
        <v>7</v>
      </c>
      <c r="V642">
        <v>0</v>
      </c>
      <c r="W642">
        <v>0</v>
      </c>
      <c r="X642">
        <v>0</v>
      </c>
      <c r="Y642">
        <v>0</v>
      </c>
      <c r="Z642">
        <v>2</v>
      </c>
      <c r="AA642">
        <v>0</v>
      </c>
      <c r="AB642">
        <v>2</v>
      </c>
      <c r="AC642">
        <v>0</v>
      </c>
      <c r="AD642">
        <v>1</v>
      </c>
      <c r="AE642">
        <v>16</v>
      </c>
      <c r="AF642">
        <v>0</v>
      </c>
      <c r="AG642">
        <v>2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1</v>
      </c>
      <c r="AW642">
        <v>0</v>
      </c>
      <c r="AX642">
        <v>3</v>
      </c>
      <c r="AY642">
        <v>0</v>
      </c>
      <c r="AZ642">
        <v>1</v>
      </c>
      <c r="BA642">
        <v>0</v>
      </c>
      <c r="BB642">
        <v>0</v>
      </c>
      <c r="BC642">
        <v>0</v>
      </c>
      <c r="BD642">
        <v>2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101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2</v>
      </c>
      <c r="BR642">
        <v>7</v>
      </c>
      <c r="BS642">
        <v>0</v>
      </c>
    </row>
    <row r="643" spans="1:71" x14ac:dyDescent="0.3">
      <c r="A643">
        <v>0</v>
      </c>
      <c r="B643">
        <v>0</v>
      </c>
      <c r="C643">
        <v>2</v>
      </c>
      <c r="D643">
        <v>1</v>
      </c>
      <c r="E643">
        <v>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8</v>
      </c>
      <c r="Q643">
        <v>0</v>
      </c>
      <c r="R643">
        <v>0</v>
      </c>
      <c r="S643">
        <v>0</v>
      </c>
      <c r="T643">
        <v>0</v>
      </c>
      <c r="U643">
        <v>2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3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3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1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</v>
      </c>
      <c r="BK643">
        <v>22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</row>
    <row r="644" spans="1:71" x14ac:dyDescent="0.3">
      <c r="A644">
        <v>0</v>
      </c>
      <c r="B644">
        <v>0</v>
      </c>
      <c r="C644">
        <v>0</v>
      </c>
      <c r="D644">
        <v>0</v>
      </c>
      <c r="E644">
        <v>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</row>
    <row r="645" spans="1:71" x14ac:dyDescent="0.3">
      <c r="A645">
        <v>0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6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</row>
    <row r="646" spans="1:71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</row>
    <row r="647" spans="1:71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</row>
    <row r="648" spans="1:71" x14ac:dyDescent="0.3">
      <c r="A648">
        <v>0</v>
      </c>
      <c r="B648">
        <v>0</v>
      </c>
      <c r="C648">
        <v>0</v>
      </c>
      <c r="D648">
        <v>1</v>
      </c>
      <c r="E648">
        <v>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8</v>
      </c>
      <c r="Q648">
        <v>0</v>
      </c>
      <c r="R648">
        <v>0</v>
      </c>
      <c r="S648">
        <v>0</v>
      </c>
      <c r="T648">
        <v>0</v>
      </c>
      <c r="U648">
        <v>15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3</v>
      </c>
      <c r="AC648">
        <v>0</v>
      </c>
      <c r="AD648">
        <v>0</v>
      </c>
      <c r="AE648">
        <v>0</v>
      </c>
      <c r="AF648">
        <v>0</v>
      </c>
      <c r="AG648">
        <v>3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1</v>
      </c>
      <c r="AR648">
        <v>0</v>
      </c>
      <c r="AS648">
        <v>0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1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56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</v>
      </c>
      <c r="BR648">
        <v>1</v>
      </c>
      <c r="BS648">
        <v>0</v>
      </c>
    </row>
    <row r="649" spans="1:71" x14ac:dyDescent="0.3">
      <c r="A649">
        <v>0</v>
      </c>
      <c r="B649">
        <v>0</v>
      </c>
      <c r="C649">
        <v>0</v>
      </c>
      <c r="D649">
        <v>0</v>
      </c>
      <c r="E649">
        <v>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2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1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</row>
    <row r="650" spans="1:71" x14ac:dyDescent="0.3">
      <c r="A650">
        <v>0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2</v>
      </c>
      <c r="Q650">
        <v>3</v>
      </c>
      <c r="R650">
        <v>0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</v>
      </c>
      <c r="AC650">
        <v>0</v>
      </c>
      <c r="AD650">
        <v>0</v>
      </c>
      <c r="AE650">
        <v>2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2</v>
      </c>
      <c r="AL650">
        <v>0</v>
      </c>
      <c r="AM650">
        <v>0</v>
      </c>
      <c r="AN650">
        <v>3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0</v>
      </c>
      <c r="BD650">
        <v>2</v>
      </c>
      <c r="BE650">
        <v>0</v>
      </c>
      <c r="BF650">
        <v>0</v>
      </c>
      <c r="BG650">
        <v>0</v>
      </c>
      <c r="BH650">
        <v>0</v>
      </c>
      <c r="BI650">
        <v>2</v>
      </c>
      <c r="BJ650">
        <v>0</v>
      </c>
      <c r="BK650">
        <v>71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1</v>
      </c>
      <c r="BS650">
        <v>0</v>
      </c>
    </row>
    <row r="651" spans="1:71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3</v>
      </c>
      <c r="P651">
        <v>0</v>
      </c>
      <c r="Q651">
        <v>0</v>
      </c>
      <c r="R651">
        <v>16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32</v>
      </c>
      <c r="AC651">
        <v>0</v>
      </c>
      <c r="AD651">
        <v>0</v>
      </c>
      <c r="AE651">
        <v>25</v>
      </c>
      <c r="AF651">
        <v>0</v>
      </c>
      <c r="AG651">
        <v>0</v>
      </c>
      <c r="AH651">
        <v>1</v>
      </c>
      <c r="AI651">
        <v>2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3</v>
      </c>
      <c r="AQ651">
        <v>0</v>
      </c>
      <c r="AR651">
        <v>0</v>
      </c>
      <c r="AS651">
        <v>0</v>
      </c>
      <c r="AT651">
        <v>0</v>
      </c>
      <c r="AU651">
        <v>3</v>
      </c>
      <c r="AV651">
        <v>3</v>
      </c>
      <c r="AW651">
        <v>0</v>
      </c>
      <c r="AX651">
        <v>8</v>
      </c>
      <c r="AY651">
        <v>0</v>
      </c>
      <c r="AZ651">
        <v>2</v>
      </c>
      <c r="BA651">
        <v>0</v>
      </c>
      <c r="BB651">
        <v>0</v>
      </c>
      <c r="BC651">
        <v>0</v>
      </c>
      <c r="BD651">
        <v>2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</row>
    <row r="652" spans="1:71" x14ac:dyDescent="0.3">
      <c r="A652">
        <v>0</v>
      </c>
      <c r="B652">
        <v>0</v>
      </c>
      <c r="C652">
        <v>0</v>
      </c>
      <c r="D652">
        <v>1</v>
      </c>
      <c r="E652">
        <v>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4</v>
      </c>
      <c r="Q652">
        <v>0</v>
      </c>
      <c r="R652">
        <v>12</v>
      </c>
      <c r="S652">
        <v>1</v>
      </c>
      <c r="T652">
        <v>1</v>
      </c>
      <c r="U652">
        <v>3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27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2</v>
      </c>
      <c r="AM652">
        <v>0</v>
      </c>
      <c r="AN652">
        <v>5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2</v>
      </c>
      <c r="BE652">
        <v>0</v>
      </c>
      <c r="BF652">
        <v>1</v>
      </c>
      <c r="BG652">
        <v>0</v>
      </c>
      <c r="BH652">
        <v>0</v>
      </c>
      <c r="BI652">
        <v>5</v>
      </c>
      <c r="BJ652">
        <v>0</v>
      </c>
      <c r="BK652">
        <v>46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20</v>
      </c>
      <c r="BS652">
        <v>0</v>
      </c>
    </row>
    <row r="653" spans="1:71" x14ac:dyDescent="0.3">
      <c r="A653">
        <v>0</v>
      </c>
      <c r="B653">
        <v>2</v>
      </c>
      <c r="C653">
        <v>0</v>
      </c>
      <c r="D653">
        <v>1</v>
      </c>
      <c r="E653">
        <v>2</v>
      </c>
      <c r="F653">
        <v>0</v>
      </c>
      <c r="G653">
        <v>1</v>
      </c>
      <c r="H653">
        <v>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48</v>
      </c>
      <c r="P653">
        <v>11</v>
      </c>
      <c r="Q653">
        <v>0</v>
      </c>
      <c r="R653">
        <v>158</v>
      </c>
      <c r="S653">
        <v>1</v>
      </c>
      <c r="T653">
        <v>4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8</v>
      </c>
      <c r="AA653">
        <v>52</v>
      </c>
      <c r="AB653">
        <v>403</v>
      </c>
      <c r="AC653">
        <v>0</v>
      </c>
      <c r="AD653">
        <v>0</v>
      </c>
      <c r="AE653">
        <v>32</v>
      </c>
      <c r="AF653">
        <v>0</v>
      </c>
      <c r="AG653">
        <v>7</v>
      </c>
      <c r="AH653">
        <v>0</v>
      </c>
      <c r="AI653">
        <v>33</v>
      </c>
      <c r="AJ653">
        <v>2</v>
      </c>
      <c r="AK653">
        <v>0</v>
      </c>
      <c r="AL653">
        <v>5</v>
      </c>
      <c r="AM653">
        <v>1</v>
      </c>
      <c r="AN653">
        <v>0</v>
      </c>
      <c r="AO653">
        <v>0</v>
      </c>
      <c r="AP653">
        <v>61</v>
      </c>
      <c r="AQ653">
        <v>0</v>
      </c>
      <c r="AR653">
        <v>1</v>
      </c>
      <c r="AS653">
        <v>1</v>
      </c>
      <c r="AT653">
        <v>2</v>
      </c>
      <c r="AU653">
        <v>247</v>
      </c>
      <c r="AV653">
        <v>29</v>
      </c>
      <c r="AW653">
        <v>5</v>
      </c>
      <c r="AX653">
        <v>1</v>
      </c>
      <c r="AY653">
        <v>1</v>
      </c>
      <c r="AZ653">
        <v>0</v>
      </c>
      <c r="BA653">
        <v>117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17</v>
      </c>
      <c r="BL653">
        <v>0</v>
      </c>
      <c r="BM653">
        <v>1</v>
      </c>
      <c r="BN653">
        <v>28</v>
      </c>
      <c r="BO653">
        <v>0</v>
      </c>
      <c r="BP653">
        <v>0</v>
      </c>
      <c r="BQ653">
        <v>0</v>
      </c>
      <c r="BR653">
        <v>0</v>
      </c>
      <c r="BS653">
        <v>0</v>
      </c>
    </row>
    <row r="654" spans="1:71" x14ac:dyDescent="0.3">
      <c r="A654">
        <v>0</v>
      </c>
      <c r="B654">
        <v>0</v>
      </c>
      <c r="C654">
        <v>0</v>
      </c>
      <c r="D654">
        <v>0</v>
      </c>
      <c r="E654">
        <v>4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6</v>
      </c>
      <c r="AB654">
        <v>2</v>
      </c>
      <c r="AC654">
        <v>0</v>
      </c>
      <c r="AD654">
        <v>0</v>
      </c>
      <c r="AE654">
        <v>2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3</v>
      </c>
      <c r="AY654">
        <v>0</v>
      </c>
      <c r="AZ654">
        <v>0</v>
      </c>
      <c r="BA654">
        <v>0</v>
      </c>
      <c r="BB654">
        <v>3</v>
      </c>
      <c r="BC654">
        <v>0</v>
      </c>
      <c r="BD654">
        <v>7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1</v>
      </c>
      <c r="BL654">
        <v>0</v>
      </c>
      <c r="BM654">
        <v>0</v>
      </c>
      <c r="BN654">
        <v>6</v>
      </c>
      <c r="BO654">
        <v>0</v>
      </c>
      <c r="BP654">
        <v>0</v>
      </c>
      <c r="BQ654">
        <v>0</v>
      </c>
      <c r="BR654">
        <v>1</v>
      </c>
      <c r="BS654">
        <v>0</v>
      </c>
    </row>
    <row r="655" spans="1:71" x14ac:dyDescent="0.3">
      <c r="A655">
        <v>0</v>
      </c>
      <c r="B655">
        <v>0</v>
      </c>
      <c r="C655">
        <v>0</v>
      </c>
      <c r="D655">
        <v>0</v>
      </c>
      <c r="E655">
        <v>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2</v>
      </c>
      <c r="Q655">
        <v>0</v>
      </c>
      <c r="R655">
        <v>0</v>
      </c>
      <c r="S655">
        <v>0</v>
      </c>
      <c r="T655">
        <v>0</v>
      </c>
      <c r="U655">
        <v>4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4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2</v>
      </c>
      <c r="BC655">
        <v>0</v>
      </c>
      <c r="BD655">
        <v>4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>
        <v>0</v>
      </c>
      <c r="BS655">
        <v>0</v>
      </c>
    </row>
    <row r="656" spans="1:71" x14ac:dyDescent="0.3">
      <c r="A656">
        <v>0</v>
      </c>
      <c r="B656">
        <v>0</v>
      </c>
      <c r="C656">
        <v>0</v>
      </c>
      <c r="D656">
        <v>0</v>
      </c>
      <c r="E656">
        <v>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4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6</v>
      </c>
      <c r="BC656">
        <v>0</v>
      </c>
      <c r="BD656">
        <v>3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5</v>
      </c>
      <c r="BO656">
        <v>0</v>
      </c>
      <c r="BP656">
        <v>0</v>
      </c>
      <c r="BQ656">
        <v>0</v>
      </c>
      <c r="BR656">
        <v>5</v>
      </c>
      <c r="BS656">
        <v>0</v>
      </c>
    </row>
    <row r="657" spans="1:71" x14ac:dyDescent="0.3">
      <c r="A657">
        <v>0</v>
      </c>
      <c r="B657">
        <v>0</v>
      </c>
      <c r="C657">
        <v>0</v>
      </c>
      <c r="D657">
        <v>0</v>
      </c>
      <c r="E657">
        <v>6</v>
      </c>
      <c r="F657">
        <v>0</v>
      </c>
      <c r="G657">
        <v>0</v>
      </c>
      <c r="H657">
        <v>0</v>
      </c>
      <c r="I657">
        <v>5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25</v>
      </c>
      <c r="AF657">
        <v>0</v>
      </c>
      <c r="AG657">
        <v>0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4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10</v>
      </c>
      <c r="AY657">
        <v>0</v>
      </c>
      <c r="AZ657">
        <v>0</v>
      </c>
      <c r="BA657">
        <v>0</v>
      </c>
      <c r="BB657">
        <v>4</v>
      </c>
      <c r="BC657">
        <v>0</v>
      </c>
      <c r="BD657">
        <v>106</v>
      </c>
      <c r="BE657">
        <v>0</v>
      </c>
      <c r="BF657">
        <v>3</v>
      </c>
      <c r="BG657">
        <v>0</v>
      </c>
      <c r="BH657">
        <v>0</v>
      </c>
      <c r="BI657">
        <v>0</v>
      </c>
      <c r="BJ657">
        <v>0</v>
      </c>
      <c r="BK657">
        <v>2</v>
      </c>
      <c r="BL657">
        <v>0</v>
      </c>
      <c r="BM657">
        <v>0</v>
      </c>
      <c r="BN657">
        <v>8</v>
      </c>
      <c r="BO657">
        <v>0</v>
      </c>
      <c r="BP657">
        <v>0</v>
      </c>
      <c r="BQ657">
        <v>0</v>
      </c>
      <c r="BR657">
        <v>7</v>
      </c>
      <c r="BS657">
        <v>0</v>
      </c>
    </row>
    <row r="658" spans="1:71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</row>
    <row r="659" spans="1:71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1</v>
      </c>
      <c r="BP659">
        <v>0</v>
      </c>
      <c r="BQ659">
        <v>0</v>
      </c>
      <c r="BR659">
        <v>0</v>
      </c>
      <c r="BS659">
        <v>0</v>
      </c>
    </row>
    <row r="660" spans="1:71" x14ac:dyDescent="0.3">
      <c r="A660">
        <v>0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</row>
    <row r="661" spans="1:71" x14ac:dyDescent="0.3">
      <c r="A661">
        <v>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21</v>
      </c>
      <c r="Q661">
        <v>0</v>
      </c>
      <c r="R661">
        <v>0</v>
      </c>
      <c r="S661">
        <v>0</v>
      </c>
      <c r="T661">
        <v>0</v>
      </c>
      <c r="U661">
        <v>11</v>
      </c>
      <c r="V661">
        <v>0</v>
      </c>
      <c r="W661">
        <v>0</v>
      </c>
      <c r="X661">
        <v>0</v>
      </c>
      <c r="Y661">
        <v>2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3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8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</row>
    <row r="662" spans="1:71" x14ac:dyDescent="0.3">
      <c r="A662">
        <v>0</v>
      </c>
      <c r="B662">
        <v>0</v>
      </c>
      <c r="C662">
        <v>5</v>
      </c>
      <c r="D662">
        <v>1</v>
      </c>
      <c r="E662">
        <v>5</v>
      </c>
      <c r="F662">
        <v>0</v>
      </c>
      <c r="G662">
        <v>1</v>
      </c>
      <c r="H662">
        <v>15</v>
      </c>
      <c r="I662">
        <v>25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10</v>
      </c>
      <c r="P662">
        <v>17</v>
      </c>
      <c r="Q662">
        <v>2</v>
      </c>
      <c r="R662">
        <v>44</v>
      </c>
      <c r="S662">
        <v>0</v>
      </c>
      <c r="T662">
        <v>41</v>
      </c>
      <c r="U662">
        <v>14</v>
      </c>
      <c r="V662">
        <v>0</v>
      </c>
      <c r="W662">
        <v>0</v>
      </c>
      <c r="X662">
        <v>5</v>
      </c>
      <c r="Y662">
        <v>3</v>
      </c>
      <c r="Z662">
        <v>13</v>
      </c>
      <c r="AA662">
        <v>35</v>
      </c>
      <c r="AB662">
        <v>262</v>
      </c>
      <c r="AC662">
        <v>0</v>
      </c>
      <c r="AD662">
        <v>62</v>
      </c>
      <c r="AE662">
        <v>302</v>
      </c>
      <c r="AF662">
        <v>0</v>
      </c>
      <c r="AG662">
        <v>6</v>
      </c>
      <c r="AH662">
        <v>0</v>
      </c>
      <c r="AI662">
        <v>25</v>
      </c>
      <c r="AJ662">
        <v>1</v>
      </c>
      <c r="AK662">
        <v>0</v>
      </c>
      <c r="AL662">
        <v>34</v>
      </c>
      <c r="AM662">
        <v>1</v>
      </c>
      <c r="AN662">
        <v>6</v>
      </c>
      <c r="AO662">
        <v>0</v>
      </c>
      <c r="AP662">
        <v>129</v>
      </c>
      <c r="AQ662">
        <v>0</v>
      </c>
      <c r="AR662">
        <v>1</v>
      </c>
      <c r="AS662">
        <v>0</v>
      </c>
      <c r="AT662">
        <v>1</v>
      </c>
      <c r="AU662">
        <v>132</v>
      </c>
      <c r="AV662">
        <v>106</v>
      </c>
      <c r="AW662">
        <v>1</v>
      </c>
      <c r="AX662">
        <v>0</v>
      </c>
      <c r="AY662">
        <v>0</v>
      </c>
      <c r="AZ662">
        <v>48</v>
      </c>
      <c r="BA662">
        <v>89</v>
      </c>
      <c r="BB662">
        <v>0</v>
      </c>
      <c r="BC662">
        <v>0</v>
      </c>
      <c r="BD662">
        <v>1</v>
      </c>
      <c r="BE662">
        <v>0</v>
      </c>
      <c r="BF662">
        <v>2</v>
      </c>
      <c r="BG662">
        <v>0</v>
      </c>
      <c r="BH662">
        <v>0</v>
      </c>
      <c r="BI662">
        <v>2</v>
      </c>
      <c r="BJ662">
        <v>0</v>
      </c>
      <c r="BK662">
        <v>197</v>
      </c>
      <c r="BL662">
        <v>0</v>
      </c>
      <c r="BM662">
        <v>12</v>
      </c>
      <c r="BN662">
        <v>66</v>
      </c>
      <c r="BO662">
        <v>0</v>
      </c>
      <c r="BP662">
        <v>0</v>
      </c>
      <c r="BQ662">
        <v>0</v>
      </c>
      <c r="BR662">
        <v>5</v>
      </c>
      <c r="BS662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4A01-FC96-4287-A651-E66AD794B5A9}">
  <dimension ref="A1:AT662"/>
  <sheetViews>
    <sheetView topLeftCell="AF655" workbookViewId="0">
      <selection activeCell="AT664" sqref="A664:AT664"/>
    </sheetView>
  </sheetViews>
  <sheetFormatPr defaultRowHeight="14.4" x14ac:dyDescent="0.3"/>
  <sheetData>
    <row r="1" spans="1:46" x14ac:dyDescent="0.3">
      <c r="A1" t="s">
        <v>6</v>
      </c>
      <c r="B1" t="s">
        <v>9</v>
      </c>
      <c r="C1" t="s">
        <v>11</v>
      </c>
      <c r="D1" t="s">
        <v>12</v>
      </c>
      <c r="E1" t="s">
        <v>19</v>
      </c>
      <c r="F1" t="s">
        <v>25</v>
      </c>
      <c r="G1" t="s">
        <v>29</v>
      </c>
      <c r="H1" t="s">
        <v>30</v>
      </c>
      <c r="I1" t="s">
        <v>32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48</v>
      </c>
      <c r="P1" t="s">
        <v>50</v>
      </c>
      <c r="Q1" t="s">
        <v>58</v>
      </c>
      <c r="R1" t="s">
        <v>61</v>
      </c>
      <c r="S1" t="s">
        <v>65</v>
      </c>
      <c r="T1" t="s">
        <v>67</v>
      </c>
      <c r="U1" t="s">
        <v>71</v>
      </c>
      <c r="V1" t="s">
        <v>73</v>
      </c>
      <c r="W1" t="s">
        <v>74</v>
      </c>
      <c r="X1" t="s">
        <v>80</v>
      </c>
      <c r="Y1" t="s">
        <v>83</v>
      </c>
      <c r="Z1" t="s">
        <v>87</v>
      </c>
      <c r="AA1" t="s">
        <v>88</v>
      </c>
      <c r="AB1" t="s">
        <v>89</v>
      </c>
      <c r="AC1" t="s">
        <v>90</v>
      </c>
      <c r="AD1" t="s">
        <v>100</v>
      </c>
      <c r="AE1" t="s">
        <v>111</v>
      </c>
      <c r="AF1" t="s">
        <v>117</v>
      </c>
      <c r="AG1" t="s">
        <v>125</v>
      </c>
      <c r="AH1" t="s">
        <v>130</v>
      </c>
      <c r="AI1" t="s">
        <v>133</v>
      </c>
      <c r="AJ1" t="s">
        <v>137</v>
      </c>
      <c r="AK1" t="s">
        <v>139</v>
      </c>
      <c r="AL1" t="s">
        <v>149</v>
      </c>
      <c r="AM1" t="s">
        <v>150</v>
      </c>
      <c r="AN1" t="s">
        <v>153</v>
      </c>
      <c r="AO1" t="s">
        <v>154</v>
      </c>
      <c r="AP1" t="s">
        <v>155</v>
      </c>
      <c r="AQ1" t="s">
        <v>176</v>
      </c>
      <c r="AR1" t="s">
        <v>167</v>
      </c>
      <c r="AS1" t="s">
        <v>169</v>
      </c>
      <c r="AT1" t="s">
        <v>171</v>
      </c>
    </row>
    <row r="2" spans="1:4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3">
      <c r="A11">
        <v>0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</row>
    <row r="14" spans="1:4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</row>
    <row r="16" spans="1:4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2</v>
      </c>
      <c r="X16">
        <v>0</v>
      </c>
      <c r="Y16">
        <v>1</v>
      </c>
      <c r="Z16">
        <v>0</v>
      </c>
      <c r="AA16">
        <v>0</v>
      </c>
      <c r="AB16">
        <v>0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</row>
    <row r="17" spans="1:46" x14ac:dyDescent="0.3">
      <c r="A17">
        <v>0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2</v>
      </c>
      <c r="J17">
        <v>13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0</v>
      </c>
      <c r="Y17">
        <v>0</v>
      </c>
      <c r="Z17">
        <v>0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68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</row>
    <row r="18" spans="1:4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10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</v>
      </c>
      <c r="AJ18">
        <v>3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</row>
    <row r="19" spans="1:46" x14ac:dyDescent="0.3">
      <c r="A19">
        <v>0</v>
      </c>
      <c r="B19">
        <v>0</v>
      </c>
      <c r="C19">
        <v>1</v>
      </c>
      <c r="D19">
        <v>5</v>
      </c>
      <c r="E19">
        <v>0</v>
      </c>
      <c r="F19">
        <v>0</v>
      </c>
      <c r="G19">
        <v>0</v>
      </c>
      <c r="H19">
        <v>1</v>
      </c>
      <c r="I19">
        <v>1</v>
      </c>
      <c r="J19">
        <v>3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7</v>
      </c>
      <c r="AO19">
        <v>1</v>
      </c>
      <c r="AP19">
        <v>0</v>
      </c>
      <c r="AQ19">
        <v>0</v>
      </c>
      <c r="AR19">
        <v>2</v>
      </c>
      <c r="AS19">
        <v>0</v>
      </c>
      <c r="AT19">
        <v>0</v>
      </c>
    </row>
    <row r="20" spans="1:4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</row>
    <row r="23" spans="1:46" x14ac:dyDescent="0.3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3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>
        <v>0</v>
      </c>
      <c r="B25">
        <v>0</v>
      </c>
      <c r="C25">
        <v>1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20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>
        <v>0</v>
      </c>
      <c r="B27">
        <v>0</v>
      </c>
      <c r="C27">
        <v>0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</v>
      </c>
      <c r="AR27">
        <v>0</v>
      </c>
      <c r="AS27">
        <v>0</v>
      </c>
      <c r="AT27">
        <v>0</v>
      </c>
    </row>
    <row r="28" spans="1:4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11</v>
      </c>
      <c r="AJ28">
        <v>6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</row>
    <row r="29" spans="1:46" x14ac:dyDescent="0.3">
      <c r="A29">
        <v>0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3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2</v>
      </c>
      <c r="T35">
        <v>1</v>
      </c>
      <c r="U35">
        <v>0</v>
      </c>
      <c r="V35">
        <v>0</v>
      </c>
      <c r="W35">
        <v>0</v>
      </c>
      <c r="X35">
        <v>0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</row>
    <row r="36" spans="1:4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3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0</v>
      </c>
      <c r="V37">
        <v>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3">
      <c r="A39">
        <v>2</v>
      </c>
      <c r="B39">
        <v>0</v>
      </c>
      <c r="C39">
        <v>0</v>
      </c>
      <c r="D39">
        <v>7</v>
      </c>
      <c r="E39">
        <v>0</v>
      </c>
      <c r="F39">
        <v>0</v>
      </c>
      <c r="G39">
        <v>0</v>
      </c>
      <c r="H39">
        <v>2</v>
      </c>
      <c r="I39">
        <v>2</v>
      </c>
      <c r="J39">
        <v>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</row>
    <row r="41" spans="1:4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3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</v>
      </c>
      <c r="AQ43">
        <v>2</v>
      </c>
      <c r="AR43">
        <v>0</v>
      </c>
      <c r="AS43">
        <v>2</v>
      </c>
      <c r="AT43">
        <v>0</v>
      </c>
    </row>
    <row r="44" spans="1:4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</v>
      </c>
    </row>
    <row r="48" spans="1:4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3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</v>
      </c>
      <c r="AK48">
        <v>1</v>
      </c>
      <c r="AL48">
        <v>0</v>
      </c>
      <c r="AM48">
        <v>2</v>
      </c>
      <c r="AN48">
        <v>6</v>
      </c>
      <c r="AO48">
        <v>0</v>
      </c>
      <c r="AP48">
        <v>0</v>
      </c>
      <c r="AQ48">
        <v>0</v>
      </c>
      <c r="AR48">
        <v>0</v>
      </c>
      <c r="AS48">
        <v>6</v>
      </c>
      <c r="AT48">
        <v>1</v>
      </c>
    </row>
    <row r="49" spans="1:4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3">
      <c r="A53">
        <v>0</v>
      </c>
      <c r="B53">
        <v>0</v>
      </c>
      <c r="C53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3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</row>
    <row r="56" spans="1:4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</row>
    <row r="57" spans="1:4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27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3">
      <c r="A58">
        <v>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6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</row>
    <row r="60" spans="1:4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3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</row>
    <row r="65" spans="1:4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16</v>
      </c>
      <c r="AK65">
        <v>3</v>
      </c>
      <c r="AL65">
        <v>0</v>
      </c>
      <c r="AM65">
        <v>8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</row>
    <row r="66" spans="1:46" x14ac:dyDescent="0.3">
      <c r="A66">
        <v>0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4</v>
      </c>
      <c r="L66">
        <v>3</v>
      </c>
      <c r="M66">
        <v>1</v>
      </c>
      <c r="N66">
        <v>4</v>
      </c>
      <c r="O66">
        <v>2</v>
      </c>
      <c r="P66">
        <v>3</v>
      </c>
      <c r="Q66">
        <v>0</v>
      </c>
      <c r="R66">
        <v>0</v>
      </c>
      <c r="S66">
        <v>3</v>
      </c>
      <c r="T66">
        <v>2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4</v>
      </c>
      <c r="AH66">
        <v>0</v>
      </c>
      <c r="AI66">
        <v>5</v>
      </c>
      <c r="AJ66">
        <v>22</v>
      </c>
      <c r="AK66">
        <v>0</v>
      </c>
      <c r="AL66">
        <v>1</v>
      </c>
      <c r="AM66">
        <v>2</v>
      </c>
      <c r="AN66">
        <v>5</v>
      </c>
      <c r="AO66">
        <v>0</v>
      </c>
      <c r="AP66">
        <v>2</v>
      </c>
      <c r="AQ66">
        <v>4</v>
      </c>
      <c r="AR66">
        <v>0</v>
      </c>
      <c r="AS66">
        <v>26</v>
      </c>
      <c r="AT66">
        <v>0</v>
      </c>
    </row>
    <row r="67" spans="1:46" x14ac:dyDescent="0.3">
      <c r="A67">
        <v>0</v>
      </c>
      <c r="B67">
        <v>0</v>
      </c>
      <c r="C67">
        <v>1</v>
      </c>
      <c r="D67">
        <v>17</v>
      </c>
      <c r="E67">
        <v>3</v>
      </c>
      <c r="F67">
        <v>5</v>
      </c>
      <c r="G67">
        <v>0</v>
      </c>
      <c r="H67">
        <v>0</v>
      </c>
      <c r="I67">
        <v>0</v>
      </c>
      <c r="J67">
        <v>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7</v>
      </c>
      <c r="T67">
        <v>0</v>
      </c>
      <c r="U67">
        <v>1</v>
      </c>
      <c r="V67">
        <v>0</v>
      </c>
      <c r="W67">
        <v>100</v>
      </c>
      <c r="X67">
        <v>1</v>
      </c>
      <c r="Y67">
        <v>0</v>
      </c>
      <c r="Z67">
        <v>3</v>
      </c>
      <c r="AA67">
        <v>0</v>
      </c>
      <c r="AB67">
        <v>2</v>
      </c>
      <c r="AC67">
        <v>6</v>
      </c>
      <c r="AD67">
        <v>0</v>
      </c>
      <c r="AE67">
        <v>0</v>
      </c>
      <c r="AF67">
        <v>2</v>
      </c>
      <c r="AG67">
        <v>6</v>
      </c>
      <c r="AH67">
        <v>0</v>
      </c>
      <c r="AI67">
        <v>5</v>
      </c>
      <c r="AJ67">
        <v>14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28</v>
      </c>
      <c r="AT67">
        <v>0</v>
      </c>
    </row>
    <row r="68" spans="1:4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3">
      <c r="A69">
        <v>0</v>
      </c>
      <c r="B69">
        <v>0</v>
      </c>
      <c r="C69">
        <v>0</v>
      </c>
      <c r="D69">
        <v>17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4</v>
      </c>
      <c r="AB69">
        <v>1</v>
      </c>
      <c r="AC69">
        <v>1</v>
      </c>
      <c r="AD69">
        <v>0</v>
      </c>
      <c r="AE69">
        <v>0</v>
      </c>
      <c r="AF69">
        <v>2</v>
      </c>
      <c r="AG69">
        <v>0</v>
      </c>
      <c r="AH69">
        <v>0</v>
      </c>
      <c r="AI69">
        <v>4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12</v>
      </c>
      <c r="AT69">
        <v>0</v>
      </c>
    </row>
    <row r="70" spans="1:46" x14ac:dyDescent="0.3">
      <c r="A70">
        <v>0</v>
      </c>
      <c r="B70">
        <v>0</v>
      </c>
      <c r="C70">
        <v>1</v>
      </c>
      <c r="D70">
        <v>11</v>
      </c>
      <c r="E70">
        <v>3</v>
      </c>
      <c r="F70">
        <v>1</v>
      </c>
      <c r="G70">
        <v>1</v>
      </c>
      <c r="H70">
        <v>1</v>
      </c>
      <c r="I70">
        <v>0</v>
      </c>
      <c r="J70">
        <v>20</v>
      </c>
      <c r="K70">
        <v>0</v>
      </c>
      <c r="L70">
        <v>9</v>
      </c>
      <c r="M70">
        <v>0</v>
      </c>
      <c r="N70">
        <v>0</v>
      </c>
      <c r="O70">
        <v>4</v>
      </c>
      <c r="P70">
        <v>1</v>
      </c>
      <c r="Q70">
        <v>2</v>
      </c>
      <c r="R70">
        <v>0</v>
      </c>
      <c r="S70">
        <v>17</v>
      </c>
      <c r="T70">
        <v>6</v>
      </c>
      <c r="U70">
        <v>0</v>
      </c>
      <c r="V70">
        <v>0</v>
      </c>
      <c r="W70">
        <v>48</v>
      </c>
      <c r="X70">
        <v>0</v>
      </c>
      <c r="Y70">
        <v>0</v>
      </c>
      <c r="Z70">
        <v>3</v>
      </c>
      <c r="AA70">
        <v>1</v>
      </c>
      <c r="AB70">
        <v>3</v>
      </c>
      <c r="AC70">
        <v>6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16</v>
      </c>
      <c r="AJ70">
        <v>61</v>
      </c>
      <c r="AK70">
        <v>0</v>
      </c>
      <c r="AL70">
        <v>0</v>
      </c>
      <c r="AM70">
        <v>2</v>
      </c>
      <c r="AN70">
        <v>60</v>
      </c>
      <c r="AO70">
        <v>1</v>
      </c>
      <c r="AP70">
        <v>1</v>
      </c>
      <c r="AQ70">
        <v>0</v>
      </c>
      <c r="AR70">
        <v>1</v>
      </c>
      <c r="AS70">
        <v>3</v>
      </c>
      <c r="AT70">
        <v>0</v>
      </c>
    </row>
    <row r="71" spans="1:46" x14ac:dyDescent="0.3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3</v>
      </c>
      <c r="AJ71">
        <v>4</v>
      </c>
      <c r="AK71">
        <v>2</v>
      </c>
      <c r="AL71">
        <v>2</v>
      </c>
      <c r="AM71">
        <v>7</v>
      </c>
      <c r="AN71">
        <v>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15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1</v>
      </c>
      <c r="AN74">
        <v>159</v>
      </c>
      <c r="AO74">
        <v>0</v>
      </c>
      <c r="AP74">
        <v>4</v>
      </c>
      <c r="AQ74">
        <v>2</v>
      </c>
      <c r="AR74">
        <v>0</v>
      </c>
      <c r="AS74">
        <v>7</v>
      </c>
      <c r="AT74">
        <v>0</v>
      </c>
    </row>
    <row r="75" spans="1:4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3">
      <c r="A76">
        <v>0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3">
      <c r="A77">
        <v>0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1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1</v>
      </c>
      <c r="AK80">
        <v>0</v>
      </c>
      <c r="AL80">
        <v>0</v>
      </c>
      <c r="AM80">
        <v>4</v>
      </c>
      <c r="AN80">
        <v>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22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3</v>
      </c>
      <c r="AR81">
        <v>1</v>
      </c>
      <c r="AS81">
        <v>8</v>
      </c>
      <c r="AT81">
        <v>0</v>
      </c>
    </row>
    <row r="82" spans="1:46" x14ac:dyDescent="0.3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3">
      <c r="A86">
        <v>0</v>
      </c>
      <c r="B86">
        <v>0</v>
      </c>
      <c r="C86">
        <v>1</v>
      </c>
      <c r="D86">
        <v>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3">
      <c r="A87">
        <v>0</v>
      </c>
      <c r="B87">
        <v>1</v>
      </c>
      <c r="C87">
        <v>1</v>
      </c>
      <c r="D87">
        <v>2</v>
      </c>
      <c r="E87">
        <v>0</v>
      </c>
      <c r="F87">
        <v>1</v>
      </c>
      <c r="G87">
        <v>0</v>
      </c>
      <c r="H87">
        <v>0</v>
      </c>
      <c r="I87">
        <v>1</v>
      </c>
      <c r="J87">
        <v>9</v>
      </c>
      <c r="K87">
        <v>2</v>
      </c>
      <c r="L87">
        <v>1</v>
      </c>
      <c r="M87">
        <v>0</v>
      </c>
      <c r="N87">
        <v>2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14</v>
      </c>
      <c r="X87">
        <v>0</v>
      </c>
      <c r="Y87">
        <v>0</v>
      </c>
      <c r="Z87">
        <v>0</v>
      </c>
      <c r="AA87">
        <v>0</v>
      </c>
      <c r="AB87">
        <v>1</v>
      </c>
      <c r="AC87">
        <v>2</v>
      </c>
      <c r="AD87">
        <v>1</v>
      </c>
      <c r="AE87">
        <v>0</v>
      </c>
      <c r="AF87">
        <v>1</v>
      </c>
      <c r="AG87">
        <v>0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0</v>
      </c>
      <c r="AN87">
        <v>67</v>
      </c>
      <c r="AO87">
        <v>0</v>
      </c>
      <c r="AP87">
        <v>1</v>
      </c>
      <c r="AQ87">
        <v>0</v>
      </c>
      <c r="AR87">
        <v>1</v>
      </c>
      <c r="AS87">
        <v>3</v>
      </c>
      <c r="AT87">
        <v>1</v>
      </c>
    </row>
    <row r="88" spans="1:46" x14ac:dyDescent="0.3">
      <c r="A88">
        <v>1</v>
      </c>
      <c r="B88">
        <v>0</v>
      </c>
      <c r="C88">
        <v>0</v>
      </c>
      <c r="D88">
        <v>5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3">
      <c r="A90">
        <v>0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12</v>
      </c>
      <c r="G91">
        <v>0</v>
      </c>
      <c r="H91">
        <v>0</v>
      </c>
      <c r="I91">
        <v>0</v>
      </c>
      <c r="J91">
        <v>0</v>
      </c>
      <c r="K91">
        <v>0</v>
      </c>
      <c r="L91">
        <v>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11</v>
      </c>
      <c r="U91">
        <v>0</v>
      </c>
      <c r="V91">
        <v>0</v>
      </c>
      <c r="W91">
        <v>0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5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24</v>
      </c>
      <c r="AT91">
        <v>0</v>
      </c>
    </row>
    <row r="92" spans="1:46" x14ac:dyDescent="0.3">
      <c r="A92">
        <v>1</v>
      </c>
      <c r="B92">
        <v>1</v>
      </c>
      <c r="C92">
        <v>0</v>
      </c>
      <c r="D92">
        <v>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3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20</v>
      </c>
      <c r="AT92">
        <v>0</v>
      </c>
    </row>
    <row r="93" spans="1:46" x14ac:dyDescent="0.3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5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3">
      <c r="A94">
        <v>0</v>
      </c>
      <c r="B94">
        <v>0</v>
      </c>
      <c r="C94">
        <v>1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</v>
      </c>
      <c r="AJ95">
        <v>11</v>
      </c>
      <c r="AK95">
        <v>0</v>
      </c>
      <c r="AL95">
        <v>0</v>
      </c>
      <c r="AM95">
        <v>10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</row>
    <row r="96" spans="1:4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</row>
    <row r="97" spans="1:4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3">
      <c r="A99">
        <v>0</v>
      </c>
      <c r="B99">
        <v>0</v>
      </c>
      <c r="C99">
        <v>1</v>
      </c>
      <c r="D99">
        <v>10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0</v>
      </c>
      <c r="L99">
        <v>0</v>
      </c>
      <c r="M99">
        <v>0</v>
      </c>
      <c r="N99">
        <v>0</v>
      </c>
      <c r="O99">
        <v>7</v>
      </c>
      <c r="P99">
        <v>0</v>
      </c>
      <c r="Q99">
        <v>0</v>
      </c>
      <c r="R99">
        <v>0</v>
      </c>
      <c r="S99">
        <v>2</v>
      </c>
      <c r="T99">
        <v>0</v>
      </c>
      <c r="U99">
        <v>0</v>
      </c>
      <c r="V99">
        <v>0</v>
      </c>
      <c r="W99">
        <v>3</v>
      </c>
      <c r="X99">
        <v>0</v>
      </c>
      <c r="Y99">
        <v>0</v>
      </c>
      <c r="Z99">
        <v>0</v>
      </c>
      <c r="AA99">
        <v>2</v>
      </c>
      <c r="AB99">
        <v>0</v>
      </c>
      <c r="AC99">
        <v>1</v>
      </c>
      <c r="AD99">
        <v>0</v>
      </c>
      <c r="AE99">
        <v>0</v>
      </c>
      <c r="AF99">
        <v>4</v>
      </c>
      <c r="AG99">
        <v>2</v>
      </c>
      <c r="AH99">
        <v>0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63</v>
      </c>
      <c r="AO99">
        <v>0</v>
      </c>
      <c r="AP99">
        <v>1</v>
      </c>
      <c r="AQ99">
        <v>1</v>
      </c>
      <c r="AR99">
        <v>0</v>
      </c>
      <c r="AS99">
        <v>3</v>
      </c>
      <c r="AT99">
        <v>1</v>
      </c>
    </row>
    <row r="100" spans="1:46" x14ac:dyDescent="0.3">
      <c r="A100">
        <v>1</v>
      </c>
      <c r="B100">
        <v>0</v>
      </c>
      <c r="C100">
        <v>0</v>
      </c>
      <c r="D100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2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</v>
      </c>
      <c r="AT100">
        <v>0</v>
      </c>
    </row>
    <row r="101" spans="1:46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1</v>
      </c>
      <c r="AT102">
        <v>0</v>
      </c>
    </row>
    <row r="103" spans="1:4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9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</row>
    <row r="104" spans="1:46" x14ac:dyDescent="0.3">
      <c r="A104">
        <v>0</v>
      </c>
      <c r="B104">
        <v>0</v>
      </c>
      <c r="C104">
        <v>0</v>
      </c>
      <c r="D104">
        <v>15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2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11</v>
      </c>
      <c r="AJ104">
        <v>11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0</v>
      </c>
      <c r="AS104">
        <v>4</v>
      </c>
      <c r="AT104">
        <v>0</v>
      </c>
    </row>
    <row r="105" spans="1:46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</v>
      </c>
      <c r="AK105">
        <v>0</v>
      </c>
      <c r="AL105">
        <v>1</v>
      </c>
      <c r="AM105">
        <v>10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15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3">
      <c r="A111">
        <v>0</v>
      </c>
      <c r="B111">
        <v>0</v>
      </c>
      <c r="C111">
        <v>1</v>
      </c>
      <c r="D111">
        <v>15</v>
      </c>
      <c r="E111">
        <v>4</v>
      </c>
      <c r="F111">
        <v>19</v>
      </c>
      <c r="G111">
        <v>0</v>
      </c>
      <c r="H111">
        <v>0</v>
      </c>
      <c r="I111">
        <v>0</v>
      </c>
      <c r="J111">
        <v>4</v>
      </c>
      <c r="K111">
        <v>8</v>
      </c>
      <c r="L111">
        <v>8</v>
      </c>
      <c r="M111">
        <v>1</v>
      </c>
      <c r="N111">
        <v>0</v>
      </c>
      <c r="O111">
        <v>4</v>
      </c>
      <c r="P111">
        <v>1</v>
      </c>
      <c r="Q111">
        <v>0</v>
      </c>
      <c r="R111">
        <v>1</v>
      </c>
      <c r="S111">
        <v>17</v>
      </c>
      <c r="T111">
        <v>6</v>
      </c>
      <c r="U111">
        <v>1</v>
      </c>
      <c r="V111">
        <v>0</v>
      </c>
      <c r="W111">
        <v>233</v>
      </c>
      <c r="X111">
        <v>0</v>
      </c>
      <c r="Y111">
        <v>2</v>
      </c>
      <c r="Z111">
        <v>2</v>
      </c>
      <c r="AA111">
        <v>2</v>
      </c>
      <c r="AB111">
        <v>1</v>
      </c>
      <c r="AC111">
        <v>4</v>
      </c>
      <c r="AD111">
        <v>0</v>
      </c>
      <c r="AE111">
        <v>0</v>
      </c>
      <c r="AF111">
        <v>2</v>
      </c>
      <c r="AG111">
        <v>15</v>
      </c>
      <c r="AH111">
        <v>0</v>
      </c>
      <c r="AI111">
        <v>40</v>
      </c>
      <c r="AJ111">
        <v>288</v>
      </c>
      <c r="AK111">
        <v>1</v>
      </c>
      <c r="AL111">
        <v>1</v>
      </c>
      <c r="AM111">
        <v>4</v>
      </c>
      <c r="AN111">
        <v>13</v>
      </c>
      <c r="AO111">
        <v>0</v>
      </c>
      <c r="AP111">
        <v>0</v>
      </c>
      <c r="AQ111">
        <v>1</v>
      </c>
      <c r="AR111">
        <v>0</v>
      </c>
      <c r="AS111">
        <v>23</v>
      </c>
      <c r="AT111">
        <v>0</v>
      </c>
    </row>
    <row r="112" spans="1:46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</row>
    <row r="113" spans="1:46" x14ac:dyDescent="0.3">
      <c r="A113">
        <v>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38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20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5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5</v>
      </c>
      <c r="AR116">
        <v>0</v>
      </c>
      <c r="AS116">
        <v>1</v>
      </c>
      <c r="AT116">
        <v>0</v>
      </c>
    </row>
    <row r="117" spans="1:46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3">
      <c r="A118">
        <v>0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6</v>
      </c>
      <c r="Y118">
        <v>0</v>
      </c>
      <c r="Z118">
        <v>0</v>
      </c>
      <c r="AA118">
        <v>0</v>
      </c>
      <c r="AB118">
        <v>0</v>
      </c>
      <c r="AC118">
        <v>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3">
      <c r="A121">
        <v>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5</v>
      </c>
      <c r="W121">
        <v>0</v>
      </c>
      <c r="X121">
        <v>16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16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11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2</v>
      </c>
      <c r="AR122">
        <v>0</v>
      </c>
      <c r="AS122">
        <v>4</v>
      </c>
      <c r="AT122">
        <v>0</v>
      </c>
    </row>
    <row r="123" spans="1:46" x14ac:dyDescent="0.3">
      <c r="A123">
        <v>0</v>
      </c>
      <c r="B123">
        <v>0</v>
      </c>
      <c r="C123">
        <v>0</v>
      </c>
      <c r="D123">
        <v>2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3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0</v>
      </c>
      <c r="AE127">
        <v>0</v>
      </c>
      <c r="AF127">
        <v>0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3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3">
      <c r="A129">
        <v>0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1</v>
      </c>
      <c r="T129">
        <v>2</v>
      </c>
      <c r="U129">
        <v>0</v>
      </c>
      <c r="V129">
        <v>0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16</v>
      </c>
      <c r="AD129">
        <v>0</v>
      </c>
      <c r="AE129">
        <v>0</v>
      </c>
      <c r="AF129">
        <v>0</v>
      </c>
      <c r="AG129">
        <v>2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7</v>
      </c>
      <c r="AR129">
        <v>0</v>
      </c>
      <c r="AS129">
        <v>2</v>
      </c>
      <c r="AT129">
        <v>0</v>
      </c>
    </row>
    <row r="130" spans="1:46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</v>
      </c>
      <c r="AS130">
        <v>0</v>
      </c>
      <c r="AT130">
        <v>0</v>
      </c>
    </row>
    <row r="131" spans="1:46" x14ac:dyDescent="0.3">
      <c r="A131">
        <v>0</v>
      </c>
      <c r="B131">
        <v>0</v>
      </c>
      <c r="C131">
        <v>0</v>
      </c>
      <c r="D131">
        <v>8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3">
      <c r="A133">
        <v>2</v>
      </c>
      <c r="B133">
        <v>4</v>
      </c>
      <c r="C133">
        <v>0</v>
      </c>
      <c r="D133">
        <v>1</v>
      </c>
      <c r="E133">
        <v>0</v>
      </c>
      <c r="F133">
        <v>5</v>
      </c>
      <c r="G133">
        <v>0</v>
      </c>
      <c r="H133">
        <v>0</v>
      </c>
      <c r="I133">
        <v>1</v>
      </c>
      <c r="J133">
        <v>8</v>
      </c>
      <c r="K133">
        <v>1</v>
      </c>
      <c r="L133">
        <v>12</v>
      </c>
      <c r="M133">
        <v>1</v>
      </c>
      <c r="N133">
        <v>14</v>
      </c>
      <c r="O133">
        <v>12</v>
      </c>
      <c r="P133">
        <v>0</v>
      </c>
      <c r="Q133">
        <v>0</v>
      </c>
      <c r="R133">
        <v>1</v>
      </c>
      <c r="S133">
        <v>2</v>
      </c>
      <c r="T133">
        <v>64</v>
      </c>
      <c r="U133">
        <v>0</v>
      </c>
      <c r="V133">
        <v>6</v>
      </c>
      <c r="W133">
        <v>18</v>
      </c>
      <c r="X133">
        <v>2</v>
      </c>
      <c r="Y133">
        <v>8</v>
      </c>
      <c r="Z133">
        <v>0</v>
      </c>
      <c r="AA133">
        <v>0</v>
      </c>
      <c r="AB133">
        <v>1</v>
      </c>
      <c r="AC133">
        <v>2</v>
      </c>
      <c r="AD133">
        <v>0</v>
      </c>
      <c r="AE133">
        <v>1</v>
      </c>
      <c r="AF133">
        <v>17</v>
      </c>
      <c r="AG133">
        <v>23</v>
      </c>
      <c r="AH133">
        <v>4</v>
      </c>
      <c r="AI133">
        <v>0</v>
      </c>
      <c r="AJ133">
        <v>2</v>
      </c>
      <c r="AK133">
        <v>0</v>
      </c>
      <c r="AL133">
        <v>0</v>
      </c>
      <c r="AM133">
        <v>1</v>
      </c>
      <c r="AN133">
        <v>194</v>
      </c>
      <c r="AO133">
        <v>1</v>
      </c>
      <c r="AP133">
        <v>1</v>
      </c>
      <c r="AQ133">
        <v>2</v>
      </c>
      <c r="AR133">
        <v>0</v>
      </c>
      <c r="AS133">
        <v>7</v>
      </c>
      <c r="AT133">
        <v>2</v>
      </c>
    </row>
    <row r="134" spans="1:46" x14ac:dyDescent="0.3">
      <c r="A134">
        <v>0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7</v>
      </c>
      <c r="K134">
        <v>1</v>
      </c>
      <c r="L134">
        <v>0</v>
      </c>
      <c r="M134">
        <v>0</v>
      </c>
      <c r="N134">
        <v>0</v>
      </c>
      <c r="O134">
        <v>14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56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3">
      <c r="A135">
        <v>0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0</v>
      </c>
      <c r="AM135">
        <v>0</v>
      </c>
      <c r="AN135">
        <v>2</v>
      </c>
      <c r="AO135">
        <v>0</v>
      </c>
      <c r="AP135">
        <v>0</v>
      </c>
      <c r="AQ135">
        <v>0</v>
      </c>
      <c r="AR135">
        <v>3</v>
      </c>
      <c r="AS135">
        <v>0</v>
      </c>
      <c r="AT135">
        <v>0</v>
      </c>
    </row>
    <row r="136" spans="1:46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3">
      <c r="A137">
        <v>0</v>
      </c>
      <c r="B137">
        <v>0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6</v>
      </c>
      <c r="AO137">
        <v>0</v>
      </c>
      <c r="AP137">
        <v>0</v>
      </c>
      <c r="AQ137">
        <v>0</v>
      </c>
      <c r="AR137">
        <v>0</v>
      </c>
      <c r="AS137">
        <v>5</v>
      </c>
      <c r="AT137">
        <v>0</v>
      </c>
    </row>
    <row r="138" spans="1:46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88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3">
      <c r="A140">
        <v>0</v>
      </c>
      <c r="B140">
        <v>2</v>
      </c>
      <c r="C140">
        <v>0</v>
      </c>
      <c r="D140">
        <v>7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3">
      <c r="A141">
        <v>0</v>
      </c>
      <c r="B141">
        <v>2</v>
      </c>
      <c r="C141">
        <v>1</v>
      </c>
      <c r="D141">
        <v>1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16</v>
      </c>
      <c r="K141">
        <v>0</v>
      </c>
      <c r="L141">
        <v>2</v>
      </c>
      <c r="M141">
        <v>0</v>
      </c>
      <c r="N141">
        <v>157</v>
      </c>
      <c r="O141">
        <v>9</v>
      </c>
      <c r="P141">
        <v>0</v>
      </c>
      <c r="Q141">
        <v>0</v>
      </c>
      <c r="R141">
        <v>20</v>
      </c>
      <c r="S141">
        <v>3</v>
      </c>
      <c r="T141">
        <v>91</v>
      </c>
      <c r="U141">
        <v>0</v>
      </c>
      <c r="V141">
        <v>39</v>
      </c>
      <c r="W141">
        <v>189</v>
      </c>
      <c r="X141">
        <v>1</v>
      </c>
      <c r="Y141">
        <v>18</v>
      </c>
      <c r="Z141">
        <v>0</v>
      </c>
      <c r="AA141">
        <v>19</v>
      </c>
      <c r="AB141">
        <v>1</v>
      </c>
      <c r="AC141">
        <v>0</v>
      </c>
      <c r="AD141">
        <v>0</v>
      </c>
      <c r="AE141">
        <v>162</v>
      </c>
      <c r="AF141">
        <v>17</v>
      </c>
      <c r="AG141">
        <v>0</v>
      </c>
      <c r="AH141">
        <v>38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177</v>
      </c>
      <c r="AO141">
        <v>8</v>
      </c>
      <c r="AP141">
        <v>27</v>
      </c>
      <c r="AQ141">
        <v>7</v>
      </c>
      <c r="AR141">
        <v>0</v>
      </c>
      <c r="AS141">
        <v>0</v>
      </c>
      <c r="AT141">
        <v>0</v>
      </c>
    </row>
    <row r="142" spans="1:46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3">
      <c r="A143">
        <v>0</v>
      </c>
      <c r="B143">
        <v>0</v>
      </c>
      <c r="C143">
        <v>0</v>
      </c>
      <c r="D143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32</v>
      </c>
      <c r="AO143">
        <v>0</v>
      </c>
      <c r="AP143">
        <v>0</v>
      </c>
      <c r="AQ143">
        <v>0</v>
      </c>
      <c r="AR143">
        <v>2</v>
      </c>
      <c r="AS143">
        <v>0</v>
      </c>
      <c r="AT143">
        <v>1</v>
      </c>
    </row>
    <row r="144" spans="1:46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</row>
    <row r="145" spans="1:46" x14ac:dyDescent="0.3">
      <c r="A145">
        <v>0</v>
      </c>
      <c r="B145">
        <v>0</v>
      </c>
      <c r="C145">
        <v>0</v>
      </c>
      <c r="D145">
        <v>7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5</v>
      </c>
      <c r="K145">
        <v>0</v>
      </c>
      <c r="L145">
        <v>1</v>
      </c>
      <c r="M145">
        <v>0</v>
      </c>
      <c r="N145">
        <v>0</v>
      </c>
      <c r="O145">
        <v>3</v>
      </c>
      <c r="P145">
        <v>0</v>
      </c>
      <c r="Q145">
        <v>0</v>
      </c>
      <c r="R145">
        <v>0</v>
      </c>
      <c r="S145">
        <v>18</v>
      </c>
      <c r="T145">
        <v>2</v>
      </c>
      <c r="U145">
        <v>0</v>
      </c>
      <c r="V145">
        <v>0</v>
      </c>
      <c r="W145">
        <v>123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9</v>
      </c>
      <c r="AD145">
        <v>0</v>
      </c>
      <c r="AE145">
        <v>0</v>
      </c>
      <c r="AF145">
        <v>0</v>
      </c>
      <c r="AG145">
        <v>2</v>
      </c>
      <c r="AH145">
        <v>0</v>
      </c>
      <c r="AI145">
        <v>8</v>
      </c>
      <c r="AJ145">
        <v>75</v>
      </c>
      <c r="AK145">
        <v>0</v>
      </c>
      <c r="AL145">
        <v>1</v>
      </c>
      <c r="AM145">
        <v>4</v>
      </c>
      <c r="AN145">
        <v>7</v>
      </c>
      <c r="AO145">
        <v>1</v>
      </c>
      <c r="AP145">
        <v>0</v>
      </c>
      <c r="AQ145">
        <v>0</v>
      </c>
      <c r="AR145">
        <v>0</v>
      </c>
      <c r="AS145">
        <v>1</v>
      </c>
      <c r="AT145">
        <v>0</v>
      </c>
    </row>
    <row r="146" spans="1:46" x14ac:dyDescent="0.3">
      <c r="A146">
        <v>0</v>
      </c>
      <c r="B146">
        <v>0</v>
      </c>
      <c r="C146">
        <v>0</v>
      </c>
      <c r="D146">
        <v>8</v>
      </c>
      <c r="E146">
        <v>0</v>
      </c>
      <c r="F146">
        <v>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9</v>
      </c>
      <c r="AH146">
        <v>0</v>
      </c>
      <c r="AI146">
        <v>10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9</v>
      </c>
      <c r="AT146">
        <v>0</v>
      </c>
    </row>
    <row r="147" spans="1:46" x14ac:dyDescent="0.3">
      <c r="A147">
        <v>0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5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3</v>
      </c>
      <c r="AT147">
        <v>0</v>
      </c>
    </row>
    <row r="148" spans="1:46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14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139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</row>
    <row r="149" spans="1:46" x14ac:dyDescent="0.3">
      <c r="A149">
        <v>0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2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2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3">
      <c r="A151">
        <v>0</v>
      </c>
      <c r="B151">
        <v>0</v>
      </c>
      <c r="C151">
        <v>1</v>
      </c>
      <c r="D151">
        <v>13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4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4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2</v>
      </c>
      <c r="AN154">
        <v>89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3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3">
      <c r="A156">
        <v>1</v>
      </c>
      <c r="B156">
        <v>1</v>
      </c>
      <c r="C156">
        <v>1</v>
      </c>
      <c r="D156">
        <v>1</v>
      </c>
      <c r="E156">
        <v>0</v>
      </c>
      <c r="F156">
        <v>6</v>
      </c>
      <c r="G156">
        <v>0</v>
      </c>
      <c r="H156">
        <v>0</v>
      </c>
      <c r="I156">
        <v>1</v>
      </c>
      <c r="J156">
        <v>7</v>
      </c>
      <c r="K156">
        <v>0</v>
      </c>
      <c r="L156">
        <v>0</v>
      </c>
      <c r="M156">
        <v>0</v>
      </c>
      <c r="N156">
        <v>1</v>
      </c>
      <c r="O156">
        <v>7</v>
      </c>
      <c r="P156">
        <v>0</v>
      </c>
      <c r="Q156">
        <v>0</v>
      </c>
      <c r="R156">
        <v>0</v>
      </c>
      <c r="S156">
        <v>0</v>
      </c>
      <c r="T156">
        <v>10</v>
      </c>
      <c r="U156">
        <v>0</v>
      </c>
      <c r="V156">
        <v>1</v>
      </c>
      <c r="W156">
        <v>5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5</v>
      </c>
      <c r="AF156">
        <v>0</v>
      </c>
      <c r="AG156">
        <v>1</v>
      </c>
      <c r="AH156">
        <v>3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72</v>
      </c>
      <c r="AO156">
        <v>0</v>
      </c>
      <c r="AP156">
        <v>0</v>
      </c>
      <c r="AQ156">
        <v>1</v>
      </c>
      <c r="AR156">
        <v>0</v>
      </c>
      <c r="AS156">
        <v>1</v>
      </c>
      <c r="AT156">
        <v>0</v>
      </c>
    </row>
    <row r="157" spans="1:46" x14ac:dyDescent="0.3">
      <c r="A157">
        <v>0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3</v>
      </c>
      <c r="AO159">
        <v>0</v>
      </c>
      <c r="AP159">
        <v>0</v>
      </c>
      <c r="AQ159">
        <v>9</v>
      </c>
      <c r="AR159">
        <v>0</v>
      </c>
      <c r="AS159">
        <v>0</v>
      </c>
      <c r="AT159">
        <v>0</v>
      </c>
    </row>
    <row r="160" spans="1:46" x14ac:dyDescent="0.3">
      <c r="A160">
        <v>0</v>
      </c>
      <c r="B160">
        <v>0</v>
      </c>
      <c r="C160">
        <v>0</v>
      </c>
      <c r="D160">
        <v>18</v>
      </c>
      <c r="E160">
        <v>1</v>
      </c>
      <c r="F160">
        <v>0</v>
      </c>
      <c r="G160">
        <v>2</v>
      </c>
      <c r="H160">
        <v>0</v>
      </c>
      <c r="I160">
        <v>0</v>
      </c>
      <c r="J160">
        <v>1</v>
      </c>
      <c r="K160">
        <v>6</v>
      </c>
      <c r="L160">
        <v>2</v>
      </c>
      <c r="M160">
        <v>0</v>
      </c>
      <c r="N160">
        <v>0</v>
      </c>
      <c r="O160">
        <v>12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17</v>
      </c>
      <c r="AA160">
        <v>1</v>
      </c>
      <c r="AB160">
        <v>3</v>
      </c>
      <c r="AC160">
        <v>1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2</v>
      </c>
      <c r="AJ160">
        <v>2</v>
      </c>
      <c r="AK160">
        <v>0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12</v>
      </c>
      <c r="AT160">
        <v>0</v>
      </c>
    </row>
    <row r="161" spans="1:46" x14ac:dyDescent="0.3">
      <c r="A161">
        <v>0</v>
      </c>
      <c r="B161">
        <v>0</v>
      </c>
      <c r="C161">
        <v>1</v>
      </c>
      <c r="D161">
        <v>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3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4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3">
      <c r="A164">
        <v>0</v>
      </c>
      <c r="B164">
        <v>0</v>
      </c>
      <c r="C164">
        <v>1</v>
      </c>
      <c r="D164">
        <v>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0</v>
      </c>
      <c r="L164">
        <v>0</v>
      </c>
      <c r="M164">
        <v>0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1</v>
      </c>
      <c r="AM164">
        <v>0</v>
      </c>
      <c r="AN164">
        <v>2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</row>
    <row r="165" spans="1:4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6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5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2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0</v>
      </c>
      <c r="AD169">
        <v>0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0</v>
      </c>
      <c r="AS169">
        <v>0</v>
      </c>
      <c r="AT169">
        <v>0</v>
      </c>
    </row>
    <row r="170" spans="1:46" x14ac:dyDescent="0.3">
      <c r="A170">
        <v>0</v>
      </c>
      <c r="B170">
        <v>0</v>
      </c>
      <c r="C170">
        <v>1</v>
      </c>
      <c r="D170">
        <v>11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</row>
    <row r="171" spans="1:46" x14ac:dyDescent="0.3">
      <c r="A171">
        <v>1</v>
      </c>
      <c r="B171">
        <v>0</v>
      </c>
      <c r="C171">
        <v>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6</v>
      </c>
      <c r="K171">
        <v>0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</row>
    <row r="172" spans="1:46" x14ac:dyDescent="0.3">
      <c r="A172">
        <v>0</v>
      </c>
      <c r="B172">
        <v>0</v>
      </c>
      <c r="C172">
        <v>0</v>
      </c>
      <c r="D172">
        <v>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</v>
      </c>
      <c r="T172">
        <v>3</v>
      </c>
      <c r="U172">
        <v>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3">
      <c r="A174">
        <v>0</v>
      </c>
      <c r="B174">
        <v>0</v>
      </c>
      <c r="C174">
        <v>1</v>
      </c>
      <c r="D174">
        <v>11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18</v>
      </c>
      <c r="K174">
        <v>4</v>
      </c>
      <c r="L174">
        <v>0</v>
      </c>
      <c r="M174">
        <v>0</v>
      </c>
      <c r="N174">
        <v>0</v>
      </c>
      <c r="O174">
        <v>10</v>
      </c>
      <c r="P174">
        <v>2</v>
      </c>
      <c r="Q174">
        <v>0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17</v>
      </c>
      <c r="X174">
        <v>0</v>
      </c>
      <c r="Y174">
        <v>1</v>
      </c>
      <c r="Z174">
        <v>0</v>
      </c>
      <c r="AA174">
        <v>1</v>
      </c>
      <c r="AB174">
        <v>1</v>
      </c>
      <c r="AC174">
        <v>7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6</v>
      </c>
      <c r="AK174">
        <v>1</v>
      </c>
      <c r="AL174">
        <v>0</v>
      </c>
      <c r="AM174">
        <v>5</v>
      </c>
      <c r="AN174">
        <v>104</v>
      </c>
      <c r="AO174">
        <v>0</v>
      </c>
      <c r="AP174">
        <v>1</v>
      </c>
      <c r="AQ174">
        <v>0</v>
      </c>
      <c r="AR174">
        <v>0</v>
      </c>
      <c r="AS174">
        <v>19</v>
      </c>
      <c r="AT174">
        <v>2</v>
      </c>
    </row>
    <row r="175" spans="1:4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3">
      <c r="A178">
        <v>0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6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14</v>
      </c>
      <c r="X178">
        <v>2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29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</row>
    <row r="179" spans="1:46" x14ac:dyDescent="0.3">
      <c r="A179">
        <v>0</v>
      </c>
      <c r="B179">
        <v>0</v>
      </c>
      <c r="C179">
        <v>0</v>
      </c>
      <c r="D179">
        <v>1</v>
      </c>
      <c r="E179">
        <v>0</v>
      </c>
      <c r="F179">
        <v>17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31</v>
      </c>
      <c r="AH179">
        <v>0</v>
      </c>
      <c r="AI179">
        <v>12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</v>
      </c>
      <c r="AR179">
        <v>0</v>
      </c>
      <c r="AS179">
        <v>1</v>
      </c>
      <c r="AT179">
        <v>0</v>
      </c>
    </row>
    <row r="180" spans="1:4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3">
      <c r="A181">
        <v>0</v>
      </c>
      <c r="B181">
        <v>0</v>
      </c>
      <c r="C181">
        <v>0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1</v>
      </c>
      <c r="AR181">
        <v>0</v>
      </c>
      <c r="AS181">
        <v>6</v>
      </c>
      <c r="AT181">
        <v>0</v>
      </c>
    </row>
    <row r="182" spans="1:46" x14ac:dyDescent="0.3">
      <c r="A182">
        <v>0</v>
      </c>
      <c r="B182">
        <v>0</v>
      </c>
      <c r="C182">
        <v>0</v>
      </c>
      <c r="D182">
        <v>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</v>
      </c>
      <c r="P182">
        <v>0</v>
      </c>
      <c r="Q182">
        <v>0</v>
      </c>
      <c r="R182">
        <v>0</v>
      </c>
      <c r="S182">
        <v>12</v>
      </c>
      <c r="T182">
        <v>0</v>
      </c>
      <c r="U182">
        <v>0</v>
      </c>
      <c r="V182">
        <v>0</v>
      </c>
      <c r="W182">
        <v>15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3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14</v>
      </c>
      <c r="AJ182">
        <v>17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</row>
    <row r="183" spans="1:4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3">
      <c r="A184">
        <v>0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3">
      <c r="A185">
        <v>0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66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</row>
    <row r="186" spans="1:46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</row>
    <row r="187" spans="1:46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</v>
      </c>
      <c r="K187">
        <v>0</v>
      </c>
      <c r="L187">
        <v>0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7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3">
      <c r="A188">
        <v>1</v>
      </c>
      <c r="B188">
        <v>0</v>
      </c>
      <c r="C188">
        <v>0</v>
      </c>
      <c r="D188">
        <v>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0</v>
      </c>
    </row>
    <row r="189" spans="1:46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6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3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3">
      <c r="A191">
        <v>0</v>
      </c>
      <c r="B191">
        <v>0</v>
      </c>
      <c r="C191">
        <v>0</v>
      </c>
      <c r="D191">
        <v>33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2</v>
      </c>
      <c r="AJ191">
        <v>1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1</v>
      </c>
      <c r="AS191">
        <v>58</v>
      </c>
      <c r="AT191">
        <v>0</v>
      </c>
    </row>
    <row r="192" spans="1:46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</row>
    <row r="193" spans="1:46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32</v>
      </c>
      <c r="X193">
        <v>0</v>
      </c>
      <c r="Y193">
        <v>0</v>
      </c>
      <c r="Z193">
        <v>2</v>
      </c>
      <c r="AA193">
        <v>0</v>
      </c>
      <c r="AB193">
        <v>1</v>
      </c>
      <c r="AC193">
        <v>17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4</v>
      </c>
      <c r="AK193">
        <v>1</v>
      </c>
      <c r="AL193">
        <v>0</v>
      </c>
      <c r="AM193">
        <v>3</v>
      </c>
      <c r="AN193">
        <v>9</v>
      </c>
      <c r="AO193">
        <v>0</v>
      </c>
      <c r="AP193">
        <v>0</v>
      </c>
      <c r="AQ193">
        <v>0</v>
      </c>
      <c r="AR193">
        <v>0</v>
      </c>
      <c r="AS193">
        <v>14</v>
      </c>
      <c r="AT193">
        <v>0</v>
      </c>
    </row>
    <row r="194" spans="1:46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3</v>
      </c>
      <c r="AJ194">
        <v>3</v>
      </c>
      <c r="AK194">
        <v>0</v>
      </c>
      <c r="AL194">
        <v>0</v>
      </c>
      <c r="AM194">
        <v>7</v>
      </c>
      <c r="AN194">
        <v>3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</row>
    <row r="195" spans="1:46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4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</row>
    <row r="196" spans="1:46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</v>
      </c>
      <c r="U196">
        <v>0</v>
      </c>
      <c r="V196">
        <v>1</v>
      </c>
      <c r="W196">
        <v>1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7</v>
      </c>
      <c r="AH196">
        <v>0</v>
      </c>
      <c r="AI196">
        <v>0</v>
      </c>
      <c r="AJ196">
        <v>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3</v>
      </c>
      <c r="AR196">
        <v>0</v>
      </c>
      <c r="AS196">
        <v>45</v>
      </c>
      <c r="AT196">
        <v>0</v>
      </c>
    </row>
    <row r="197" spans="1:46" x14ac:dyDescent="0.3">
      <c r="A197">
        <v>0</v>
      </c>
      <c r="B197">
        <v>0</v>
      </c>
      <c r="C197">
        <v>1</v>
      </c>
      <c r="D197">
        <v>15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5</v>
      </c>
      <c r="K197">
        <v>1</v>
      </c>
      <c r="L197">
        <v>0</v>
      </c>
      <c r="M197">
        <v>0</v>
      </c>
      <c r="N197">
        <v>0</v>
      </c>
      <c r="O197">
        <v>4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1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17</v>
      </c>
      <c r="AO197">
        <v>0</v>
      </c>
      <c r="AP197">
        <v>0</v>
      </c>
      <c r="AQ197">
        <v>0</v>
      </c>
      <c r="AR197">
        <v>0</v>
      </c>
      <c r="AS197">
        <v>5</v>
      </c>
      <c r="AT197">
        <v>0</v>
      </c>
    </row>
    <row r="198" spans="1:46" x14ac:dyDescent="0.3">
      <c r="A198">
        <v>0</v>
      </c>
      <c r="B198">
        <v>0</v>
      </c>
      <c r="C198">
        <v>1</v>
      </c>
      <c r="D198">
        <v>25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13</v>
      </c>
      <c r="M198">
        <v>0</v>
      </c>
      <c r="N198">
        <v>1</v>
      </c>
      <c r="O198">
        <v>3</v>
      </c>
      <c r="P198">
        <v>0</v>
      </c>
      <c r="Q198">
        <v>0</v>
      </c>
      <c r="R198">
        <v>0</v>
      </c>
      <c r="S198">
        <v>18</v>
      </c>
      <c r="T198">
        <v>5</v>
      </c>
      <c r="U198">
        <v>2</v>
      </c>
      <c r="V198">
        <v>0</v>
      </c>
      <c r="W198">
        <v>25</v>
      </c>
      <c r="X198">
        <v>0</v>
      </c>
      <c r="Y198">
        <v>2</v>
      </c>
      <c r="Z198">
        <v>3</v>
      </c>
      <c r="AA198">
        <v>2</v>
      </c>
      <c r="AB198">
        <v>1</v>
      </c>
      <c r="AC198">
        <v>10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15</v>
      </c>
      <c r="AJ198">
        <v>62</v>
      </c>
      <c r="AK198">
        <v>2</v>
      </c>
      <c r="AL198">
        <v>0</v>
      </c>
      <c r="AM198">
        <v>0</v>
      </c>
      <c r="AN198">
        <v>3</v>
      </c>
      <c r="AO198">
        <v>0</v>
      </c>
      <c r="AP198">
        <v>3</v>
      </c>
      <c r="AQ198">
        <v>6</v>
      </c>
      <c r="AR198">
        <v>0</v>
      </c>
      <c r="AS198">
        <v>9</v>
      </c>
      <c r="AT198">
        <v>0</v>
      </c>
    </row>
    <row r="199" spans="1:4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2</v>
      </c>
      <c r="AR199">
        <v>0</v>
      </c>
      <c r="AS199">
        <v>31</v>
      </c>
      <c r="AT199">
        <v>0</v>
      </c>
    </row>
    <row r="200" spans="1:46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2</v>
      </c>
      <c r="AJ200">
        <v>4</v>
      </c>
      <c r="AK200">
        <v>1</v>
      </c>
      <c r="AL200">
        <v>1</v>
      </c>
      <c r="AM200">
        <v>2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</row>
    <row r="201" spans="1:46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3">
      <c r="A202">
        <v>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14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</row>
    <row r="203" spans="1:46" x14ac:dyDescent="0.3">
      <c r="A203">
        <v>0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46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5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6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46" x14ac:dyDescent="0.3">
      <c r="A205">
        <v>0</v>
      </c>
      <c r="B205">
        <v>5</v>
      </c>
      <c r="C205">
        <v>1</v>
      </c>
      <c r="D205">
        <v>8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5</v>
      </c>
      <c r="K205">
        <v>0</v>
      </c>
      <c r="L205">
        <v>0</v>
      </c>
      <c r="M205">
        <v>0</v>
      </c>
      <c r="N205">
        <v>0</v>
      </c>
      <c r="O205">
        <v>4</v>
      </c>
      <c r="P205">
        <v>0</v>
      </c>
      <c r="Q205">
        <v>0</v>
      </c>
      <c r="R205">
        <v>0</v>
      </c>
      <c r="S205">
        <v>0</v>
      </c>
      <c r="T205">
        <v>10</v>
      </c>
      <c r="U205">
        <v>0</v>
      </c>
      <c r="V205">
        <v>0</v>
      </c>
      <c r="W205">
        <v>8</v>
      </c>
      <c r="X205">
        <v>1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48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</row>
    <row r="206" spans="1:46" x14ac:dyDescent="0.3">
      <c r="A206">
        <v>0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54</v>
      </c>
      <c r="X206">
        <v>0</v>
      </c>
      <c r="Y206">
        <v>0</v>
      </c>
      <c r="Z206">
        <v>3</v>
      </c>
      <c r="AA206">
        <v>1</v>
      </c>
      <c r="AB206">
        <v>0</v>
      </c>
      <c r="AC206">
        <v>6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10</v>
      </c>
      <c r="AJ206">
        <v>7</v>
      </c>
      <c r="AK206">
        <v>0</v>
      </c>
      <c r="AL206">
        <v>3</v>
      </c>
      <c r="AM206">
        <v>6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15</v>
      </c>
      <c r="U207">
        <v>0</v>
      </c>
      <c r="V207">
        <v>0</v>
      </c>
      <c r="W207">
        <v>6</v>
      </c>
      <c r="X207">
        <v>0</v>
      </c>
      <c r="Y207">
        <v>2</v>
      </c>
      <c r="Z207">
        <v>0</v>
      </c>
      <c r="AA207">
        <v>0</v>
      </c>
      <c r="AB207">
        <v>0</v>
      </c>
      <c r="AC207">
        <v>10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</row>
    <row r="208" spans="1:46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</row>
    <row r="210" spans="1:46" x14ac:dyDescent="0.3">
      <c r="A210">
        <v>0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8</v>
      </c>
      <c r="AJ211">
        <v>0</v>
      </c>
      <c r="AK211">
        <v>0</v>
      </c>
      <c r="AL211">
        <v>1</v>
      </c>
      <c r="AM211">
        <v>3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 x14ac:dyDescent="0.3">
      <c r="A212">
        <v>0</v>
      </c>
      <c r="B212">
        <v>0</v>
      </c>
      <c r="C212">
        <v>1</v>
      </c>
      <c r="D212">
        <v>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</row>
    <row r="213" spans="1:46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46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6" x14ac:dyDescent="0.3">
      <c r="A215">
        <v>0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3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8</v>
      </c>
      <c r="AO215">
        <v>0</v>
      </c>
      <c r="AP215">
        <v>0</v>
      </c>
      <c r="AQ215">
        <v>0</v>
      </c>
      <c r="AR215">
        <v>0</v>
      </c>
      <c r="AS215">
        <v>3</v>
      </c>
      <c r="AT215">
        <v>0</v>
      </c>
    </row>
    <row r="216" spans="1:46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6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0</v>
      </c>
      <c r="R216">
        <v>19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63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</row>
    <row r="217" spans="1:46" x14ac:dyDescent="0.3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6" x14ac:dyDescent="0.3">
      <c r="A218">
        <v>0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</v>
      </c>
      <c r="AQ218">
        <v>0</v>
      </c>
      <c r="AR218">
        <v>0</v>
      </c>
      <c r="AS218">
        <v>0</v>
      </c>
      <c r="AT218">
        <v>0</v>
      </c>
    </row>
    <row r="219" spans="1:46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3">
      <c r="A220">
        <v>1</v>
      </c>
      <c r="B220">
        <v>3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23</v>
      </c>
      <c r="K220">
        <v>0</v>
      </c>
      <c r="L220">
        <v>0</v>
      </c>
      <c r="M220">
        <v>0</v>
      </c>
      <c r="N220">
        <v>2</v>
      </c>
      <c r="O220">
        <v>6</v>
      </c>
      <c r="P220">
        <v>0</v>
      </c>
      <c r="Q220">
        <v>0</v>
      </c>
      <c r="R220">
        <v>0</v>
      </c>
      <c r="S220">
        <v>0</v>
      </c>
      <c r="T220">
        <v>3</v>
      </c>
      <c r="U220">
        <v>0</v>
      </c>
      <c r="V220">
        <v>0</v>
      </c>
      <c r="W220">
        <v>2</v>
      </c>
      <c r="X220">
        <v>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131</v>
      </c>
      <c r="AO220">
        <v>2</v>
      </c>
      <c r="AP220">
        <v>1</v>
      </c>
      <c r="AQ220">
        <v>0</v>
      </c>
      <c r="AR220">
        <v>0</v>
      </c>
      <c r="AS220">
        <v>0</v>
      </c>
      <c r="AT220">
        <v>0</v>
      </c>
    </row>
    <row r="221" spans="1:46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3">
      <c r="A222">
        <v>0</v>
      </c>
      <c r="B222">
        <v>0</v>
      </c>
      <c r="C222">
        <v>1</v>
      </c>
      <c r="D222">
        <v>4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2</v>
      </c>
    </row>
    <row r="223" spans="1:46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</row>
    <row r="224" spans="1:46" x14ac:dyDescent="0.3">
      <c r="A224">
        <v>0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 x14ac:dyDescent="0.3">
      <c r="A225">
        <v>0</v>
      </c>
      <c r="B225">
        <v>0</v>
      </c>
      <c r="C225">
        <v>1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9</v>
      </c>
      <c r="AJ225">
        <v>1</v>
      </c>
      <c r="AK225">
        <v>0</v>
      </c>
      <c r="AL225">
        <v>0</v>
      </c>
      <c r="AM225">
        <v>0</v>
      </c>
      <c r="AN225">
        <v>2</v>
      </c>
      <c r="AO225">
        <v>0</v>
      </c>
      <c r="AP225">
        <v>0</v>
      </c>
      <c r="AQ225">
        <v>1</v>
      </c>
      <c r="AR225">
        <v>0</v>
      </c>
      <c r="AS225">
        <v>4</v>
      </c>
      <c r="AT225">
        <v>0</v>
      </c>
    </row>
    <row r="226" spans="1:46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0</v>
      </c>
      <c r="AC226">
        <v>1</v>
      </c>
      <c r="AD226">
        <v>0</v>
      </c>
      <c r="AE226">
        <v>0</v>
      </c>
      <c r="AF226">
        <v>1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3</v>
      </c>
      <c r="AO226">
        <v>0</v>
      </c>
      <c r="AP226">
        <v>0</v>
      </c>
      <c r="AQ226">
        <v>4</v>
      </c>
      <c r="AR226">
        <v>0</v>
      </c>
      <c r="AS226">
        <v>0</v>
      </c>
      <c r="AT226">
        <v>0</v>
      </c>
    </row>
    <row r="227" spans="1:46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6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6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</row>
    <row r="230" spans="1:46" x14ac:dyDescent="0.3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2</v>
      </c>
      <c r="AS230">
        <v>0</v>
      </c>
      <c r="AT230">
        <v>0</v>
      </c>
    </row>
    <row r="231" spans="1:46" x14ac:dyDescent="0.3">
      <c r="A231">
        <v>0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2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</row>
    <row r="232" spans="1:46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2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x14ac:dyDescent="0.3">
      <c r="A233">
        <v>0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2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</row>
    <row r="236" spans="1:46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1</v>
      </c>
      <c r="AR236">
        <v>0</v>
      </c>
      <c r="AS236">
        <v>11</v>
      </c>
      <c r="AT236">
        <v>0</v>
      </c>
    </row>
    <row r="237" spans="1:46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</row>
    <row r="238" spans="1:46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6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3">
      <c r="A241">
        <v>0</v>
      </c>
      <c r="B241">
        <v>0</v>
      </c>
      <c r="C241">
        <v>1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2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26</v>
      </c>
      <c r="AO241">
        <v>0</v>
      </c>
      <c r="AP241">
        <v>1</v>
      </c>
      <c r="AQ241">
        <v>0</v>
      </c>
      <c r="AR241">
        <v>0</v>
      </c>
      <c r="AS241">
        <v>3</v>
      </c>
      <c r="AT241">
        <v>0</v>
      </c>
    </row>
    <row r="242" spans="1:46" x14ac:dyDescent="0.3">
      <c r="A242">
        <v>0</v>
      </c>
      <c r="B242">
        <v>4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15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16</v>
      </c>
      <c r="X242">
        <v>5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118</v>
      </c>
      <c r="AO242">
        <v>1</v>
      </c>
      <c r="AP242">
        <v>0</v>
      </c>
      <c r="AQ242">
        <v>0</v>
      </c>
      <c r="AR242">
        <v>0</v>
      </c>
      <c r="AS242">
        <v>1</v>
      </c>
      <c r="AT242">
        <v>0</v>
      </c>
    </row>
    <row r="243" spans="1:46" x14ac:dyDescent="0.3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</row>
    <row r="244" spans="1:46" x14ac:dyDescent="0.3">
      <c r="A244">
        <v>0</v>
      </c>
      <c r="B244">
        <v>0</v>
      </c>
      <c r="C244">
        <v>0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3">
      <c r="A246">
        <v>0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13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3">
      <c r="A248">
        <v>0</v>
      </c>
      <c r="B248">
        <v>0</v>
      </c>
      <c r="C248">
        <v>1</v>
      </c>
      <c r="D248">
        <v>6</v>
      </c>
      <c r="E248">
        <v>0</v>
      </c>
      <c r="F248">
        <v>4</v>
      </c>
      <c r="G248">
        <v>1</v>
      </c>
      <c r="H248">
        <v>0</v>
      </c>
      <c r="I248">
        <v>2</v>
      </c>
      <c r="J248">
        <v>4</v>
      </c>
      <c r="K248">
        <v>0</v>
      </c>
      <c r="L248">
        <v>35</v>
      </c>
      <c r="M248">
        <v>1</v>
      </c>
      <c r="N248">
        <v>8</v>
      </c>
      <c r="O248">
        <v>0</v>
      </c>
      <c r="P248">
        <v>0</v>
      </c>
      <c r="Q248">
        <v>0</v>
      </c>
      <c r="R248">
        <v>5</v>
      </c>
      <c r="S248">
        <v>24</v>
      </c>
      <c r="T248">
        <v>132</v>
      </c>
      <c r="U248">
        <v>0</v>
      </c>
      <c r="V248">
        <v>9</v>
      </c>
      <c r="W248">
        <v>32</v>
      </c>
      <c r="X248">
        <v>2</v>
      </c>
      <c r="Y248">
        <v>34</v>
      </c>
      <c r="Z248">
        <v>0</v>
      </c>
      <c r="AA248">
        <v>8</v>
      </c>
      <c r="AB248">
        <v>1</v>
      </c>
      <c r="AC248">
        <v>1</v>
      </c>
      <c r="AD248">
        <v>1</v>
      </c>
      <c r="AE248">
        <v>21</v>
      </c>
      <c r="AF248">
        <v>23</v>
      </c>
      <c r="AG248">
        <v>5</v>
      </c>
      <c r="AH248">
        <v>13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30</v>
      </c>
      <c r="AO248">
        <v>0</v>
      </c>
      <c r="AP248">
        <v>3</v>
      </c>
      <c r="AQ248">
        <v>13</v>
      </c>
      <c r="AR248">
        <v>0</v>
      </c>
      <c r="AS248">
        <v>8</v>
      </c>
      <c r="AT248">
        <v>1</v>
      </c>
    </row>
    <row r="249" spans="1:46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2</v>
      </c>
      <c r="V249">
        <v>0</v>
      </c>
      <c r="W249">
        <v>5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1</v>
      </c>
      <c r="AD249">
        <v>0</v>
      </c>
      <c r="AE249">
        <v>0</v>
      </c>
      <c r="AF249">
        <v>1</v>
      </c>
      <c r="AG249">
        <v>7</v>
      </c>
      <c r="AH249">
        <v>0</v>
      </c>
      <c r="AI249">
        <v>8</v>
      </c>
      <c r="AJ249">
        <v>25</v>
      </c>
      <c r="AK249">
        <v>1</v>
      </c>
      <c r="AL249">
        <v>1</v>
      </c>
      <c r="AM249">
        <v>1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5</v>
      </c>
      <c r="AT249">
        <v>0</v>
      </c>
    </row>
    <row r="250" spans="1:46" x14ac:dyDescent="0.3">
      <c r="A250">
        <v>0</v>
      </c>
      <c r="B250">
        <v>0</v>
      </c>
      <c r="C250">
        <v>0</v>
      </c>
      <c r="D250">
        <v>7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3">
      <c r="A252">
        <v>0</v>
      </c>
      <c r="B252">
        <v>0</v>
      </c>
      <c r="C252">
        <v>1</v>
      </c>
      <c r="D252">
        <v>20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3</v>
      </c>
      <c r="AQ253">
        <v>2</v>
      </c>
      <c r="AR253">
        <v>0</v>
      </c>
      <c r="AS253">
        <v>2</v>
      </c>
      <c r="AT253">
        <v>0</v>
      </c>
    </row>
    <row r="254" spans="1:46" x14ac:dyDescent="0.3">
      <c r="A254">
        <v>0</v>
      </c>
      <c r="B254">
        <v>0</v>
      </c>
      <c r="C254">
        <v>1</v>
      </c>
      <c r="D254">
        <v>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3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3</v>
      </c>
      <c r="AO254">
        <v>0</v>
      </c>
      <c r="AP254">
        <v>0</v>
      </c>
      <c r="AQ254">
        <v>0</v>
      </c>
      <c r="AR254">
        <v>3</v>
      </c>
      <c r="AS254">
        <v>0</v>
      </c>
      <c r="AT254">
        <v>0</v>
      </c>
    </row>
    <row r="255" spans="1:46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11</v>
      </c>
      <c r="AK255">
        <v>0</v>
      </c>
      <c r="AL255">
        <v>0</v>
      </c>
      <c r="AM255">
        <v>2</v>
      </c>
      <c r="AN255">
        <v>1</v>
      </c>
      <c r="AO255">
        <v>0</v>
      </c>
      <c r="AP255">
        <v>1</v>
      </c>
      <c r="AQ255">
        <v>1</v>
      </c>
      <c r="AR255">
        <v>0</v>
      </c>
      <c r="AS255">
        <v>7</v>
      </c>
      <c r="AT255">
        <v>0</v>
      </c>
    </row>
    <row r="256" spans="1:46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6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2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3">
      <c r="A259">
        <v>0</v>
      </c>
      <c r="B259">
        <v>0</v>
      </c>
      <c r="C259">
        <v>1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3">
      <c r="A260">
        <v>0</v>
      </c>
      <c r="B260">
        <v>0</v>
      </c>
      <c r="C260">
        <v>1</v>
      </c>
      <c r="D260">
        <v>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10</v>
      </c>
      <c r="K260">
        <v>2</v>
      </c>
      <c r="L260">
        <v>0</v>
      </c>
      <c r="M260">
        <v>0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19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</row>
    <row r="261" spans="1:46" x14ac:dyDescent="0.3">
      <c r="A261">
        <v>0</v>
      </c>
      <c r="B261">
        <v>0</v>
      </c>
      <c r="C261">
        <v>0</v>
      </c>
      <c r="D261">
        <v>6</v>
      </c>
      <c r="E261">
        <v>0</v>
      </c>
      <c r="F261">
        <v>2</v>
      </c>
      <c r="G261">
        <v>0</v>
      </c>
      <c r="H261">
        <v>0</v>
      </c>
      <c r="I261">
        <v>0</v>
      </c>
      <c r="J261">
        <v>4</v>
      </c>
      <c r="K261">
        <v>0</v>
      </c>
      <c r="L261">
        <v>1</v>
      </c>
      <c r="M261">
        <v>0</v>
      </c>
      <c r="N261">
        <v>2</v>
      </c>
      <c r="O261">
        <v>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32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3</v>
      </c>
      <c r="AD261">
        <v>0</v>
      </c>
      <c r="AE261">
        <v>0</v>
      </c>
      <c r="AF261">
        <v>1</v>
      </c>
      <c r="AG261">
        <v>6</v>
      </c>
      <c r="AH261">
        <v>0</v>
      </c>
      <c r="AI261">
        <v>13</v>
      </c>
      <c r="AJ261">
        <v>8</v>
      </c>
      <c r="AK261">
        <v>0</v>
      </c>
      <c r="AL261">
        <v>1</v>
      </c>
      <c r="AM261">
        <v>2</v>
      </c>
      <c r="AN261">
        <v>1</v>
      </c>
      <c r="AO261">
        <v>0</v>
      </c>
      <c r="AP261">
        <v>0</v>
      </c>
      <c r="AQ261">
        <v>1</v>
      </c>
      <c r="AR261">
        <v>0</v>
      </c>
      <c r="AS261">
        <v>22</v>
      </c>
      <c r="AT261">
        <v>0</v>
      </c>
    </row>
    <row r="262" spans="1:46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3</v>
      </c>
      <c r="K262">
        <v>7</v>
      </c>
      <c r="L262">
        <v>1</v>
      </c>
      <c r="M262">
        <v>2</v>
      </c>
      <c r="N262">
        <v>3</v>
      </c>
      <c r="O262">
        <v>3</v>
      </c>
      <c r="P262">
        <v>0</v>
      </c>
      <c r="Q262">
        <v>0</v>
      </c>
      <c r="R262">
        <v>0</v>
      </c>
      <c r="S262">
        <v>2</v>
      </c>
      <c r="T262">
        <v>5</v>
      </c>
      <c r="U262">
        <v>0</v>
      </c>
      <c r="V262">
        <v>0</v>
      </c>
      <c r="W262">
        <v>14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1</v>
      </c>
      <c r="AF262">
        <v>2</v>
      </c>
      <c r="AG262">
        <v>0</v>
      </c>
      <c r="AH262">
        <v>0</v>
      </c>
      <c r="AI262">
        <v>28</v>
      </c>
      <c r="AJ262">
        <v>127</v>
      </c>
      <c r="AK262">
        <v>1</v>
      </c>
      <c r="AL262">
        <v>1</v>
      </c>
      <c r="AM262">
        <v>2</v>
      </c>
      <c r="AN262">
        <v>4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</row>
    <row r="263" spans="1:46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2</v>
      </c>
      <c r="P265">
        <v>0</v>
      </c>
      <c r="Q265">
        <v>0</v>
      </c>
      <c r="R265">
        <v>0</v>
      </c>
      <c r="S265">
        <v>13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5</v>
      </c>
      <c r="AJ265">
        <v>14</v>
      </c>
      <c r="AK265">
        <v>1</v>
      </c>
      <c r="AL265">
        <v>0</v>
      </c>
      <c r="AM265">
        <v>0</v>
      </c>
      <c r="AN265">
        <v>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14</v>
      </c>
      <c r="AJ266">
        <v>21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2</v>
      </c>
      <c r="AT266">
        <v>0</v>
      </c>
    </row>
    <row r="267" spans="1:46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6</v>
      </c>
      <c r="U268">
        <v>0</v>
      </c>
      <c r="V268">
        <v>0</v>
      </c>
      <c r="W268">
        <v>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2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5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4</v>
      </c>
      <c r="AO269">
        <v>0</v>
      </c>
      <c r="AP269">
        <v>0</v>
      </c>
      <c r="AQ269">
        <v>2</v>
      </c>
      <c r="AR269">
        <v>0</v>
      </c>
      <c r="AS269">
        <v>2</v>
      </c>
      <c r="AT269">
        <v>0</v>
      </c>
    </row>
    <row r="270" spans="1:46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3</v>
      </c>
      <c r="P270">
        <v>0</v>
      </c>
      <c r="Q270">
        <v>0</v>
      </c>
      <c r="R270">
        <v>0</v>
      </c>
      <c r="S270">
        <v>3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2</v>
      </c>
      <c r="Z270">
        <v>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15</v>
      </c>
      <c r="AK270">
        <v>0</v>
      </c>
      <c r="AL270">
        <v>1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22</v>
      </c>
      <c r="AT271">
        <v>0</v>
      </c>
    </row>
    <row r="272" spans="1:46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</v>
      </c>
      <c r="L273">
        <v>0</v>
      </c>
      <c r="M273">
        <v>6</v>
      </c>
      <c r="N273">
        <v>0</v>
      </c>
      <c r="O273">
        <v>0</v>
      </c>
      <c r="P273">
        <v>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15</v>
      </c>
      <c r="AJ273">
        <v>0</v>
      </c>
      <c r="AK273">
        <v>0</v>
      </c>
      <c r="AL273">
        <v>0</v>
      </c>
      <c r="AM273">
        <v>7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3">
      <c r="A274">
        <v>0</v>
      </c>
      <c r="B274">
        <v>0</v>
      </c>
      <c r="C274">
        <v>0</v>
      </c>
      <c r="D274">
        <v>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</v>
      </c>
      <c r="P274">
        <v>0</v>
      </c>
      <c r="Q274">
        <v>0</v>
      </c>
      <c r="R274">
        <v>0</v>
      </c>
      <c r="S274">
        <v>4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3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8</v>
      </c>
      <c r="AT274">
        <v>0</v>
      </c>
    </row>
    <row r="275" spans="1:46" x14ac:dyDescent="0.3">
      <c r="A275">
        <v>0</v>
      </c>
      <c r="B275">
        <v>0</v>
      </c>
      <c r="C275">
        <v>1</v>
      </c>
      <c r="D275">
        <v>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1</v>
      </c>
      <c r="AR275">
        <v>0</v>
      </c>
      <c r="AS275">
        <v>7</v>
      </c>
      <c r="AT275">
        <v>0</v>
      </c>
    </row>
    <row r="276" spans="1:46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3">
      <c r="A277">
        <v>0</v>
      </c>
      <c r="B277">
        <v>0</v>
      </c>
      <c r="C277">
        <v>0</v>
      </c>
      <c r="D277">
        <v>13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4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2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10</v>
      </c>
      <c r="AT277">
        <v>0</v>
      </c>
    </row>
    <row r="278" spans="1:46" x14ac:dyDescent="0.3">
      <c r="A278">
        <v>1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3</v>
      </c>
      <c r="AN280">
        <v>0</v>
      </c>
      <c r="AO280">
        <v>0</v>
      </c>
      <c r="AP280">
        <v>2</v>
      </c>
      <c r="AQ280">
        <v>0</v>
      </c>
      <c r="AR280">
        <v>0</v>
      </c>
      <c r="AS280">
        <v>0</v>
      </c>
      <c r="AT280">
        <v>0</v>
      </c>
    </row>
    <row r="281" spans="1:46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2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3">
      <c r="A285">
        <v>0</v>
      </c>
      <c r="B285">
        <v>0</v>
      </c>
      <c r="C285">
        <v>1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</row>
    <row r="286" spans="1:46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</v>
      </c>
      <c r="AD286">
        <v>4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10</v>
      </c>
      <c r="AT287">
        <v>0</v>
      </c>
    </row>
    <row r="288" spans="1:46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3">
      <c r="A290">
        <v>0</v>
      </c>
      <c r="B290">
        <v>0</v>
      </c>
      <c r="C290">
        <v>0</v>
      </c>
      <c r="D290">
        <v>0</v>
      </c>
      <c r="E290">
        <v>2</v>
      </c>
      <c r="F290">
        <v>1</v>
      </c>
      <c r="G290">
        <v>1</v>
      </c>
      <c r="H290">
        <v>0</v>
      </c>
      <c r="I290">
        <v>0</v>
      </c>
      <c r="J290">
        <v>4</v>
      </c>
      <c r="K290">
        <v>7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23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4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9</v>
      </c>
      <c r="AJ290">
        <v>17</v>
      </c>
      <c r="AK290">
        <v>1</v>
      </c>
      <c r="AL290">
        <v>0</v>
      </c>
      <c r="AM290">
        <v>2</v>
      </c>
      <c r="AN290">
        <v>2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</row>
    <row r="291" spans="1:46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2</v>
      </c>
      <c r="AT291">
        <v>0</v>
      </c>
    </row>
    <row r="292" spans="1:46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</row>
    <row r="293" spans="1:46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3</v>
      </c>
      <c r="AB293">
        <v>1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6</v>
      </c>
      <c r="AK293">
        <v>0</v>
      </c>
      <c r="AL293">
        <v>0</v>
      </c>
      <c r="AM293">
        <v>2</v>
      </c>
      <c r="AN293">
        <v>1</v>
      </c>
      <c r="AO293">
        <v>0</v>
      </c>
      <c r="AP293">
        <v>0</v>
      </c>
      <c r="AQ293">
        <v>5</v>
      </c>
      <c r="AR293">
        <v>0</v>
      </c>
      <c r="AS293">
        <v>24</v>
      </c>
      <c r="AT293">
        <v>0</v>
      </c>
    </row>
    <row r="294" spans="1:46" x14ac:dyDescent="0.3">
      <c r="A294">
        <v>0</v>
      </c>
      <c r="B294">
        <v>0</v>
      </c>
      <c r="C294">
        <v>0</v>
      </c>
      <c r="D294">
        <v>6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5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8</v>
      </c>
      <c r="AJ297">
        <v>67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</row>
    <row r="298" spans="1:46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</row>
    <row r="299" spans="1:46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3">
      <c r="A300">
        <v>0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3">
      <c r="A301">
        <v>0</v>
      </c>
      <c r="B301">
        <v>0</v>
      </c>
      <c r="C301">
        <v>1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6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3">
      <c r="A304">
        <v>0</v>
      </c>
      <c r="B304">
        <v>0</v>
      </c>
      <c r="C304">
        <v>0</v>
      </c>
      <c r="D304">
        <v>3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6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</v>
      </c>
      <c r="AT305">
        <v>0</v>
      </c>
    </row>
    <row r="306" spans="1:46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</row>
    <row r="307" spans="1:46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180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</row>
    <row r="308" spans="1:46" x14ac:dyDescent="0.3">
      <c r="A308">
        <v>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3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3">
      <c r="A310">
        <v>0</v>
      </c>
      <c r="B310">
        <v>0</v>
      </c>
      <c r="C310">
        <v>0</v>
      </c>
      <c r="D310">
        <v>11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3">
      <c r="A311">
        <v>0</v>
      </c>
      <c r="B311">
        <v>1</v>
      </c>
      <c r="C311">
        <v>0</v>
      </c>
      <c r="D311">
        <v>12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2</v>
      </c>
      <c r="K311">
        <v>0</v>
      </c>
      <c r="L311">
        <v>1</v>
      </c>
      <c r="M311">
        <v>2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</v>
      </c>
      <c r="AA311">
        <v>0</v>
      </c>
      <c r="AB311">
        <v>0</v>
      </c>
      <c r="AC311">
        <v>6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2</v>
      </c>
      <c r="AJ311">
        <v>0</v>
      </c>
      <c r="AK311">
        <v>0</v>
      </c>
      <c r="AL311">
        <v>1</v>
      </c>
      <c r="AM311">
        <v>9</v>
      </c>
      <c r="AN311">
        <v>31</v>
      </c>
      <c r="AO311">
        <v>0</v>
      </c>
      <c r="AP311">
        <v>0</v>
      </c>
      <c r="AQ311">
        <v>4</v>
      </c>
      <c r="AR311">
        <v>0</v>
      </c>
      <c r="AS311">
        <v>10</v>
      </c>
      <c r="AT311">
        <v>0</v>
      </c>
    </row>
    <row r="312" spans="1:46" x14ac:dyDescent="0.3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1</v>
      </c>
      <c r="AE312">
        <v>0</v>
      </c>
      <c r="AF312">
        <v>0</v>
      </c>
      <c r="AG312">
        <v>6</v>
      </c>
      <c r="AH312">
        <v>0</v>
      </c>
      <c r="AI312">
        <v>0</v>
      </c>
      <c r="AJ312">
        <v>2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3</v>
      </c>
      <c r="AR312">
        <v>0</v>
      </c>
      <c r="AS312">
        <v>14</v>
      </c>
      <c r="AT312">
        <v>0</v>
      </c>
    </row>
    <row r="313" spans="1:46" x14ac:dyDescent="0.3">
      <c r="A313">
        <v>0</v>
      </c>
      <c r="B313">
        <v>1</v>
      </c>
      <c r="C313">
        <v>1</v>
      </c>
      <c r="D313">
        <v>3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3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1</v>
      </c>
      <c r="AJ315">
        <v>3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6" x14ac:dyDescent="0.3">
      <c r="A317">
        <v>0</v>
      </c>
      <c r="B317">
        <v>0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</row>
    <row r="318" spans="1:46" x14ac:dyDescent="0.3">
      <c r="A318">
        <v>0</v>
      </c>
      <c r="B318">
        <v>0</v>
      </c>
      <c r="C318">
        <v>0</v>
      </c>
      <c r="D318">
        <v>1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5</v>
      </c>
      <c r="AD318">
        <v>0</v>
      </c>
      <c r="AE318">
        <v>0</v>
      </c>
      <c r="AF318">
        <v>1</v>
      </c>
      <c r="AG318">
        <v>2</v>
      </c>
      <c r="AH318">
        <v>0</v>
      </c>
      <c r="AI318">
        <v>0</v>
      </c>
      <c r="AJ318">
        <v>21</v>
      </c>
      <c r="AK318">
        <v>0</v>
      </c>
      <c r="AL318">
        <v>1</v>
      </c>
      <c r="AM318">
        <v>0</v>
      </c>
      <c r="AN318">
        <v>1</v>
      </c>
      <c r="AO318">
        <v>0</v>
      </c>
      <c r="AP318">
        <v>0</v>
      </c>
      <c r="AQ318">
        <v>1</v>
      </c>
      <c r="AR318">
        <v>0</v>
      </c>
      <c r="AS318">
        <v>2</v>
      </c>
      <c r="AT318">
        <v>0</v>
      </c>
    </row>
    <row r="319" spans="1:46" x14ac:dyDescent="0.3">
      <c r="A319">
        <v>0</v>
      </c>
      <c r="B319">
        <v>2</v>
      </c>
      <c r="C319">
        <v>1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1</v>
      </c>
      <c r="R319">
        <v>0</v>
      </c>
      <c r="S319">
        <v>5</v>
      </c>
      <c r="T319">
        <v>2</v>
      </c>
      <c r="U319">
        <v>0</v>
      </c>
      <c r="V319">
        <v>0</v>
      </c>
      <c r="W319">
        <v>13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4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7</v>
      </c>
      <c r="AK319">
        <v>0</v>
      </c>
      <c r="AL319">
        <v>1</v>
      </c>
      <c r="AM319">
        <v>0</v>
      </c>
      <c r="AN319">
        <v>7</v>
      </c>
      <c r="AO319">
        <v>0</v>
      </c>
      <c r="AP319">
        <v>0</v>
      </c>
      <c r="AQ319">
        <v>1</v>
      </c>
      <c r="AR319">
        <v>0</v>
      </c>
      <c r="AS319">
        <v>5</v>
      </c>
      <c r="AT319">
        <v>1</v>
      </c>
    </row>
    <row r="320" spans="1:46" x14ac:dyDescent="0.3">
      <c r="A320">
        <v>1</v>
      </c>
      <c r="B320">
        <v>1</v>
      </c>
      <c r="C320">
        <v>1</v>
      </c>
      <c r="D320">
        <v>6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5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2</v>
      </c>
      <c r="R320">
        <v>0</v>
      </c>
      <c r="S320">
        <v>6</v>
      </c>
      <c r="T320">
        <v>0</v>
      </c>
      <c r="U320">
        <v>0</v>
      </c>
      <c r="V320">
        <v>0</v>
      </c>
      <c r="W320">
        <v>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1</v>
      </c>
      <c r="AG320">
        <v>1</v>
      </c>
      <c r="AH320">
        <v>0</v>
      </c>
      <c r="AI320">
        <v>3</v>
      </c>
      <c r="AJ320">
        <v>2</v>
      </c>
      <c r="AK320">
        <v>0</v>
      </c>
      <c r="AL320">
        <v>0</v>
      </c>
      <c r="AM320">
        <v>0</v>
      </c>
      <c r="AN320">
        <v>11</v>
      </c>
      <c r="AO320">
        <v>0</v>
      </c>
      <c r="AP320">
        <v>0</v>
      </c>
      <c r="AQ320">
        <v>0</v>
      </c>
      <c r="AR320">
        <v>0</v>
      </c>
      <c r="AS320">
        <v>6</v>
      </c>
      <c r="AT320">
        <v>2</v>
      </c>
    </row>
    <row r="321" spans="1:46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11</v>
      </c>
      <c r="L321">
        <v>0</v>
      </c>
      <c r="M321">
        <v>1</v>
      </c>
      <c r="N321">
        <v>0</v>
      </c>
      <c r="O321">
        <v>1</v>
      </c>
      <c r="P321">
        <v>1</v>
      </c>
      <c r="Q321">
        <v>0</v>
      </c>
      <c r="R321">
        <v>0</v>
      </c>
      <c r="S321">
        <v>0</v>
      </c>
      <c r="T321">
        <v>1</v>
      </c>
      <c r="U321">
        <v>2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3</v>
      </c>
      <c r="AK321">
        <v>0</v>
      </c>
      <c r="AL321">
        <v>2</v>
      </c>
      <c r="AM321">
        <v>1</v>
      </c>
      <c r="AN321">
        <v>13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3">
      <c r="A323">
        <v>0</v>
      </c>
      <c r="B323">
        <v>0</v>
      </c>
      <c r="C323">
        <v>0</v>
      </c>
      <c r="D323">
        <v>5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8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1</v>
      </c>
      <c r="AR323">
        <v>0</v>
      </c>
      <c r="AS323">
        <v>0</v>
      </c>
      <c r="AT323">
        <v>0</v>
      </c>
    </row>
    <row r="324" spans="1:46" x14ac:dyDescent="0.3">
      <c r="A324">
        <v>0</v>
      </c>
      <c r="B324">
        <v>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6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2</v>
      </c>
      <c r="T324">
        <v>2</v>
      </c>
      <c r="U324">
        <v>0</v>
      </c>
      <c r="V324">
        <v>0</v>
      </c>
      <c r="W324">
        <v>31</v>
      </c>
      <c r="X324">
        <v>0</v>
      </c>
      <c r="Y324">
        <v>0</v>
      </c>
      <c r="Z324">
        <v>1</v>
      </c>
      <c r="AA324">
        <v>0</v>
      </c>
      <c r="AB324">
        <v>2</v>
      </c>
      <c r="AC324">
        <v>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3</v>
      </c>
      <c r="AJ324">
        <v>29</v>
      </c>
      <c r="AK324">
        <v>3</v>
      </c>
      <c r="AL324">
        <v>1</v>
      </c>
      <c r="AM324">
        <v>3</v>
      </c>
      <c r="AN324">
        <v>21</v>
      </c>
      <c r="AO324">
        <v>0</v>
      </c>
      <c r="AP324">
        <v>0</v>
      </c>
      <c r="AQ324">
        <v>4</v>
      </c>
      <c r="AR324">
        <v>0</v>
      </c>
      <c r="AS324">
        <v>0</v>
      </c>
      <c r="AT324">
        <v>0</v>
      </c>
    </row>
    <row r="325" spans="1:46" x14ac:dyDescent="0.3">
      <c r="A325">
        <v>2</v>
      </c>
      <c r="B325">
        <v>0</v>
      </c>
      <c r="C325">
        <v>0</v>
      </c>
      <c r="D325">
        <v>7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2</v>
      </c>
      <c r="O325">
        <v>0</v>
      </c>
      <c r="P325">
        <v>0</v>
      </c>
      <c r="Q325">
        <v>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2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1</v>
      </c>
      <c r="AR325">
        <v>1</v>
      </c>
      <c r="AS325">
        <v>0</v>
      </c>
      <c r="AT325">
        <v>0</v>
      </c>
    </row>
    <row r="326" spans="1:46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0</v>
      </c>
      <c r="L326">
        <v>9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2</v>
      </c>
      <c r="S326">
        <v>0</v>
      </c>
      <c r="T326">
        <v>1</v>
      </c>
      <c r="U326">
        <v>0</v>
      </c>
      <c r="V326">
        <v>4</v>
      </c>
      <c r="W326">
        <v>0</v>
      </c>
      <c r="X326">
        <v>2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1</v>
      </c>
      <c r="AF326">
        <v>12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3">
      <c r="A327">
        <v>0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3</v>
      </c>
      <c r="X327">
        <v>0</v>
      </c>
      <c r="Y327">
        <v>0</v>
      </c>
      <c r="Z327">
        <v>3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2</v>
      </c>
      <c r="AL327">
        <v>0</v>
      </c>
      <c r="AM327">
        <v>1</v>
      </c>
      <c r="AN327">
        <v>2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3">
      <c r="A328">
        <v>0</v>
      </c>
      <c r="B328">
        <v>0</v>
      </c>
      <c r="C328">
        <v>0</v>
      </c>
      <c r="D328">
        <v>12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2</v>
      </c>
      <c r="AA328">
        <v>5</v>
      </c>
      <c r="AB328">
        <v>0</v>
      </c>
      <c r="AC328">
        <v>11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2</v>
      </c>
      <c r="AJ328">
        <v>0</v>
      </c>
      <c r="AK328">
        <v>0</v>
      </c>
      <c r="AL328">
        <v>2</v>
      </c>
      <c r="AM328">
        <v>5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13</v>
      </c>
      <c r="AT328">
        <v>0</v>
      </c>
    </row>
    <row r="329" spans="1:46" x14ac:dyDescent="0.3">
      <c r="A329">
        <v>0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8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2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2</v>
      </c>
      <c r="AO329">
        <v>0</v>
      </c>
      <c r="AP329">
        <v>0</v>
      </c>
      <c r="AQ329">
        <v>2</v>
      </c>
      <c r="AR329">
        <v>0</v>
      </c>
      <c r="AS329">
        <v>3</v>
      </c>
      <c r="AT329">
        <v>0</v>
      </c>
    </row>
    <row r="330" spans="1:46" x14ac:dyDescent="0.3">
      <c r="A330">
        <v>0</v>
      </c>
      <c r="B330">
        <v>0</v>
      </c>
      <c r="C330">
        <v>0</v>
      </c>
      <c r="D330">
        <v>6</v>
      </c>
      <c r="E330">
        <v>0</v>
      </c>
      <c r="F330">
        <v>15</v>
      </c>
      <c r="G330">
        <v>0</v>
      </c>
      <c r="H330">
        <v>0</v>
      </c>
      <c r="I330">
        <v>0</v>
      </c>
      <c r="J330">
        <v>5</v>
      </c>
      <c r="K330">
        <v>0</v>
      </c>
      <c r="L330">
        <v>23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60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19</v>
      </c>
      <c r="AH330">
        <v>5</v>
      </c>
      <c r="AI330">
        <v>0</v>
      </c>
      <c r="AJ330">
        <v>5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1</v>
      </c>
      <c r="AR330">
        <v>0</v>
      </c>
      <c r="AS330">
        <v>8</v>
      </c>
      <c r="AT330">
        <v>0</v>
      </c>
    </row>
    <row r="331" spans="1:46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8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0</v>
      </c>
    </row>
    <row r="332" spans="1:46" x14ac:dyDescent="0.3">
      <c r="A332">
        <v>0</v>
      </c>
      <c r="B332">
        <v>0</v>
      </c>
      <c r="C332">
        <v>1</v>
      </c>
      <c r="D332">
        <v>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6</v>
      </c>
      <c r="K332">
        <v>0</v>
      </c>
      <c r="L332">
        <v>1</v>
      </c>
      <c r="M332">
        <v>1</v>
      </c>
      <c r="N332">
        <v>1</v>
      </c>
      <c r="O332">
        <v>8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2</v>
      </c>
      <c r="AK332">
        <v>0</v>
      </c>
      <c r="AL332">
        <v>1</v>
      </c>
      <c r="AM332">
        <v>2</v>
      </c>
      <c r="AN332">
        <v>18</v>
      </c>
      <c r="AO332">
        <v>0</v>
      </c>
      <c r="AP332">
        <v>0</v>
      </c>
      <c r="AQ332">
        <v>0</v>
      </c>
      <c r="AR332">
        <v>0</v>
      </c>
      <c r="AS332">
        <v>5</v>
      </c>
      <c r="AT332">
        <v>0</v>
      </c>
    </row>
    <row r="333" spans="1:46" x14ac:dyDescent="0.3">
      <c r="A333">
        <v>0</v>
      </c>
      <c r="B333">
        <v>0</v>
      </c>
      <c r="C333">
        <v>0</v>
      </c>
      <c r="D333">
        <v>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1</v>
      </c>
      <c r="AO333">
        <v>0</v>
      </c>
      <c r="AP333">
        <v>0</v>
      </c>
      <c r="AQ333">
        <v>5</v>
      </c>
      <c r="AR333">
        <v>0</v>
      </c>
      <c r="AS333">
        <v>2</v>
      </c>
      <c r="AT333">
        <v>0</v>
      </c>
    </row>
    <row r="334" spans="1:46" x14ac:dyDescent="0.3">
      <c r="A334">
        <v>0</v>
      </c>
      <c r="B334">
        <v>0</v>
      </c>
      <c r="C334">
        <v>0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3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2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</row>
    <row r="335" spans="1:46" x14ac:dyDescent="0.3">
      <c r="A335">
        <v>0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5</v>
      </c>
      <c r="P335">
        <v>0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16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3">
      <c r="A336">
        <v>0</v>
      </c>
      <c r="B336">
        <v>0</v>
      </c>
      <c r="C336">
        <v>0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2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1</v>
      </c>
      <c r="AQ336">
        <v>1</v>
      </c>
      <c r="AR336">
        <v>1</v>
      </c>
      <c r="AS336">
        <v>3</v>
      </c>
      <c r="AT336">
        <v>0</v>
      </c>
    </row>
    <row r="337" spans="1:46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2</v>
      </c>
      <c r="AJ338">
        <v>7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3</v>
      </c>
      <c r="AQ338">
        <v>2</v>
      </c>
      <c r="AR338">
        <v>0</v>
      </c>
      <c r="AS338">
        <v>19</v>
      </c>
      <c r="AT338">
        <v>0</v>
      </c>
    </row>
    <row r="339" spans="1:46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3">
      <c r="A340">
        <v>0</v>
      </c>
      <c r="B340">
        <v>0</v>
      </c>
      <c r="C340">
        <v>0</v>
      </c>
      <c r="D340">
        <v>4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2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4</v>
      </c>
      <c r="AJ340">
        <v>10</v>
      </c>
      <c r="AK340">
        <v>1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1</v>
      </c>
      <c r="AR340">
        <v>0</v>
      </c>
      <c r="AS340">
        <v>13</v>
      </c>
      <c r="AT340">
        <v>0</v>
      </c>
    </row>
    <row r="341" spans="1:46" x14ac:dyDescent="0.3">
      <c r="A341">
        <v>0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4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2</v>
      </c>
      <c r="AT341">
        <v>0</v>
      </c>
    </row>
    <row r="342" spans="1:46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</row>
    <row r="343" spans="1:46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9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2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</row>
    <row r="344" spans="1:46" x14ac:dyDescent="0.3">
      <c r="A344">
        <v>0</v>
      </c>
      <c r="B344">
        <v>0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5</v>
      </c>
      <c r="K344">
        <v>2</v>
      </c>
      <c r="L344">
        <v>2</v>
      </c>
      <c r="M344">
        <v>0</v>
      </c>
      <c r="N344">
        <v>0</v>
      </c>
      <c r="O344">
        <v>3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2</v>
      </c>
      <c r="AK344">
        <v>0</v>
      </c>
      <c r="AL344">
        <v>0</v>
      </c>
      <c r="AM344">
        <v>0</v>
      </c>
      <c r="AN344">
        <v>21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3">
      <c r="A345">
        <v>0</v>
      </c>
      <c r="B345">
        <v>3</v>
      </c>
      <c r="C345">
        <v>1</v>
      </c>
      <c r="D345">
        <v>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9</v>
      </c>
      <c r="K345">
        <v>2</v>
      </c>
      <c r="L345">
        <v>0</v>
      </c>
      <c r="M345">
        <v>0</v>
      </c>
      <c r="N345">
        <v>0</v>
      </c>
      <c r="O345">
        <v>14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7</v>
      </c>
      <c r="X345">
        <v>2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53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5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3</v>
      </c>
      <c r="M346">
        <v>0</v>
      </c>
      <c r="N346">
        <v>0</v>
      </c>
      <c r="O346">
        <v>2</v>
      </c>
      <c r="P346">
        <v>1</v>
      </c>
      <c r="Q346">
        <v>0</v>
      </c>
      <c r="R346">
        <v>0</v>
      </c>
      <c r="S346">
        <v>14</v>
      </c>
      <c r="T346">
        <v>9</v>
      </c>
      <c r="U346">
        <v>0</v>
      </c>
      <c r="V346">
        <v>1</v>
      </c>
      <c r="W346">
        <v>42</v>
      </c>
      <c r="X346">
        <v>0</v>
      </c>
      <c r="Y346">
        <v>0</v>
      </c>
      <c r="Z346">
        <v>0</v>
      </c>
      <c r="AA346">
        <v>1</v>
      </c>
      <c r="AB346">
        <v>3</v>
      </c>
      <c r="AC346">
        <v>0</v>
      </c>
      <c r="AD346">
        <v>0</v>
      </c>
      <c r="AE346">
        <v>0</v>
      </c>
      <c r="AF346">
        <v>0</v>
      </c>
      <c r="AG346">
        <v>10</v>
      </c>
      <c r="AH346">
        <v>0</v>
      </c>
      <c r="AI346">
        <v>29</v>
      </c>
      <c r="AJ346">
        <v>165</v>
      </c>
      <c r="AK346">
        <v>0</v>
      </c>
      <c r="AL346">
        <v>1</v>
      </c>
      <c r="AM346">
        <v>0</v>
      </c>
      <c r="AN346">
        <v>4</v>
      </c>
      <c r="AO346">
        <v>0</v>
      </c>
      <c r="AP346">
        <v>0</v>
      </c>
      <c r="AQ346">
        <v>8</v>
      </c>
      <c r="AR346">
        <v>0</v>
      </c>
      <c r="AS346">
        <v>2</v>
      </c>
      <c r="AT346">
        <v>0</v>
      </c>
    </row>
    <row r="347" spans="1:46" x14ac:dyDescent="0.3">
      <c r="A347">
        <v>0</v>
      </c>
      <c r="B347">
        <v>0</v>
      </c>
      <c r="C347">
        <v>1</v>
      </c>
      <c r="D347">
        <v>1</v>
      </c>
      <c r="E347">
        <v>0</v>
      </c>
      <c r="F347">
        <v>8</v>
      </c>
      <c r="G347">
        <v>0</v>
      </c>
      <c r="H347">
        <v>0</v>
      </c>
      <c r="I347">
        <v>2</v>
      </c>
      <c r="J347">
        <v>7</v>
      </c>
      <c r="K347">
        <v>0</v>
      </c>
      <c r="L347">
        <v>15</v>
      </c>
      <c r="M347">
        <v>0</v>
      </c>
      <c r="N347">
        <v>24</v>
      </c>
      <c r="O347">
        <v>3</v>
      </c>
      <c r="P347">
        <v>0</v>
      </c>
      <c r="Q347">
        <v>1</v>
      </c>
      <c r="R347">
        <v>8</v>
      </c>
      <c r="S347">
        <v>0</v>
      </c>
      <c r="T347">
        <v>2</v>
      </c>
      <c r="U347">
        <v>0</v>
      </c>
      <c r="V347">
        <v>95</v>
      </c>
      <c r="W347">
        <v>29</v>
      </c>
      <c r="X347">
        <v>1</v>
      </c>
      <c r="Y347">
        <v>0</v>
      </c>
      <c r="Z347">
        <v>0</v>
      </c>
      <c r="AA347">
        <v>0</v>
      </c>
      <c r="AB347">
        <v>1</v>
      </c>
      <c r="AC347">
        <v>10</v>
      </c>
      <c r="AD347">
        <v>0</v>
      </c>
      <c r="AE347">
        <v>18</v>
      </c>
      <c r="AF347">
        <v>73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75</v>
      </c>
      <c r="AO347">
        <v>0</v>
      </c>
      <c r="AP347">
        <v>2</v>
      </c>
      <c r="AQ347">
        <v>0</v>
      </c>
      <c r="AR347">
        <v>0</v>
      </c>
      <c r="AS347">
        <v>0</v>
      </c>
      <c r="AT347">
        <v>1</v>
      </c>
    </row>
    <row r="348" spans="1:46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5</v>
      </c>
      <c r="AS348">
        <v>0</v>
      </c>
      <c r="AT348">
        <v>0</v>
      </c>
    </row>
    <row r="349" spans="1:46" x14ac:dyDescent="0.3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0</v>
      </c>
      <c r="AB350">
        <v>0</v>
      </c>
      <c r="AC350">
        <v>2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4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3">
      <c r="A351">
        <v>0</v>
      </c>
      <c r="B351">
        <v>0</v>
      </c>
      <c r="C351">
        <v>0</v>
      </c>
      <c r="D351">
        <v>3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3</v>
      </c>
      <c r="AS351">
        <v>0</v>
      </c>
      <c r="AT351">
        <v>0</v>
      </c>
    </row>
    <row r="352" spans="1:46" x14ac:dyDescent="0.3">
      <c r="A352">
        <v>0</v>
      </c>
      <c r="B352">
        <v>0</v>
      </c>
      <c r="C352">
        <v>1</v>
      </c>
      <c r="D352">
        <v>2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3">
      <c r="A353">
        <v>0</v>
      </c>
      <c r="B353">
        <v>1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2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3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6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3">
      <c r="A354">
        <v>0</v>
      </c>
      <c r="B354">
        <v>1</v>
      </c>
      <c r="C354">
        <v>1</v>
      </c>
      <c r="D354">
        <v>4</v>
      </c>
      <c r="E354">
        <v>2</v>
      </c>
      <c r="F354">
        <v>1</v>
      </c>
      <c r="G354">
        <v>2</v>
      </c>
      <c r="H354">
        <v>0</v>
      </c>
      <c r="I354">
        <v>0</v>
      </c>
      <c r="J354">
        <v>2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7</v>
      </c>
      <c r="U354">
        <v>0</v>
      </c>
      <c r="V354">
        <v>0</v>
      </c>
      <c r="W354">
        <v>10</v>
      </c>
      <c r="X354">
        <v>0</v>
      </c>
      <c r="Y354">
        <v>2</v>
      </c>
      <c r="Z354">
        <v>1</v>
      </c>
      <c r="AA354">
        <v>0</v>
      </c>
      <c r="AB354">
        <v>0</v>
      </c>
      <c r="AC354">
        <v>3</v>
      </c>
      <c r="AD354">
        <v>1</v>
      </c>
      <c r="AE354">
        <v>0</v>
      </c>
      <c r="AF354">
        <v>3</v>
      </c>
      <c r="AG354">
        <v>0</v>
      </c>
      <c r="AH354">
        <v>2</v>
      </c>
      <c r="AI354">
        <v>4</v>
      </c>
      <c r="AJ354">
        <v>0</v>
      </c>
      <c r="AK354">
        <v>1</v>
      </c>
      <c r="AL354">
        <v>0</v>
      </c>
      <c r="AM354">
        <v>5</v>
      </c>
      <c r="AN354">
        <v>10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3">
      <c r="A355">
        <v>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20</v>
      </c>
      <c r="X356">
        <v>0</v>
      </c>
      <c r="Y356">
        <v>0</v>
      </c>
      <c r="Z356">
        <v>0</v>
      </c>
      <c r="AA356">
        <v>0</v>
      </c>
      <c r="AB356">
        <v>4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42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</v>
      </c>
      <c r="P357">
        <v>0</v>
      </c>
      <c r="Q357">
        <v>0</v>
      </c>
      <c r="R357">
        <v>0</v>
      </c>
      <c r="S357">
        <v>3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0</v>
      </c>
      <c r="AI357">
        <v>8</v>
      </c>
      <c r="AJ357">
        <v>2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</row>
    <row r="358" spans="1:46" x14ac:dyDescent="0.3">
      <c r="A358">
        <v>2</v>
      </c>
      <c r="B358">
        <v>0</v>
      </c>
      <c r="C358">
        <v>1</v>
      </c>
      <c r="D358">
        <v>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12</v>
      </c>
      <c r="K358">
        <v>0</v>
      </c>
      <c r="L358">
        <v>2</v>
      </c>
      <c r="M358">
        <v>1</v>
      </c>
      <c r="N358">
        <v>3</v>
      </c>
      <c r="O358">
        <v>1</v>
      </c>
      <c r="P358">
        <v>0</v>
      </c>
      <c r="Q358">
        <v>2</v>
      </c>
      <c r="R358">
        <v>2</v>
      </c>
      <c r="S358">
        <v>0</v>
      </c>
      <c r="T358">
        <v>1</v>
      </c>
      <c r="U358">
        <v>0</v>
      </c>
      <c r="V358">
        <v>10</v>
      </c>
      <c r="W358">
        <v>0</v>
      </c>
      <c r="X358">
        <v>0</v>
      </c>
      <c r="Y358">
        <v>0</v>
      </c>
      <c r="Z358">
        <v>1</v>
      </c>
      <c r="AA358">
        <v>1</v>
      </c>
      <c r="AB358">
        <v>1</v>
      </c>
      <c r="AC358">
        <v>3</v>
      </c>
      <c r="AD358">
        <v>0</v>
      </c>
      <c r="AE358">
        <v>1</v>
      </c>
      <c r="AF358">
        <v>2</v>
      </c>
      <c r="AG358">
        <v>4</v>
      </c>
      <c r="AH358">
        <v>0</v>
      </c>
      <c r="AI358">
        <v>1</v>
      </c>
      <c r="AJ358">
        <v>1</v>
      </c>
      <c r="AK358">
        <v>3</v>
      </c>
      <c r="AL358">
        <v>1</v>
      </c>
      <c r="AM358">
        <v>2</v>
      </c>
      <c r="AN358">
        <v>26</v>
      </c>
      <c r="AO358">
        <v>0</v>
      </c>
      <c r="AP358">
        <v>0</v>
      </c>
      <c r="AQ358">
        <v>1</v>
      </c>
      <c r="AR358">
        <v>0</v>
      </c>
      <c r="AS358">
        <v>12</v>
      </c>
      <c r="AT358">
        <v>0</v>
      </c>
    </row>
    <row r="359" spans="1:46" x14ac:dyDescent="0.3">
      <c r="A359">
        <v>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2</v>
      </c>
      <c r="AT359">
        <v>0</v>
      </c>
    </row>
    <row r="360" spans="1:46" x14ac:dyDescent="0.3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3">
      <c r="A361">
        <v>0</v>
      </c>
      <c r="B361">
        <v>0</v>
      </c>
      <c r="C361">
        <v>0</v>
      </c>
      <c r="D361">
        <v>2</v>
      </c>
      <c r="E361">
        <v>1</v>
      </c>
      <c r="F361">
        <v>4</v>
      </c>
      <c r="G361">
        <v>0</v>
      </c>
      <c r="H361">
        <v>0</v>
      </c>
      <c r="I361">
        <v>0</v>
      </c>
      <c r="J361">
        <v>6</v>
      </c>
      <c r="K361">
        <v>0</v>
      </c>
      <c r="L361">
        <v>7</v>
      </c>
      <c r="M361">
        <v>1</v>
      </c>
      <c r="N361">
        <v>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</v>
      </c>
      <c r="U361">
        <v>1</v>
      </c>
      <c r="V361">
        <v>0</v>
      </c>
      <c r="W361">
        <v>59</v>
      </c>
      <c r="X361">
        <v>4</v>
      </c>
      <c r="Y361">
        <v>7</v>
      </c>
      <c r="Z361">
        <v>0</v>
      </c>
      <c r="AA361">
        <v>0</v>
      </c>
      <c r="AB361">
        <v>1</v>
      </c>
      <c r="AC361">
        <v>5</v>
      </c>
      <c r="AD361">
        <v>1</v>
      </c>
      <c r="AE361">
        <v>9</v>
      </c>
      <c r="AF361">
        <v>2</v>
      </c>
      <c r="AG361">
        <v>0</v>
      </c>
      <c r="AH361">
        <v>0</v>
      </c>
      <c r="AI361">
        <v>0</v>
      </c>
      <c r="AJ361">
        <v>6</v>
      </c>
      <c r="AK361">
        <v>0</v>
      </c>
      <c r="AL361">
        <v>0</v>
      </c>
      <c r="AM361">
        <v>1</v>
      </c>
      <c r="AN361">
        <v>8</v>
      </c>
      <c r="AO361">
        <v>1</v>
      </c>
      <c r="AP361">
        <v>0</v>
      </c>
      <c r="AQ361">
        <v>1</v>
      </c>
      <c r="AR361">
        <v>0</v>
      </c>
      <c r="AS361">
        <v>8</v>
      </c>
      <c r="AT361">
        <v>0</v>
      </c>
    </row>
    <row r="362" spans="1:46" x14ac:dyDescent="0.3">
      <c r="A362">
        <v>0</v>
      </c>
      <c r="B362">
        <v>0</v>
      </c>
      <c r="C362">
        <v>0</v>
      </c>
      <c r="D362">
        <v>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4</v>
      </c>
      <c r="AJ362">
        <v>4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2</v>
      </c>
      <c r="AS362">
        <v>3</v>
      </c>
      <c r="AT362">
        <v>0</v>
      </c>
    </row>
    <row r="363" spans="1:46" x14ac:dyDescent="0.3">
      <c r="A363">
        <v>0</v>
      </c>
      <c r="B363">
        <v>0</v>
      </c>
      <c r="C363">
        <v>1</v>
      </c>
      <c r="D363">
        <v>4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3</v>
      </c>
    </row>
    <row r="364" spans="1:46" x14ac:dyDescent="0.3">
      <c r="A364">
        <v>0</v>
      </c>
      <c r="B364">
        <v>0</v>
      </c>
      <c r="C364">
        <v>1</v>
      </c>
      <c r="D364">
        <v>3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4</v>
      </c>
      <c r="L364">
        <v>0</v>
      </c>
      <c r="M364">
        <v>0</v>
      </c>
      <c r="N364">
        <v>0</v>
      </c>
      <c r="O364">
        <v>4</v>
      </c>
      <c r="P364">
        <v>2</v>
      </c>
      <c r="Q364">
        <v>0</v>
      </c>
      <c r="R364">
        <v>0</v>
      </c>
      <c r="S364">
        <v>14</v>
      </c>
      <c r="T364">
        <v>0</v>
      </c>
      <c r="U364">
        <v>1</v>
      </c>
      <c r="V364">
        <v>0</v>
      </c>
      <c r="W364">
        <v>25</v>
      </c>
      <c r="X364">
        <v>0</v>
      </c>
      <c r="Y364">
        <v>0</v>
      </c>
      <c r="Z364">
        <v>3</v>
      </c>
      <c r="AA364">
        <v>0</v>
      </c>
      <c r="AB364">
        <v>1</v>
      </c>
      <c r="AC364">
        <v>7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4</v>
      </c>
      <c r="AJ364">
        <v>6</v>
      </c>
      <c r="AK364">
        <v>1</v>
      </c>
      <c r="AL364">
        <v>3</v>
      </c>
      <c r="AM364">
        <v>2</v>
      </c>
      <c r="AN364">
        <v>19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2</v>
      </c>
      <c r="AG366">
        <v>1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3</v>
      </c>
      <c r="AN366">
        <v>0</v>
      </c>
      <c r="AO366">
        <v>0</v>
      </c>
      <c r="AP366">
        <v>1</v>
      </c>
      <c r="AQ366">
        <v>3</v>
      </c>
      <c r="AR366">
        <v>0</v>
      </c>
      <c r="AS366">
        <v>16</v>
      </c>
      <c r="AT366">
        <v>0</v>
      </c>
    </row>
    <row r="367" spans="1:46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3">
      <c r="A368">
        <v>0</v>
      </c>
      <c r="B368">
        <v>1</v>
      </c>
      <c r="C368">
        <v>0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1</v>
      </c>
      <c r="J368">
        <v>6</v>
      </c>
      <c r="K368">
        <v>5</v>
      </c>
      <c r="L368">
        <v>3</v>
      </c>
      <c r="M368">
        <v>0</v>
      </c>
      <c r="N368">
        <v>3</v>
      </c>
      <c r="O368">
        <v>8</v>
      </c>
      <c r="P368">
        <v>0</v>
      </c>
      <c r="Q368">
        <v>0</v>
      </c>
      <c r="R368">
        <v>1</v>
      </c>
      <c r="S368">
        <v>0</v>
      </c>
      <c r="T368">
        <v>8</v>
      </c>
      <c r="U368">
        <v>0</v>
      </c>
      <c r="V368">
        <v>15</v>
      </c>
      <c r="W368">
        <v>4</v>
      </c>
      <c r="X368">
        <v>2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9</v>
      </c>
      <c r="AG368">
        <v>3</v>
      </c>
      <c r="AH368">
        <v>1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74</v>
      </c>
      <c r="AO368">
        <v>0</v>
      </c>
      <c r="AP368">
        <v>0</v>
      </c>
      <c r="AQ368">
        <v>1</v>
      </c>
      <c r="AR368">
        <v>0</v>
      </c>
      <c r="AS368">
        <v>3</v>
      </c>
      <c r="AT368">
        <v>0</v>
      </c>
    </row>
    <row r="369" spans="1:46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11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3">
      <c r="A370">
        <v>0</v>
      </c>
      <c r="B370">
        <v>0</v>
      </c>
      <c r="C370">
        <v>0</v>
      </c>
      <c r="D370">
        <v>0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  <c r="M370">
        <v>1</v>
      </c>
      <c r="N370">
        <v>2</v>
      </c>
      <c r="O370">
        <v>2</v>
      </c>
      <c r="P370">
        <v>1</v>
      </c>
      <c r="Q370">
        <v>0</v>
      </c>
      <c r="R370">
        <v>0</v>
      </c>
      <c r="S370">
        <v>4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0</v>
      </c>
      <c r="AA370">
        <v>2</v>
      </c>
      <c r="AB370">
        <v>2</v>
      </c>
      <c r="AC370">
        <v>0</v>
      </c>
      <c r="AD370">
        <v>0</v>
      </c>
      <c r="AE370">
        <v>0</v>
      </c>
      <c r="AF370">
        <v>3</v>
      </c>
      <c r="AG370">
        <v>6</v>
      </c>
      <c r="AH370">
        <v>0</v>
      </c>
      <c r="AI370">
        <v>1</v>
      </c>
      <c r="AJ370">
        <v>23</v>
      </c>
      <c r="AK370">
        <v>1</v>
      </c>
      <c r="AL370">
        <v>1</v>
      </c>
      <c r="AM370">
        <v>2</v>
      </c>
      <c r="AN370">
        <v>2</v>
      </c>
      <c r="AO370">
        <v>0</v>
      </c>
      <c r="AP370">
        <v>0</v>
      </c>
      <c r="AQ370">
        <v>6</v>
      </c>
      <c r="AR370">
        <v>0</v>
      </c>
      <c r="AS370">
        <v>3</v>
      </c>
      <c r="AT370">
        <v>0</v>
      </c>
    </row>
    <row r="371" spans="1:46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3</v>
      </c>
      <c r="AR372">
        <v>0</v>
      </c>
      <c r="AS372">
        <v>1</v>
      </c>
      <c r="AT372">
        <v>0</v>
      </c>
    </row>
    <row r="373" spans="1:46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6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9</v>
      </c>
      <c r="AR373">
        <v>0</v>
      </c>
      <c r="AS373">
        <v>5</v>
      </c>
      <c r="AT373">
        <v>0</v>
      </c>
    </row>
    <row r="374" spans="1:46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31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</row>
    <row r="375" spans="1:4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2</v>
      </c>
      <c r="I375">
        <v>0</v>
      </c>
      <c r="J375">
        <v>3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</v>
      </c>
      <c r="P377">
        <v>0</v>
      </c>
      <c r="Q377">
        <v>0</v>
      </c>
      <c r="R377">
        <v>0</v>
      </c>
      <c r="S377">
        <v>2</v>
      </c>
      <c r="T377">
        <v>1</v>
      </c>
      <c r="U377">
        <v>0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73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4</v>
      </c>
      <c r="AK378">
        <v>0</v>
      </c>
      <c r="AL378">
        <v>0</v>
      </c>
      <c r="AM378">
        <v>3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</row>
    <row r="380" spans="1:4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3">
      <c r="A381">
        <v>0</v>
      </c>
      <c r="B381">
        <v>0</v>
      </c>
      <c r="C381">
        <v>0</v>
      </c>
      <c r="D381">
        <v>2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6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</row>
    <row r="383" spans="1:46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6" x14ac:dyDescent="0.3">
      <c r="A384">
        <v>0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2</v>
      </c>
      <c r="AS384">
        <v>0</v>
      </c>
      <c r="AT384">
        <v>0</v>
      </c>
    </row>
    <row r="385" spans="1:46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6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3">
      <c r="A387">
        <v>0</v>
      </c>
      <c r="B387">
        <v>0</v>
      </c>
      <c r="C387">
        <v>1</v>
      </c>
      <c r="D387">
        <v>2</v>
      </c>
      <c r="E387">
        <v>0</v>
      </c>
      <c r="F387">
        <v>0</v>
      </c>
      <c r="G387">
        <v>3</v>
      </c>
      <c r="H387">
        <v>0</v>
      </c>
      <c r="I387">
        <v>0</v>
      </c>
      <c r="J387">
        <v>9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1</v>
      </c>
      <c r="AR387">
        <v>0</v>
      </c>
      <c r="AS387">
        <v>4</v>
      </c>
      <c r="AT387">
        <v>0</v>
      </c>
    </row>
    <row r="388" spans="1:46" x14ac:dyDescent="0.3">
      <c r="A388">
        <v>0</v>
      </c>
      <c r="B388">
        <v>0</v>
      </c>
      <c r="C388">
        <v>0</v>
      </c>
      <c r="D388">
        <v>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32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x14ac:dyDescent="0.3">
      <c r="A389">
        <v>0</v>
      </c>
      <c r="B389">
        <v>0</v>
      </c>
      <c r="C389">
        <v>0</v>
      </c>
      <c r="D389">
        <v>2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0</v>
      </c>
    </row>
    <row r="390" spans="1:46" x14ac:dyDescent="0.3">
      <c r="A390">
        <v>0</v>
      </c>
      <c r="B390">
        <v>1</v>
      </c>
      <c r="C390">
        <v>0</v>
      </c>
      <c r="D390">
        <v>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8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3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3</v>
      </c>
      <c r="AO390">
        <v>0</v>
      </c>
      <c r="AP390">
        <v>0</v>
      </c>
      <c r="AQ390">
        <v>0</v>
      </c>
      <c r="AR390">
        <v>0</v>
      </c>
      <c r="AS390">
        <v>3</v>
      </c>
      <c r="AT390">
        <v>0</v>
      </c>
    </row>
    <row r="391" spans="1:46" x14ac:dyDescent="0.3">
      <c r="A391">
        <v>0</v>
      </c>
      <c r="B391">
        <v>0</v>
      </c>
      <c r="C391">
        <v>0</v>
      </c>
      <c r="D391">
        <v>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</row>
    <row r="392" spans="1:46" x14ac:dyDescent="0.3">
      <c r="A392">
        <v>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6</v>
      </c>
      <c r="P392">
        <v>1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9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3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x14ac:dyDescent="0.3">
      <c r="A393">
        <v>0</v>
      </c>
      <c r="B393">
        <v>0</v>
      </c>
      <c r="C393">
        <v>0</v>
      </c>
      <c r="D393">
        <v>13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2</v>
      </c>
      <c r="M393">
        <v>0</v>
      </c>
      <c r="N393">
        <v>1</v>
      </c>
      <c r="O393">
        <v>10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</v>
      </c>
      <c r="AA393">
        <v>1</v>
      </c>
      <c r="AB393">
        <v>2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4</v>
      </c>
      <c r="AK393">
        <v>2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2</v>
      </c>
      <c r="AR393">
        <v>0</v>
      </c>
      <c r="AS393">
        <v>1</v>
      </c>
      <c r="AT393">
        <v>0</v>
      </c>
    </row>
    <row r="394" spans="1:46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9</v>
      </c>
      <c r="AJ394">
        <v>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</row>
    <row r="396" spans="1:46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</row>
    <row r="397" spans="1:46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2</v>
      </c>
      <c r="AJ397">
        <v>6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1</v>
      </c>
      <c r="AR397">
        <v>0</v>
      </c>
      <c r="AS397">
        <v>3</v>
      </c>
      <c r="AT397">
        <v>0</v>
      </c>
    </row>
    <row r="398" spans="1:46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3">
      <c r="A399">
        <v>0</v>
      </c>
      <c r="B399">
        <v>0</v>
      </c>
      <c r="C399">
        <v>0</v>
      </c>
      <c r="D399">
        <v>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</v>
      </c>
      <c r="AQ400">
        <v>0</v>
      </c>
      <c r="AR400">
        <v>0</v>
      </c>
      <c r="AS400">
        <v>1</v>
      </c>
      <c r="AT400">
        <v>0</v>
      </c>
    </row>
    <row r="401" spans="1:46" x14ac:dyDescent="0.3">
      <c r="A401">
        <v>0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2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3</v>
      </c>
      <c r="AJ401">
        <v>1</v>
      </c>
      <c r="AK401">
        <v>0</v>
      </c>
      <c r="AL401">
        <v>0</v>
      </c>
      <c r="AM401">
        <v>0</v>
      </c>
      <c r="AN401">
        <v>4</v>
      </c>
      <c r="AO401">
        <v>0</v>
      </c>
      <c r="AP401">
        <v>1</v>
      </c>
      <c r="AQ401">
        <v>0</v>
      </c>
      <c r="AR401">
        <v>0</v>
      </c>
      <c r="AS401">
        <v>7</v>
      </c>
      <c r="AT401">
        <v>0</v>
      </c>
    </row>
    <row r="402" spans="1:46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4</v>
      </c>
      <c r="AR402">
        <v>0</v>
      </c>
      <c r="AS402">
        <v>12</v>
      </c>
      <c r="AT402">
        <v>0</v>
      </c>
    </row>
    <row r="403" spans="1:46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3">
      <c r="A404">
        <v>0</v>
      </c>
      <c r="B404">
        <v>0</v>
      </c>
      <c r="C404">
        <v>1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3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2</v>
      </c>
      <c r="AK404">
        <v>0</v>
      </c>
      <c r="AL404">
        <v>0</v>
      </c>
      <c r="AM404">
        <v>4</v>
      </c>
      <c r="AN404">
        <v>4</v>
      </c>
      <c r="AO404">
        <v>0</v>
      </c>
      <c r="AP404">
        <v>0</v>
      </c>
      <c r="AQ404">
        <v>1</v>
      </c>
      <c r="AR404">
        <v>0</v>
      </c>
      <c r="AS404">
        <v>2</v>
      </c>
      <c r="AT404">
        <v>0</v>
      </c>
    </row>
    <row r="405" spans="1:46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3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</v>
      </c>
      <c r="U405">
        <v>0</v>
      </c>
      <c r="V405">
        <v>0</v>
      </c>
      <c r="W405">
        <v>3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2</v>
      </c>
      <c r="AD405">
        <v>0</v>
      </c>
      <c r="AE405">
        <v>1</v>
      </c>
      <c r="AF405">
        <v>0</v>
      </c>
      <c r="AG405">
        <v>5</v>
      </c>
      <c r="AH405">
        <v>0</v>
      </c>
      <c r="AI405">
        <v>3</v>
      </c>
      <c r="AJ405">
        <v>0</v>
      </c>
      <c r="AK405">
        <v>0</v>
      </c>
      <c r="AL405">
        <v>1</v>
      </c>
      <c r="AM405">
        <v>2</v>
      </c>
      <c r="AN405">
        <v>1</v>
      </c>
      <c r="AO405">
        <v>0</v>
      </c>
      <c r="AP405">
        <v>0</v>
      </c>
      <c r="AQ405">
        <v>1</v>
      </c>
      <c r="AR405">
        <v>0</v>
      </c>
      <c r="AS405">
        <v>7</v>
      </c>
      <c r="AT405">
        <v>0</v>
      </c>
    </row>
    <row r="406" spans="1:46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3</v>
      </c>
      <c r="AK406">
        <v>0</v>
      </c>
      <c r="AL406">
        <v>0</v>
      </c>
      <c r="AM406">
        <v>0</v>
      </c>
      <c r="AN406">
        <v>3</v>
      </c>
      <c r="AO406">
        <v>0</v>
      </c>
      <c r="AP406">
        <v>0</v>
      </c>
      <c r="AQ406">
        <v>0</v>
      </c>
      <c r="AR406">
        <v>1</v>
      </c>
      <c r="AS406">
        <v>3</v>
      </c>
      <c r="AT406">
        <v>0</v>
      </c>
    </row>
    <row r="407" spans="1:46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7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</row>
    <row r="408" spans="1:46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</v>
      </c>
      <c r="AQ408">
        <v>0</v>
      </c>
      <c r="AR408">
        <v>0</v>
      </c>
      <c r="AS408">
        <v>0</v>
      </c>
      <c r="AT408">
        <v>0</v>
      </c>
    </row>
    <row r="409" spans="1:46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</row>
    <row r="410" spans="1:46" x14ac:dyDescent="0.3">
      <c r="A410">
        <v>0</v>
      </c>
      <c r="B410">
        <v>0</v>
      </c>
      <c r="C410">
        <v>0</v>
      </c>
      <c r="D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4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</row>
    <row r="411" spans="1:46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6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7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14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</row>
    <row r="414" spans="1:46" x14ac:dyDescent="0.3">
      <c r="A414">
        <v>0</v>
      </c>
      <c r="B414">
        <v>8</v>
      </c>
      <c r="C414">
        <v>0</v>
      </c>
      <c r="D414">
        <v>1</v>
      </c>
      <c r="E414">
        <v>0</v>
      </c>
      <c r="F414">
        <v>247</v>
      </c>
      <c r="G414">
        <v>0</v>
      </c>
      <c r="H414">
        <v>0</v>
      </c>
      <c r="I414">
        <v>1</v>
      </c>
      <c r="J414">
        <v>7</v>
      </c>
      <c r="K414">
        <v>0</v>
      </c>
      <c r="L414">
        <v>21</v>
      </c>
      <c r="M414">
        <v>0</v>
      </c>
      <c r="N414">
        <v>394</v>
      </c>
      <c r="O414">
        <v>2</v>
      </c>
      <c r="P414">
        <v>0</v>
      </c>
      <c r="Q414">
        <v>0</v>
      </c>
      <c r="R414">
        <v>355</v>
      </c>
      <c r="S414">
        <v>149</v>
      </c>
      <c r="T414">
        <v>99</v>
      </c>
      <c r="U414">
        <v>0</v>
      </c>
      <c r="V414">
        <v>1107</v>
      </c>
      <c r="W414">
        <v>17</v>
      </c>
      <c r="X414">
        <v>0</v>
      </c>
      <c r="Y414">
        <v>178</v>
      </c>
      <c r="Z414">
        <v>0</v>
      </c>
      <c r="AA414">
        <v>122</v>
      </c>
      <c r="AB414">
        <v>0</v>
      </c>
      <c r="AC414">
        <v>0</v>
      </c>
      <c r="AD414">
        <v>0</v>
      </c>
      <c r="AE414">
        <v>109</v>
      </c>
      <c r="AF414">
        <v>218</v>
      </c>
      <c r="AG414">
        <v>0</v>
      </c>
      <c r="AH414">
        <v>483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154</v>
      </c>
      <c r="AO414">
        <v>0</v>
      </c>
      <c r="AP414">
        <v>312</v>
      </c>
      <c r="AQ414">
        <v>209</v>
      </c>
      <c r="AR414">
        <v>0</v>
      </c>
      <c r="AS414">
        <v>66</v>
      </c>
      <c r="AT414">
        <v>0</v>
      </c>
    </row>
    <row r="415" spans="1:46" x14ac:dyDescent="0.3">
      <c r="A415">
        <v>0</v>
      </c>
      <c r="B415">
        <v>0</v>
      </c>
      <c r="C415">
        <v>1</v>
      </c>
      <c r="D415">
        <v>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3">
      <c r="A416">
        <v>0</v>
      </c>
      <c r="B416">
        <v>0</v>
      </c>
      <c r="C416">
        <v>1</v>
      </c>
      <c r="D416">
        <v>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11</v>
      </c>
      <c r="K416">
        <v>0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2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</row>
    <row r="417" spans="1:46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</v>
      </c>
      <c r="H417">
        <v>0</v>
      </c>
      <c r="I417">
        <v>0</v>
      </c>
      <c r="J417">
        <v>2</v>
      </c>
      <c r="K417">
        <v>0</v>
      </c>
      <c r="L417">
        <v>0</v>
      </c>
      <c r="M417">
        <v>2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2</v>
      </c>
      <c r="AJ417">
        <v>3</v>
      </c>
      <c r="AK417">
        <v>0</v>
      </c>
      <c r="AL417">
        <v>0</v>
      </c>
      <c r="AM417">
        <v>2</v>
      </c>
      <c r="AN417">
        <v>0</v>
      </c>
      <c r="AO417">
        <v>0</v>
      </c>
      <c r="AP417">
        <v>0</v>
      </c>
      <c r="AQ417">
        <v>2</v>
      </c>
      <c r="AR417">
        <v>0</v>
      </c>
      <c r="AS417">
        <v>3</v>
      </c>
      <c r="AT417">
        <v>0</v>
      </c>
    </row>
    <row r="418" spans="1:46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</row>
    <row r="420" spans="1:46" x14ac:dyDescent="0.3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2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2</v>
      </c>
      <c r="AJ420">
        <v>2</v>
      </c>
      <c r="AK420">
        <v>0</v>
      </c>
      <c r="AL420">
        <v>1</v>
      </c>
      <c r="AM420">
        <v>0</v>
      </c>
      <c r="AN420">
        <v>2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1</v>
      </c>
    </row>
    <row r="421" spans="1:46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6" x14ac:dyDescent="0.3">
      <c r="A422">
        <v>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</v>
      </c>
      <c r="AC422">
        <v>2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</row>
    <row r="423" spans="1:46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</row>
    <row r="424" spans="1:46" x14ac:dyDescent="0.3">
      <c r="A424">
        <v>0</v>
      </c>
      <c r="B424">
        <v>0</v>
      </c>
      <c r="C424">
        <v>0</v>
      </c>
      <c r="D424">
        <v>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2</v>
      </c>
      <c r="AO424">
        <v>0</v>
      </c>
      <c r="AP424">
        <v>0</v>
      </c>
      <c r="AQ424">
        <v>0</v>
      </c>
      <c r="AR424">
        <v>0</v>
      </c>
      <c r="AS424">
        <v>11</v>
      </c>
      <c r="AT424">
        <v>0</v>
      </c>
    </row>
    <row r="425" spans="1:46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3">
      <c r="A427">
        <v>0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2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6" x14ac:dyDescent="0.3">
      <c r="A428">
        <v>0</v>
      </c>
      <c r="B428">
        <v>1</v>
      </c>
      <c r="C428">
        <v>0</v>
      </c>
      <c r="D428">
        <v>0</v>
      </c>
      <c r="E428">
        <v>1</v>
      </c>
      <c r="F428">
        <v>1</v>
      </c>
      <c r="G428">
        <v>3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2</v>
      </c>
      <c r="N428">
        <v>0</v>
      </c>
      <c r="O428">
        <v>4</v>
      </c>
      <c r="P428">
        <v>1</v>
      </c>
      <c r="Q428">
        <v>0</v>
      </c>
      <c r="R428">
        <v>0</v>
      </c>
      <c r="S428">
        <v>14</v>
      </c>
      <c r="T428">
        <v>0</v>
      </c>
      <c r="U428">
        <v>0</v>
      </c>
      <c r="V428">
        <v>0</v>
      </c>
      <c r="W428">
        <v>3</v>
      </c>
      <c r="X428">
        <v>0</v>
      </c>
      <c r="Y428">
        <v>0</v>
      </c>
      <c r="Z428">
        <v>5</v>
      </c>
      <c r="AA428">
        <v>0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25</v>
      </c>
      <c r="AJ428">
        <v>16</v>
      </c>
      <c r="AK428">
        <v>4</v>
      </c>
      <c r="AL428">
        <v>0</v>
      </c>
      <c r="AM428">
        <v>4</v>
      </c>
      <c r="AN428">
        <v>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</row>
    <row r="429" spans="1:46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>
        <v>0</v>
      </c>
    </row>
    <row r="430" spans="1:46" x14ac:dyDescent="0.3">
      <c r="A430">
        <v>0</v>
      </c>
      <c r="B430">
        <v>0</v>
      </c>
      <c r="C430">
        <v>1</v>
      </c>
      <c r="D430">
        <v>4</v>
      </c>
      <c r="E430">
        <v>1</v>
      </c>
      <c r="F430">
        <v>0</v>
      </c>
      <c r="G430">
        <v>0</v>
      </c>
      <c r="H430">
        <v>0</v>
      </c>
      <c r="I430">
        <v>1</v>
      </c>
      <c r="J430">
        <v>4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3</v>
      </c>
      <c r="AO430">
        <v>0</v>
      </c>
      <c r="AP430">
        <v>0</v>
      </c>
      <c r="AQ430">
        <v>0</v>
      </c>
      <c r="AR430">
        <v>3</v>
      </c>
      <c r="AS430">
        <v>0</v>
      </c>
      <c r="AT430">
        <v>0</v>
      </c>
    </row>
    <row r="431" spans="1:46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2</v>
      </c>
      <c r="AP431">
        <v>0</v>
      </c>
      <c r="AQ431">
        <v>0</v>
      </c>
      <c r="AR431">
        <v>0</v>
      </c>
      <c r="AS431">
        <v>2</v>
      </c>
      <c r="AT431">
        <v>0</v>
      </c>
    </row>
    <row r="432" spans="1:46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3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2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2</v>
      </c>
      <c r="AR432">
        <v>0</v>
      </c>
      <c r="AS432">
        <v>0</v>
      </c>
      <c r="AT432">
        <v>0</v>
      </c>
    </row>
    <row r="433" spans="1:46" x14ac:dyDescent="0.3">
      <c r="A433">
        <v>0</v>
      </c>
      <c r="B433">
        <v>0</v>
      </c>
      <c r="C433">
        <v>0</v>
      </c>
      <c r="D433">
        <v>2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 x14ac:dyDescent="0.3">
      <c r="A434">
        <v>0</v>
      </c>
      <c r="B434">
        <v>0</v>
      </c>
      <c r="C434">
        <v>0</v>
      </c>
      <c r="D434">
        <v>1</v>
      </c>
      <c r="E434">
        <v>0</v>
      </c>
      <c r="F434">
        <v>5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3</v>
      </c>
      <c r="M434">
        <v>0</v>
      </c>
      <c r="N434">
        <v>0</v>
      </c>
      <c r="O434">
        <v>2</v>
      </c>
      <c r="P434">
        <v>0</v>
      </c>
      <c r="Q434">
        <v>0</v>
      </c>
      <c r="R434">
        <v>0</v>
      </c>
      <c r="S434">
        <v>0</v>
      </c>
      <c r="T434">
        <v>2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2</v>
      </c>
      <c r="AB434">
        <v>2</v>
      </c>
      <c r="AC434">
        <v>0</v>
      </c>
      <c r="AD434">
        <v>0</v>
      </c>
      <c r="AE434">
        <v>0</v>
      </c>
      <c r="AF434">
        <v>0</v>
      </c>
      <c r="AG434">
        <v>7</v>
      </c>
      <c r="AH434">
        <v>1</v>
      </c>
      <c r="AI434">
        <v>14</v>
      </c>
      <c r="AJ434">
        <v>14</v>
      </c>
      <c r="AK434">
        <v>0</v>
      </c>
      <c r="AL434">
        <v>0</v>
      </c>
      <c r="AM434">
        <v>0</v>
      </c>
      <c r="AN434">
        <v>2</v>
      </c>
      <c r="AO434">
        <v>0</v>
      </c>
      <c r="AP434">
        <v>0</v>
      </c>
      <c r="AQ434">
        <v>1</v>
      </c>
      <c r="AR434">
        <v>0</v>
      </c>
      <c r="AS434">
        <v>8</v>
      </c>
      <c r="AT434">
        <v>0</v>
      </c>
    </row>
    <row r="435" spans="1:46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4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2</v>
      </c>
      <c r="AF438">
        <v>0</v>
      </c>
      <c r="AG438">
        <v>29</v>
      </c>
      <c r="AH438">
        <v>2</v>
      </c>
      <c r="AI438">
        <v>2</v>
      </c>
      <c r="AJ438">
        <v>7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</row>
    <row r="439" spans="1:46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3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</v>
      </c>
      <c r="L441">
        <v>3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4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</row>
    <row r="443" spans="1:46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6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4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6</v>
      </c>
      <c r="AK444">
        <v>0</v>
      </c>
      <c r="AL444">
        <v>0</v>
      </c>
      <c r="AM444">
        <v>5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</v>
      </c>
      <c r="AT444">
        <v>0</v>
      </c>
    </row>
    <row r="445" spans="1:46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9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2</v>
      </c>
      <c r="AR445">
        <v>0</v>
      </c>
      <c r="AS445">
        <v>2</v>
      </c>
      <c r="AT445">
        <v>0</v>
      </c>
    </row>
    <row r="446" spans="1:46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1</v>
      </c>
      <c r="U447">
        <v>0</v>
      </c>
      <c r="V447">
        <v>0</v>
      </c>
      <c r="W447">
        <v>13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3</v>
      </c>
      <c r="AK447">
        <v>2</v>
      </c>
      <c r="AL447">
        <v>0</v>
      </c>
      <c r="AM447">
        <v>4</v>
      </c>
      <c r="AN447">
        <v>3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</row>
    <row r="448" spans="1:46" x14ac:dyDescent="0.3">
      <c r="A448">
        <v>1</v>
      </c>
      <c r="B448">
        <v>0</v>
      </c>
      <c r="C448">
        <v>1</v>
      </c>
      <c r="D448">
        <v>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</v>
      </c>
      <c r="K448">
        <v>0</v>
      </c>
      <c r="L448">
        <v>0</v>
      </c>
      <c r="M448">
        <v>0</v>
      </c>
      <c r="N448">
        <v>0</v>
      </c>
      <c r="O448">
        <v>12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3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2</v>
      </c>
      <c r="AL448">
        <v>0</v>
      </c>
      <c r="AM448">
        <v>0</v>
      </c>
      <c r="AN448">
        <v>81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</row>
    <row r="450" spans="1:46" x14ac:dyDescent="0.3">
      <c r="A450">
        <v>0</v>
      </c>
      <c r="B450">
        <v>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3">
      <c r="A451">
        <v>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6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</row>
    <row r="452" spans="1:46" x14ac:dyDescent="0.3">
      <c r="A452">
        <v>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4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66</v>
      </c>
      <c r="AO452">
        <v>0</v>
      </c>
      <c r="AP452">
        <v>1</v>
      </c>
      <c r="AQ452">
        <v>0</v>
      </c>
      <c r="AR452">
        <v>0</v>
      </c>
      <c r="AS452">
        <v>3</v>
      </c>
      <c r="AT452">
        <v>0</v>
      </c>
    </row>
    <row r="453" spans="1:46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2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13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18</v>
      </c>
      <c r="U453">
        <v>0</v>
      </c>
      <c r="V453">
        <v>0</v>
      </c>
      <c r="W453">
        <v>30</v>
      </c>
      <c r="X453">
        <v>0</v>
      </c>
      <c r="Y453">
        <v>3</v>
      </c>
      <c r="Z453">
        <v>0</v>
      </c>
      <c r="AA453">
        <v>0</v>
      </c>
      <c r="AB453">
        <v>2</v>
      </c>
      <c r="AC453">
        <v>0</v>
      </c>
      <c r="AD453">
        <v>0</v>
      </c>
      <c r="AE453">
        <v>1</v>
      </c>
      <c r="AF453">
        <v>0</v>
      </c>
      <c r="AG453">
        <v>5</v>
      </c>
      <c r="AH453">
        <v>1</v>
      </c>
      <c r="AI453">
        <v>0</v>
      </c>
      <c r="AJ453">
        <v>4</v>
      </c>
      <c r="AK453">
        <v>0</v>
      </c>
      <c r="AL453">
        <v>0</v>
      </c>
      <c r="AM453">
        <v>0</v>
      </c>
      <c r="AN453">
        <v>2</v>
      </c>
      <c r="AO453">
        <v>0</v>
      </c>
      <c r="AP453">
        <v>0</v>
      </c>
      <c r="AQ453">
        <v>3</v>
      </c>
      <c r="AR453">
        <v>0</v>
      </c>
      <c r="AS453">
        <v>1</v>
      </c>
      <c r="AT453">
        <v>0</v>
      </c>
    </row>
    <row r="454" spans="1:46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3</v>
      </c>
      <c r="AK455">
        <v>0</v>
      </c>
      <c r="AL455">
        <v>0</v>
      </c>
      <c r="AM455">
        <v>2</v>
      </c>
      <c r="AN455">
        <v>1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</row>
    <row r="456" spans="1:46" x14ac:dyDescent="0.3">
      <c r="A456">
        <v>0</v>
      </c>
      <c r="B456">
        <v>0</v>
      </c>
      <c r="C456">
        <v>0</v>
      </c>
      <c r="D456">
        <v>1</v>
      </c>
      <c r="E456">
        <v>0</v>
      </c>
      <c r="F456">
        <v>3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1</v>
      </c>
      <c r="AC456">
        <v>3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13</v>
      </c>
      <c r="AO456">
        <v>0</v>
      </c>
      <c r="AP456">
        <v>2</v>
      </c>
      <c r="AQ456">
        <v>1</v>
      </c>
      <c r="AR456">
        <v>0</v>
      </c>
      <c r="AS456">
        <v>5</v>
      </c>
      <c r="AT456">
        <v>0</v>
      </c>
    </row>
    <row r="457" spans="1:46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1</v>
      </c>
      <c r="T457">
        <v>2</v>
      </c>
      <c r="U457">
        <v>0</v>
      </c>
      <c r="V457">
        <v>0</v>
      </c>
      <c r="W457">
        <v>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11</v>
      </c>
      <c r="AK457">
        <v>1</v>
      </c>
      <c r="AL457">
        <v>1</v>
      </c>
      <c r="AM457">
        <v>0</v>
      </c>
      <c r="AN457">
        <v>22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6" x14ac:dyDescent="0.3">
      <c r="A458">
        <v>0</v>
      </c>
      <c r="B458">
        <v>0</v>
      </c>
      <c r="C458">
        <v>0</v>
      </c>
      <c r="D458">
        <v>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7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</row>
    <row r="460" spans="1:46" x14ac:dyDescent="0.3">
      <c r="A460">
        <v>0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3">
      <c r="A461">
        <v>0</v>
      </c>
      <c r="B461">
        <v>2</v>
      </c>
      <c r="C461">
        <v>1</v>
      </c>
      <c r="D461">
        <v>5</v>
      </c>
      <c r="E461">
        <v>0</v>
      </c>
      <c r="F461">
        <v>18</v>
      </c>
      <c r="G461">
        <v>0</v>
      </c>
      <c r="H461">
        <v>0</v>
      </c>
      <c r="I461">
        <v>2</v>
      </c>
      <c r="J461">
        <v>10</v>
      </c>
      <c r="K461">
        <v>0</v>
      </c>
      <c r="L461">
        <v>8</v>
      </c>
      <c r="M461">
        <v>0</v>
      </c>
      <c r="N461">
        <v>0</v>
      </c>
      <c r="O461">
        <v>17</v>
      </c>
      <c r="P461">
        <v>0</v>
      </c>
      <c r="Q461">
        <v>0</v>
      </c>
      <c r="R461">
        <v>10</v>
      </c>
      <c r="S461">
        <v>0</v>
      </c>
      <c r="T461">
        <v>7</v>
      </c>
      <c r="U461">
        <v>1</v>
      </c>
      <c r="V461">
        <v>20</v>
      </c>
      <c r="W461">
        <v>20</v>
      </c>
      <c r="X461">
        <v>0</v>
      </c>
      <c r="Y461">
        <v>3</v>
      </c>
      <c r="Z461">
        <v>1</v>
      </c>
      <c r="AA461">
        <v>1</v>
      </c>
      <c r="AB461">
        <v>1</v>
      </c>
      <c r="AC461">
        <v>0</v>
      </c>
      <c r="AD461">
        <v>1</v>
      </c>
      <c r="AE461">
        <v>4</v>
      </c>
      <c r="AF461">
        <v>34</v>
      </c>
      <c r="AG461">
        <v>5</v>
      </c>
      <c r="AH461">
        <v>2</v>
      </c>
      <c r="AI461">
        <v>1</v>
      </c>
      <c r="AJ461">
        <v>2</v>
      </c>
      <c r="AK461">
        <v>0</v>
      </c>
      <c r="AL461">
        <v>0</v>
      </c>
      <c r="AM461">
        <v>0</v>
      </c>
      <c r="AN461">
        <v>240</v>
      </c>
      <c r="AO461">
        <v>1</v>
      </c>
      <c r="AP461">
        <v>0</v>
      </c>
      <c r="AQ461">
        <v>2</v>
      </c>
      <c r="AR461">
        <v>2</v>
      </c>
      <c r="AS461">
        <v>7</v>
      </c>
      <c r="AT461">
        <v>0</v>
      </c>
    </row>
    <row r="462" spans="1:46" x14ac:dyDescent="0.3">
      <c r="A462">
        <v>0</v>
      </c>
      <c r="B462">
        <v>0</v>
      </c>
      <c r="C462">
        <v>0</v>
      </c>
      <c r="D462">
        <v>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x14ac:dyDescent="0.3">
      <c r="A463">
        <v>0</v>
      </c>
      <c r="B463">
        <v>0</v>
      </c>
      <c r="C463">
        <v>0</v>
      </c>
      <c r="D463">
        <v>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3</v>
      </c>
      <c r="AJ463">
        <v>3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7</v>
      </c>
      <c r="AR463">
        <v>0</v>
      </c>
      <c r="AS463">
        <v>1</v>
      </c>
      <c r="AT463">
        <v>0</v>
      </c>
    </row>
    <row r="464" spans="1:46" x14ac:dyDescent="0.3">
      <c r="A464">
        <v>0</v>
      </c>
      <c r="B464">
        <v>0</v>
      </c>
      <c r="C464">
        <v>1</v>
      </c>
      <c r="D464">
        <v>1</v>
      </c>
      <c r="E464">
        <v>4</v>
      </c>
      <c r="F464">
        <v>1</v>
      </c>
      <c r="G464">
        <v>2</v>
      </c>
      <c r="H464">
        <v>0</v>
      </c>
      <c r="I464">
        <v>0</v>
      </c>
      <c r="J464">
        <v>1</v>
      </c>
      <c r="K464">
        <v>0</v>
      </c>
      <c r="L464">
        <v>10</v>
      </c>
      <c r="M464">
        <v>0</v>
      </c>
      <c r="N464">
        <v>0</v>
      </c>
      <c r="O464">
        <v>4</v>
      </c>
      <c r="P464">
        <v>0</v>
      </c>
      <c r="Q464">
        <v>0</v>
      </c>
      <c r="R464">
        <v>0</v>
      </c>
      <c r="S464">
        <v>17</v>
      </c>
      <c r="T464">
        <v>9</v>
      </c>
      <c r="U464">
        <v>0</v>
      </c>
      <c r="V464">
        <v>0</v>
      </c>
      <c r="W464">
        <v>79</v>
      </c>
      <c r="X464">
        <v>0</v>
      </c>
      <c r="Y464">
        <v>1</v>
      </c>
      <c r="Z464">
        <v>2</v>
      </c>
      <c r="AA464">
        <v>0</v>
      </c>
      <c r="AB464">
        <v>3</v>
      </c>
      <c r="AC464">
        <v>4</v>
      </c>
      <c r="AD464">
        <v>0</v>
      </c>
      <c r="AE464">
        <v>1</v>
      </c>
      <c r="AF464">
        <v>0</v>
      </c>
      <c r="AG464">
        <v>1</v>
      </c>
      <c r="AH464">
        <v>0</v>
      </c>
      <c r="AI464">
        <v>35</v>
      </c>
      <c r="AJ464">
        <v>105</v>
      </c>
      <c r="AK464">
        <v>1</v>
      </c>
      <c r="AL464">
        <v>0</v>
      </c>
      <c r="AM464">
        <v>2</v>
      </c>
      <c r="AN464">
        <v>3</v>
      </c>
      <c r="AO464">
        <v>0</v>
      </c>
      <c r="AP464">
        <v>0</v>
      </c>
      <c r="AQ464">
        <v>5</v>
      </c>
      <c r="AR464">
        <v>0</v>
      </c>
      <c r="AS464">
        <v>12</v>
      </c>
      <c r="AT464">
        <v>0</v>
      </c>
    </row>
    <row r="465" spans="1:46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16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6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2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x14ac:dyDescent="0.3">
      <c r="A469">
        <v>0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4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2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6</v>
      </c>
      <c r="AK471">
        <v>2</v>
      </c>
      <c r="AL471">
        <v>0</v>
      </c>
      <c r="AM471">
        <v>4</v>
      </c>
      <c r="AN471">
        <v>2</v>
      </c>
      <c r="AO471">
        <v>0</v>
      </c>
      <c r="AP471">
        <v>0</v>
      </c>
      <c r="AQ471">
        <v>0</v>
      </c>
      <c r="AR471">
        <v>1</v>
      </c>
      <c r="AS471">
        <v>1</v>
      </c>
      <c r="AT471">
        <v>0</v>
      </c>
    </row>
    <row r="472" spans="1:46" x14ac:dyDescent="0.3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6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2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</row>
    <row r="476" spans="1:46" x14ac:dyDescent="0.3">
      <c r="A476">
        <v>0</v>
      </c>
      <c r="B476">
        <v>0</v>
      </c>
      <c r="C476">
        <v>0</v>
      </c>
      <c r="D476">
        <v>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x14ac:dyDescent="0.3">
      <c r="A477">
        <v>0</v>
      </c>
      <c r="B477">
        <v>0</v>
      </c>
      <c r="C477">
        <v>0</v>
      </c>
      <c r="D477">
        <v>2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0</v>
      </c>
      <c r="N477">
        <v>7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1</v>
      </c>
      <c r="AA477">
        <v>3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8</v>
      </c>
      <c r="AJ477">
        <v>3</v>
      </c>
      <c r="AK477">
        <v>0</v>
      </c>
      <c r="AL477">
        <v>1</v>
      </c>
      <c r="AM477">
        <v>6</v>
      </c>
      <c r="AN477">
        <v>13</v>
      </c>
      <c r="AO477">
        <v>1</v>
      </c>
      <c r="AP477">
        <v>1</v>
      </c>
      <c r="AQ477">
        <v>2</v>
      </c>
      <c r="AR477">
        <v>0</v>
      </c>
      <c r="AS477">
        <v>11</v>
      </c>
      <c r="AT477">
        <v>0</v>
      </c>
    </row>
    <row r="478" spans="1:46" x14ac:dyDescent="0.3">
      <c r="A478">
        <v>1</v>
      </c>
      <c r="B478">
        <v>0</v>
      </c>
      <c r="C478">
        <v>0</v>
      </c>
      <c r="D478">
        <v>0</v>
      </c>
      <c r="E478">
        <v>0</v>
      </c>
      <c r="F478">
        <v>6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25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3</v>
      </c>
      <c r="AT478">
        <v>0</v>
      </c>
    </row>
    <row r="479" spans="1:46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</row>
    <row r="480" spans="1:46" x14ac:dyDescent="0.3">
      <c r="A480">
        <v>0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1</v>
      </c>
      <c r="X480">
        <v>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x14ac:dyDescent="0.3">
      <c r="A481">
        <v>0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6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7</v>
      </c>
      <c r="AT481">
        <v>0</v>
      </c>
    </row>
    <row r="482" spans="1:46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</row>
    <row r="483" spans="1:46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46" x14ac:dyDescent="0.3">
      <c r="A484">
        <v>0</v>
      </c>
      <c r="B484">
        <v>0</v>
      </c>
      <c r="C484">
        <v>1</v>
      </c>
      <c r="D484">
        <v>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4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1</v>
      </c>
    </row>
    <row r="485" spans="1:46" x14ac:dyDescent="0.3">
      <c r="A485">
        <v>0</v>
      </c>
      <c r="B485">
        <v>0</v>
      </c>
      <c r="C485">
        <v>0</v>
      </c>
      <c r="D485">
        <v>20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2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3</v>
      </c>
      <c r="AR485">
        <v>0</v>
      </c>
      <c r="AS485">
        <v>7</v>
      </c>
      <c r="AT485">
        <v>0</v>
      </c>
    </row>
    <row r="486" spans="1:46" x14ac:dyDescent="0.3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4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2</v>
      </c>
    </row>
    <row r="487" spans="1:46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</row>
    <row r="489" spans="1:46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</v>
      </c>
      <c r="AT490">
        <v>0</v>
      </c>
    </row>
    <row r="491" spans="1:46" x14ac:dyDescent="0.3">
      <c r="A491">
        <v>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1</v>
      </c>
      <c r="AM491">
        <v>5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1</v>
      </c>
      <c r="AT491">
        <v>0</v>
      </c>
    </row>
    <row r="492" spans="1:46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</row>
    <row r="493" spans="1:46" x14ac:dyDescent="0.3">
      <c r="A493">
        <v>0</v>
      </c>
      <c r="B493">
        <v>1</v>
      </c>
      <c r="C493">
        <v>1</v>
      </c>
      <c r="D493">
        <v>1</v>
      </c>
      <c r="E493">
        <v>0</v>
      </c>
      <c r="F493">
        <v>7</v>
      </c>
      <c r="G493">
        <v>2</v>
      </c>
      <c r="H493">
        <v>0</v>
      </c>
      <c r="I493">
        <v>0</v>
      </c>
      <c r="J493">
        <v>33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9</v>
      </c>
      <c r="AD493">
        <v>0</v>
      </c>
      <c r="AE493">
        <v>7</v>
      </c>
      <c r="AF493">
        <v>1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2</v>
      </c>
      <c r="AT493">
        <v>0</v>
      </c>
    </row>
    <row r="494" spans="1:46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</row>
    <row r="495" spans="1:46" x14ac:dyDescent="0.3">
      <c r="A495">
        <v>0</v>
      </c>
      <c r="B495">
        <v>0</v>
      </c>
      <c r="C495">
        <v>0</v>
      </c>
      <c r="D495">
        <v>17</v>
      </c>
      <c r="E495">
        <v>0</v>
      </c>
      <c r="F495">
        <v>9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2</v>
      </c>
      <c r="M495">
        <v>1</v>
      </c>
      <c r="N495">
        <v>0</v>
      </c>
      <c r="O495">
        <v>4</v>
      </c>
      <c r="P495">
        <v>0</v>
      </c>
      <c r="Q495">
        <v>0</v>
      </c>
      <c r="R495">
        <v>0</v>
      </c>
      <c r="S495">
        <v>15</v>
      </c>
      <c r="T495">
        <v>12</v>
      </c>
      <c r="U495">
        <v>0</v>
      </c>
      <c r="V495">
        <v>0</v>
      </c>
      <c r="W495">
        <v>12</v>
      </c>
      <c r="X495">
        <v>1</v>
      </c>
      <c r="Y495">
        <v>0</v>
      </c>
      <c r="Z495">
        <v>2</v>
      </c>
      <c r="AA495">
        <v>4</v>
      </c>
      <c r="AB495">
        <v>2</v>
      </c>
      <c r="AC495">
        <v>6</v>
      </c>
      <c r="AD495">
        <v>0</v>
      </c>
      <c r="AE495">
        <v>0</v>
      </c>
      <c r="AF495">
        <v>1</v>
      </c>
      <c r="AG495">
        <v>5</v>
      </c>
      <c r="AH495">
        <v>0</v>
      </c>
      <c r="AI495">
        <v>26</v>
      </c>
      <c r="AJ495">
        <v>67</v>
      </c>
      <c r="AK495">
        <v>1</v>
      </c>
      <c r="AL495">
        <v>1</v>
      </c>
      <c r="AM495">
        <v>7</v>
      </c>
      <c r="AN495">
        <v>11</v>
      </c>
      <c r="AO495">
        <v>0</v>
      </c>
      <c r="AP495">
        <v>0</v>
      </c>
      <c r="AQ495">
        <v>4</v>
      </c>
      <c r="AR495">
        <v>1</v>
      </c>
      <c r="AS495">
        <v>30</v>
      </c>
      <c r="AT495">
        <v>0</v>
      </c>
    </row>
    <row r="496" spans="1:46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9</v>
      </c>
      <c r="AO496">
        <v>0</v>
      </c>
      <c r="AP496">
        <v>0</v>
      </c>
      <c r="AQ496">
        <v>1</v>
      </c>
      <c r="AR496">
        <v>0</v>
      </c>
      <c r="AS496">
        <v>0</v>
      </c>
      <c r="AT496">
        <v>0</v>
      </c>
    </row>
    <row r="497" spans="1:46" x14ac:dyDescent="0.3">
      <c r="A497">
        <v>0</v>
      </c>
      <c r="B497">
        <v>0</v>
      </c>
      <c r="C497">
        <v>0</v>
      </c>
      <c r="D497">
        <v>2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4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13</v>
      </c>
      <c r="AO497">
        <v>1</v>
      </c>
      <c r="AP497">
        <v>0</v>
      </c>
      <c r="AQ497">
        <v>1</v>
      </c>
      <c r="AR497">
        <v>0</v>
      </c>
      <c r="AS497">
        <v>0</v>
      </c>
      <c r="AT497">
        <v>0</v>
      </c>
    </row>
    <row r="498" spans="1:46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3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3">
      <c r="A499">
        <v>0</v>
      </c>
      <c r="B499">
        <v>0</v>
      </c>
      <c r="C499">
        <v>0</v>
      </c>
      <c r="D499">
        <v>3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2</v>
      </c>
      <c r="AH499">
        <v>0</v>
      </c>
      <c r="AI499">
        <v>0</v>
      </c>
      <c r="AJ499">
        <v>1</v>
      </c>
      <c r="AK499">
        <v>1</v>
      </c>
      <c r="AL499">
        <v>0</v>
      </c>
      <c r="AM499">
        <v>0</v>
      </c>
      <c r="AN499">
        <v>14</v>
      </c>
      <c r="AO499">
        <v>0</v>
      </c>
      <c r="AP499">
        <v>0</v>
      </c>
      <c r="AQ499">
        <v>1</v>
      </c>
      <c r="AR499">
        <v>0</v>
      </c>
      <c r="AS499">
        <v>7</v>
      </c>
      <c r="AT499">
        <v>0</v>
      </c>
    </row>
    <row r="500" spans="1:46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>
        <v>0</v>
      </c>
    </row>
    <row r="501" spans="1:46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2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</row>
    <row r="502" spans="1:46" x14ac:dyDescent="0.3">
      <c r="A502">
        <v>0</v>
      </c>
      <c r="B502">
        <v>0</v>
      </c>
      <c r="C502">
        <v>0</v>
      </c>
      <c r="D502">
        <v>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5</v>
      </c>
      <c r="AJ503">
        <v>1</v>
      </c>
      <c r="AK503">
        <v>0</v>
      </c>
      <c r="AL503">
        <v>1</v>
      </c>
      <c r="AM503">
        <v>2</v>
      </c>
      <c r="AN503">
        <v>14</v>
      </c>
      <c r="AO503">
        <v>0</v>
      </c>
      <c r="AP503">
        <v>1</v>
      </c>
      <c r="AQ503">
        <v>1</v>
      </c>
      <c r="AR503">
        <v>0</v>
      </c>
      <c r="AS503">
        <v>2</v>
      </c>
      <c r="AT503">
        <v>0</v>
      </c>
    </row>
    <row r="504" spans="1:46" x14ac:dyDescent="0.3">
      <c r="A504">
        <v>0</v>
      </c>
      <c r="B504">
        <v>0</v>
      </c>
      <c r="C504">
        <v>1</v>
      </c>
      <c r="D504">
        <v>8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2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</row>
    <row r="506" spans="1:46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2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2</v>
      </c>
      <c r="AO506">
        <v>0</v>
      </c>
      <c r="AP506">
        <v>1</v>
      </c>
      <c r="AQ506">
        <v>2</v>
      </c>
      <c r="AR506">
        <v>0</v>
      </c>
      <c r="AS506">
        <v>3</v>
      </c>
      <c r="AT506">
        <v>0</v>
      </c>
    </row>
    <row r="507" spans="1:46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3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0</v>
      </c>
      <c r="AS507">
        <v>15</v>
      </c>
      <c r="AT507">
        <v>0</v>
      </c>
    </row>
    <row r="508" spans="1:46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7</v>
      </c>
      <c r="G508">
        <v>0</v>
      </c>
      <c r="H508">
        <v>0</v>
      </c>
      <c r="I508">
        <v>0</v>
      </c>
      <c r="J508">
        <v>2</v>
      </c>
      <c r="K508">
        <v>0</v>
      </c>
      <c r="L508">
        <v>29</v>
      </c>
      <c r="M508">
        <v>0</v>
      </c>
      <c r="N508">
        <v>18</v>
      </c>
      <c r="O508">
        <v>0</v>
      </c>
      <c r="P508">
        <v>0</v>
      </c>
      <c r="Q508">
        <v>0</v>
      </c>
      <c r="R508">
        <v>2</v>
      </c>
      <c r="S508">
        <v>5</v>
      </c>
      <c r="T508">
        <v>69</v>
      </c>
      <c r="U508">
        <v>0</v>
      </c>
      <c r="V508">
        <v>8</v>
      </c>
      <c r="W508">
        <v>0</v>
      </c>
      <c r="X508">
        <v>0</v>
      </c>
      <c r="Y508">
        <v>10</v>
      </c>
      <c r="Z508">
        <v>0</v>
      </c>
      <c r="AA508">
        <v>1</v>
      </c>
      <c r="AB508">
        <v>1</v>
      </c>
      <c r="AC508">
        <v>0</v>
      </c>
      <c r="AD508">
        <v>0</v>
      </c>
      <c r="AE508">
        <v>1</v>
      </c>
      <c r="AF508">
        <v>15</v>
      </c>
      <c r="AG508">
        <v>21</v>
      </c>
      <c r="AH508">
        <v>5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3</v>
      </c>
      <c r="AO508">
        <v>0</v>
      </c>
      <c r="AP508">
        <v>1</v>
      </c>
      <c r="AQ508">
        <v>3</v>
      </c>
      <c r="AR508">
        <v>0</v>
      </c>
      <c r="AS508">
        <v>16</v>
      </c>
      <c r="AT508">
        <v>0</v>
      </c>
    </row>
    <row r="509" spans="1:46" x14ac:dyDescent="0.3">
      <c r="A509">
        <v>0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5</v>
      </c>
      <c r="AP509">
        <v>0</v>
      </c>
      <c r="AQ509">
        <v>0</v>
      </c>
      <c r="AR509">
        <v>0</v>
      </c>
      <c r="AS509">
        <v>0</v>
      </c>
      <c r="AT509">
        <v>0</v>
      </c>
    </row>
    <row r="510" spans="1:46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25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8</v>
      </c>
      <c r="U510">
        <v>0</v>
      </c>
      <c r="V510">
        <v>0</v>
      </c>
      <c r="W510">
        <v>2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5</v>
      </c>
      <c r="AG510">
        <v>1</v>
      </c>
      <c r="AH510">
        <v>0</v>
      </c>
      <c r="AI510">
        <v>2</v>
      </c>
      <c r="AJ510">
        <v>3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6</v>
      </c>
      <c r="AQ510">
        <v>9</v>
      </c>
      <c r="AR510">
        <v>0</v>
      </c>
      <c r="AS510">
        <v>12</v>
      </c>
      <c r="AT510">
        <v>0</v>
      </c>
    </row>
    <row r="511" spans="1:46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6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7</v>
      </c>
      <c r="AT511">
        <v>0</v>
      </c>
    </row>
    <row r="512" spans="1:46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1</v>
      </c>
      <c r="AA513">
        <v>1</v>
      </c>
      <c r="AB513">
        <v>2</v>
      </c>
      <c r="AC513">
        <v>0</v>
      </c>
      <c r="AD513">
        <v>0</v>
      </c>
      <c r="AE513">
        <v>0</v>
      </c>
      <c r="AF513">
        <v>0</v>
      </c>
      <c r="AG513">
        <v>1</v>
      </c>
      <c r="AH513">
        <v>0</v>
      </c>
      <c r="AI513">
        <v>17</v>
      </c>
      <c r="AJ513">
        <v>49</v>
      </c>
      <c r="AK513">
        <v>0</v>
      </c>
      <c r="AL513">
        <v>0</v>
      </c>
      <c r="AM513">
        <v>0</v>
      </c>
      <c r="AN513">
        <v>3</v>
      </c>
      <c r="AO513">
        <v>0</v>
      </c>
      <c r="AP513">
        <v>1</v>
      </c>
      <c r="AQ513">
        <v>1</v>
      </c>
      <c r="AR513">
        <v>0</v>
      </c>
      <c r="AS513">
        <v>8</v>
      </c>
      <c r="AT513">
        <v>0</v>
      </c>
    </row>
    <row r="514" spans="1:46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2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</row>
    <row r="516" spans="1:46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3">
      <c r="A517">
        <v>0</v>
      </c>
      <c r="B517">
        <v>1</v>
      </c>
      <c r="C517">
        <v>1</v>
      </c>
      <c r="D517">
        <v>3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8</v>
      </c>
      <c r="K517">
        <v>3</v>
      </c>
      <c r="L517">
        <v>2</v>
      </c>
      <c r="M517">
        <v>1</v>
      </c>
      <c r="N517">
        <v>0</v>
      </c>
      <c r="O517">
        <v>8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2</v>
      </c>
      <c r="X517">
        <v>1</v>
      </c>
      <c r="Y517">
        <v>0</v>
      </c>
      <c r="Z517">
        <v>0</v>
      </c>
      <c r="AA517">
        <v>0</v>
      </c>
      <c r="AB517">
        <v>1</v>
      </c>
      <c r="AC517">
        <v>2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6</v>
      </c>
      <c r="AK517">
        <v>0</v>
      </c>
      <c r="AL517">
        <v>1</v>
      </c>
      <c r="AM517">
        <v>1</v>
      </c>
      <c r="AN517">
        <v>97</v>
      </c>
      <c r="AO517">
        <v>0</v>
      </c>
      <c r="AP517">
        <v>0</v>
      </c>
      <c r="AQ517">
        <v>1</v>
      </c>
      <c r="AR517">
        <v>0</v>
      </c>
      <c r="AS517">
        <v>9</v>
      </c>
      <c r="AT517">
        <v>0</v>
      </c>
    </row>
    <row r="518" spans="1:46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50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</row>
    <row r="519" spans="1:46" x14ac:dyDescent="0.3">
      <c r="A519">
        <v>0</v>
      </c>
      <c r="B519">
        <v>0</v>
      </c>
      <c r="C519">
        <v>0</v>
      </c>
      <c r="D519">
        <v>15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3</v>
      </c>
      <c r="X519">
        <v>0</v>
      </c>
      <c r="Y519">
        <v>0</v>
      </c>
      <c r="Z519">
        <v>0</v>
      </c>
      <c r="AA519">
        <v>1</v>
      </c>
      <c r="AB519">
        <v>4</v>
      </c>
      <c r="AC519">
        <v>9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4</v>
      </c>
      <c r="AK519">
        <v>0</v>
      </c>
      <c r="AL519">
        <v>0</v>
      </c>
      <c r="AM519">
        <v>2</v>
      </c>
      <c r="AN519">
        <v>1</v>
      </c>
      <c r="AO519">
        <v>0</v>
      </c>
      <c r="AP519">
        <v>1</v>
      </c>
      <c r="AQ519">
        <v>3</v>
      </c>
      <c r="AR519">
        <v>0</v>
      </c>
      <c r="AS519">
        <v>19</v>
      </c>
      <c r="AT519">
        <v>0</v>
      </c>
    </row>
    <row r="520" spans="1:46" x14ac:dyDescent="0.3">
      <c r="A520">
        <v>0</v>
      </c>
      <c r="B520">
        <v>0</v>
      </c>
      <c r="C520">
        <v>0</v>
      </c>
      <c r="D520">
        <v>4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6</v>
      </c>
      <c r="K520">
        <v>5</v>
      </c>
      <c r="L520">
        <v>6</v>
      </c>
      <c r="M520">
        <v>1</v>
      </c>
      <c r="N520">
        <v>0</v>
      </c>
      <c r="O520">
        <v>3</v>
      </c>
      <c r="P520">
        <v>1</v>
      </c>
      <c r="Q520">
        <v>1</v>
      </c>
      <c r="R520">
        <v>0</v>
      </c>
      <c r="S520">
        <v>8</v>
      </c>
      <c r="T520">
        <v>8</v>
      </c>
      <c r="U520">
        <v>0</v>
      </c>
      <c r="V520">
        <v>0</v>
      </c>
      <c r="W520">
        <v>25</v>
      </c>
      <c r="X520">
        <v>0</v>
      </c>
      <c r="Y520">
        <v>1</v>
      </c>
      <c r="Z520">
        <v>1</v>
      </c>
      <c r="AA520">
        <v>3</v>
      </c>
      <c r="AB520">
        <v>1</v>
      </c>
      <c r="AC520">
        <v>4</v>
      </c>
      <c r="AD520">
        <v>0</v>
      </c>
      <c r="AE520">
        <v>0</v>
      </c>
      <c r="AF520">
        <v>0</v>
      </c>
      <c r="AG520">
        <v>4</v>
      </c>
      <c r="AH520">
        <v>0</v>
      </c>
      <c r="AI520">
        <v>3</v>
      </c>
      <c r="AJ520">
        <v>14</v>
      </c>
      <c r="AK520">
        <v>2</v>
      </c>
      <c r="AL520">
        <v>1</v>
      </c>
      <c r="AM520">
        <v>5</v>
      </c>
      <c r="AN520">
        <v>61</v>
      </c>
      <c r="AO520">
        <v>0</v>
      </c>
      <c r="AP520">
        <v>0</v>
      </c>
      <c r="AQ520">
        <v>4</v>
      </c>
      <c r="AR520">
        <v>0</v>
      </c>
      <c r="AS520">
        <v>12</v>
      </c>
      <c r="AT520">
        <v>1</v>
      </c>
    </row>
    <row r="521" spans="1:46" x14ac:dyDescent="0.3">
      <c r="A521">
        <v>0</v>
      </c>
      <c r="B521">
        <v>0</v>
      </c>
      <c r="C521">
        <v>1</v>
      </c>
      <c r="D521">
        <v>5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3">
      <c r="A522">
        <v>0</v>
      </c>
      <c r="B522">
        <v>0</v>
      </c>
      <c r="C522">
        <v>0</v>
      </c>
      <c r="D522">
        <v>2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5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</v>
      </c>
      <c r="U524">
        <v>0</v>
      </c>
      <c r="V524">
        <v>0</v>
      </c>
      <c r="W524">
        <v>7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5</v>
      </c>
      <c r="AO524">
        <v>0</v>
      </c>
      <c r="AP524">
        <v>0</v>
      </c>
      <c r="AQ524">
        <v>1</v>
      </c>
      <c r="AR524">
        <v>0</v>
      </c>
      <c r="AS524">
        <v>0</v>
      </c>
      <c r="AT524">
        <v>0</v>
      </c>
    </row>
    <row r="525" spans="1:46" x14ac:dyDescent="0.3">
      <c r="A525">
        <v>0</v>
      </c>
      <c r="B525">
        <v>0</v>
      </c>
      <c r="C525">
        <v>0</v>
      </c>
      <c r="D525">
        <v>13</v>
      </c>
      <c r="E525">
        <v>0</v>
      </c>
      <c r="F525">
        <v>1</v>
      </c>
      <c r="G525">
        <v>2</v>
      </c>
      <c r="H525">
        <v>0</v>
      </c>
      <c r="I525">
        <v>0</v>
      </c>
      <c r="J525">
        <v>0</v>
      </c>
      <c r="K525">
        <v>0</v>
      </c>
      <c r="L525">
        <v>3</v>
      </c>
      <c r="M525">
        <v>0</v>
      </c>
      <c r="N525">
        <v>0</v>
      </c>
      <c r="O525">
        <v>4</v>
      </c>
      <c r="P525">
        <v>0</v>
      </c>
      <c r="Q525">
        <v>0</v>
      </c>
      <c r="R525">
        <v>0</v>
      </c>
      <c r="S525">
        <v>11</v>
      </c>
      <c r="T525">
        <v>3</v>
      </c>
      <c r="U525">
        <v>0</v>
      </c>
      <c r="V525">
        <v>0</v>
      </c>
      <c r="W525">
        <v>41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3</v>
      </c>
      <c r="AD525">
        <v>0</v>
      </c>
      <c r="AE525">
        <v>0</v>
      </c>
      <c r="AF525">
        <v>0</v>
      </c>
      <c r="AG525">
        <v>2</v>
      </c>
      <c r="AH525">
        <v>0</v>
      </c>
      <c r="AI525">
        <v>25</v>
      </c>
      <c r="AJ525">
        <v>76</v>
      </c>
      <c r="AK525">
        <v>2</v>
      </c>
      <c r="AL525">
        <v>2</v>
      </c>
      <c r="AM525">
        <v>0</v>
      </c>
      <c r="AN525">
        <v>2</v>
      </c>
      <c r="AO525">
        <v>0</v>
      </c>
      <c r="AP525">
        <v>0</v>
      </c>
      <c r="AQ525">
        <v>0</v>
      </c>
      <c r="AR525">
        <v>0</v>
      </c>
      <c r="AS525">
        <v>4</v>
      </c>
      <c r="AT525">
        <v>0</v>
      </c>
    </row>
    <row r="526" spans="1:46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7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2</v>
      </c>
      <c r="U527">
        <v>0</v>
      </c>
      <c r="V527">
        <v>0</v>
      </c>
      <c r="W527">
        <v>21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</row>
    <row r="528" spans="1:46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2</v>
      </c>
      <c r="AR528">
        <v>0</v>
      </c>
      <c r="AS528">
        <v>9</v>
      </c>
      <c r="AT528">
        <v>0</v>
      </c>
    </row>
    <row r="529" spans="1:46" x14ac:dyDescent="0.3">
      <c r="A529">
        <v>0</v>
      </c>
      <c r="B529">
        <v>0</v>
      </c>
      <c r="C529">
        <v>0</v>
      </c>
      <c r="D529">
        <v>6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4</v>
      </c>
      <c r="P529">
        <v>0</v>
      </c>
      <c r="Q529">
        <v>0</v>
      </c>
      <c r="R529">
        <v>0</v>
      </c>
      <c r="S529">
        <v>10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  <c r="AA529">
        <v>3</v>
      </c>
      <c r="AB529">
        <v>2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11</v>
      </c>
      <c r="AJ529">
        <v>64</v>
      </c>
      <c r="AK529">
        <v>0</v>
      </c>
      <c r="AL529">
        <v>0</v>
      </c>
      <c r="AM529">
        <v>3</v>
      </c>
      <c r="AN529">
        <v>2</v>
      </c>
      <c r="AO529">
        <v>0</v>
      </c>
      <c r="AP529">
        <v>0</v>
      </c>
      <c r="AQ529">
        <v>4</v>
      </c>
      <c r="AR529">
        <v>0</v>
      </c>
      <c r="AS529">
        <v>2</v>
      </c>
      <c r="AT529">
        <v>0</v>
      </c>
    </row>
    <row r="530" spans="1:46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3</v>
      </c>
      <c r="X530">
        <v>0</v>
      </c>
      <c r="Y530">
        <v>0</v>
      </c>
      <c r="Z530">
        <v>0</v>
      </c>
      <c r="AA530">
        <v>5</v>
      </c>
      <c r="AB530">
        <v>1</v>
      </c>
      <c r="AC530">
        <v>13</v>
      </c>
      <c r="AD530">
        <v>0</v>
      </c>
      <c r="AE530">
        <v>0</v>
      </c>
      <c r="AF530">
        <v>0</v>
      </c>
      <c r="AG530">
        <v>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12</v>
      </c>
      <c r="AR530">
        <v>0</v>
      </c>
      <c r="AS530">
        <v>0</v>
      </c>
      <c r="AT530">
        <v>0</v>
      </c>
    </row>
    <row r="531" spans="1:46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8</v>
      </c>
      <c r="L531">
        <v>0</v>
      </c>
      <c r="M531">
        <v>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</v>
      </c>
      <c r="AK531">
        <v>2</v>
      </c>
      <c r="AL531">
        <v>1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</row>
    <row r="532" spans="1:46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0</v>
      </c>
      <c r="AI532">
        <v>4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</v>
      </c>
      <c r="AQ532">
        <v>3</v>
      </c>
      <c r="AR532">
        <v>0</v>
      </c>
      <c r="AS532">
        <v>0</v>
      </c>
      <c r="AT532">
        <v>0</v>
      </c>
    </row>
    <row r="533" spans="1:46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</row>
    <row r="534" spans="1:46" x14ac:dyDescent="0.3">
      <c r="A534">
        <v>0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5</v>
      </c>
      <c r="X534">
        <v>2</v>
      </c>
      <c r="Y534">
        <v>0</v>
      </c>
      <c r="Z534">
        <v>1</v>
      </c>
      <c r="AA534">
        <v>0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6</v>
      </c>
      <c r="AO534">
        <v>0</v>
      </c>
      <c r="AP534">
        <v>1</v>
      </c>
      <c r="AQ534">
        <v>0</v>
      </c>
      <c r="AR534">
        <v>0</v>
      </c>
      <c r="AS534">
        <v>0</v>
      </c>
      <c r="AT534">
        <v>0</v>
      </c>
    </row>
    <row r="535" spans="1:46" x14ac:dyDescent="0.3">
      <c r="A535">
        <v>0</v>
      </c>
      <c r="B535">
        <v>0</v>
      </c>
      <c r="C535">
        <v>1</v>
      </c>
      <c r="D535">
        <v>5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4</v>
      </c>
      <c r="M535">
        <v>0</v>
      </c>
      <c r="N535">
        <v>0</v>
      </c>
      <c r="O535">
        <v>2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5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4</v>
      </c>
      <c r="AD535">
        <v>0</v>
      </c>
      <c r="AE535">
        <v>0</v>
      </c>
      <c r="AF535">
        <v>0</v>
      </c>
      <c r="AG535">
        <v>5</v>
      </c>
      <c r="AH535">
        <v>3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25</v>
      </c>
      <c r="AO535">
        <v>0</v>
      </c>
      <c r="AP535">
        <v>0</v>
      </c>
      <c r="AQ535">
        <v>0</v>
      </c>
      <c r="AR535">
        <v>0</v>
      </c>
      <c r="AS535">
        <v>11</v>
      </c>
      <c r="AT535">
        <v>0</v>
      </c>
    </row>
    <row r="536" spans="1:46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</row>
    <row r="537" spans="1:46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3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</row>
    <row r="538" spans="1:46" x14ac:dyDescent="0.3">
      <c r="A538">
        <v>0</v>
      </c>
      <c r="B538">
        <v>0</v>
      </c>
      <c r="C538">
        <v>0</v>
      </c>
      <c r="D538">
        <v>6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7</v>
      </c>
      <c r="K538">
        <v>0</v>
      </c>
      <c r="L538">
        <v>1</v>
      </c>
      <c r="M538">
        <v>0</v>
      </c>
      <c r="N538">
        <v>0</v>
      </c>
      <c r="O538">
        <v>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8</v>
      </c>
      <c r="X538">
        <v>6</v>
      </c>
      <c r="Y538">
        <v>0</v>
      </c>
      <c r="Z538">
        <v>0</v>
      </c>
      <c r="AA538">
        <v>0</v>
      </c>
      <c r="AB538">
        <v>0</v>
      </c>
      <c r="AC538">
        <v>2</v>
      </c>
      <c r="AD538">
        <v>1</v>
      </c>
      <c r="AE538">
        <v>107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39</v>
      </c>
      <c r="AO538">
        <v>0</v>
      </c>
      <c r="AP538">
        <v>0</v>
      </c>
      <c r="AQ538">
        <v>0</v>
      </c>
      <c r="AR538">
        <v>0</v>
      </c>
      <c r="AS538">
        <v>1</v>
      </c>
      <c r="AT538">
        <v>0</v>
      </c>
    </row>
    <row r="539" spans="1:46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4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4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</row>
    <row r="540" spans="1:46" x14ac:dyDescent="0.3">
      <c r="A540">
        <v>0</v>
      </c>
      <c r="B540">
        <v>0</v>
      </c>
      <c r="C540">
        <v>0</v>
      </c>
      <c r="D540">
        <v>12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2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</row>
    <row r="541" spans="1:46" x14ac:dyDescent="0.3">
      <c r="A541">
        <v>0</v>
      </c>
      <c r="B541">
        <v>0</v>
      </c>
      <c r="C541">
        <v>1</v>
      </c>
      <c r="D541">
        <v>11</v>
      </c>
      <c r="E541">
        <v>0</v>
      </c>
      <c r="F541">
        <v>2</v>
      </c>
      <c r="G541">
        <v>0</v>
      </c>
      <c r="H541">
        <v>0</v>
      </c>
      <c r="I541">
        <v>0</v>
      </c>
      <c r="J541">
        <v>0</v>
      </c>
      <c r="K541">
        <v>2</v>
      </c>
      <c r="L541">
        <v>0</v>
      </c>
      <c r="M541">
        <v>1</v>
      </c>
      <c r="N541">
        <v>0</v>
      </c>
      <c r="O541">
        <v>4</v>
      </c>
      <c r="P541">
        <v>0</v>
      </c>
      <c r="Q541">
        <v>0</v>
      </c>
      <c r="R541">
        <v>0</v>
      </c>
      <c r="S541">
        <v>9</v>
      </c>
      <c r="T541">
        <v>0</v>
      </c>
      <c r="U541">
        <v>1</v>
      </c>
      <c r="V541">
        <v>0</v>
      </c>
      <c r="W541">
        <v>26</v>
      </c>
      <c r="X541">
        <v>0</v>
      </c>
      <c r="Y541">
        <v>0</v>
      </c>
      <c r="Z541">
        <v>1</v>
      </c>
      <c r="AA541">
        <v>0</v>
      </c>
      <c r="AB541">
        <v>1</v>
      </c>
      <c r="AC541">
        <v>1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36</v>
      </c>
      <c r="AJ541">
        <v>61</v>
      </c>
      <c r="AK541">
        <v>1</v>
      </c>
      <c r="AL541">
        <v>0</v>
      </c>
      <c r="AM541">
        <v>3</v>
      </c>
      <c r="AN541">
        <v>5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</row>
    <row r="542" spans="1:46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</row>
    <row r="543" spans="1:46" x14ac:dyDescent="0.3">
      <c r="A543">
        <v>0</v>
      </c>
      <c r="B543">
        <v>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</v>
      </c>
      <c r="K543">
        <v>5</v>
      </c>
      <c r="L543">
        <v>1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17</v>
      </c>
      <c r="U543">
        <v>0</v>
      </c>
      <c r="V543">
        <v>0</v>
      </c>
      <c r="W543">
        <v>16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v>2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</row>
    <row r="544" spans="1:46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2</v>
      </c>
      <c r="AK544">
        <v>0</v>
      </c>
      <c r="AL544">
        <v>1</v>
      </c>
      <c r="AM544">
        <v>0</v>
      </c>
      <c r="AN544">
        <v>2</v>
      </c>
      <c r="AO544">
        <v>0</v>
      </c>
      <c r="AP544">
        <v>0</v>
      </c>
      <c r="AQ544">
        <v>1</v>
      </c>
      <c r="AR544">
        <v>0</v>
      </c>
      <c r="AS544">
        <v>3</v>
      </c>
      <c r="AT544">
        <v>0</v>
      </c>
    </row>
    <row r="545" spans="1:46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3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</row>
    <row r="546" spans="1:46" x14ac:dyDescent="0.3">
      <c r="A546">
        <v>0</v>
      </c>
      <c r="B546">
        <v>0</v>
      </c>
      <c r="C546">
        <v>0</v>
      </c>
      <c r="D546">
        <v>2</v>
      </c>
      <c r="E546">
        <v>0</v>
      </c>
      <c r="F546">
        <v>0</v>
      </c>
      <c r="G546">
        <v>0</v>
      </c>
      <c r="H546">
        <v>2</v>
      </c>
      <c r="I546">
        <v>4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</v>
      </c>
      <c r="X546">
        <v>0</v>
      </c>
      <c r="Y546">
        <v>0</v>
      </c>
      <c r="Z546">
        <v>5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2</v>
      </c>
      <c r="AN546">
        <v>5</v>
      </c>
      <c r="AO546">
        <v>1</v>
      </c>
      <c r="AP546">
        <v>0</v>
      </c>
      <c r="AQ546">
        <v>0</v>
      </c>
      <c r="AR546">
        <v>0</v>
      </c>
      <c r="AS546">
        <v>2</v>
      </c>
      <c r="AT546">
        <v>0</v>
      </c>
    </row>
    <row r="547" spans="1:46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</row>
    <row r="548" spans="1:46" x14ac:dyDescent="0.3">
      <c r="A548">
        <v>0</v>
      </c>
      <c r="B548">
        <v>0</v>
      </c>
      <c r="C548">
        <v>0</v>
      </c>
      <c r="D548">
        <v>11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</row>
    <row r="549" spans="1:46" x14ac:dyDescent="0.3">
      <c r="A549">
        <v>1</v>
      </c>
      <c r="B549">
        <v>2</v>
      </c>
      <c r="C549">
        <v>0</v>
      </c>
      <c r="D549">
        <v>10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4</v>
      </c>
      <c r="K549">
        <v>3</v>
      </c>
      <c r="L549">
        <v>78</v>
      </c>
      <c r="M549">
        <v>1</v>
      </c>
      <c r="N549">
        <v>6</v>
      </c>
      <c r="O549">
        <v>0</v>
      </c>
      <c r="P549">
        <v>0</v>
      </c>
      <c r="Q549">
        <v>0</v>
      </c>
      <c r="R549">
        <v>0</v>
      </c>
      <c r="S549">
        <v>102</v>
      </c>
      <c r="T549">
        <v>645</v>
      </c>
      <c r="U549">
        <v>0</v>
      </c>
      <c r="V549">
        <v>2</v>
      </c>
      <c r="W549">
        <v>100</v>
      </c>
      <c r="X549">
        <v>3</v>
      </c>
      <c r="Y549">
        <v>53</v>
      </c>
      <c r="Z549">
        <v>0</v>
      </c>
      <c r="AA549">
        <v>23</v>
      </c>
      <c r="AB549">
        <v>1</v>
      </c>
      <c r="AC549">
        <v>5</v>
      </c>
      <c r="AD549">
        <v>3</v>
      </c>
      <c r="AE549">
        <v>143</v>
      </c>
      <c r="AF549">
        <v>8</v>
      </c>
      <c r="AG549">
        <v>2</v>
      </c>
      <c r="AH549">
        <v>23</v>
      </c>
      <c r="AI549">
        <v>0</v>
      </c>
      <c r="AJ549">
        <v>1</v>
      </c>
      <c r="AK549">
        <v>0</v>
      </c>
      <c r="AL549">
        <v>2</v>
      </c>
      <c r="AM549">
        <v>1</v>
      </c>
      <c r="AN549">
        <v>7</v>
      </c>
      <c r="AO549">
        <v>0</v>
      </c>
      <c r="AP549">
        <v>1</v>
      </c>
      <c r="AQ549">
        <v>33</v>
      </c>
      <c r="AR549">
        <v>0</v>
      </c>
      <c r="AS549">
        <v>7</v>
      </c>
      <c r="AT549">
        <v>0</v>
      </c>
    </row>
    <row r="550" spans="1:46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</row>
    <row r="551" spans="1:46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</row>
    <row r="552" spans="1:46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2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0</v>
      </c>
    </row>
    <row r="553" spans="1:46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2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1</v>
      </c>
      <c r="AM553">
        <v>0</v>
      </c>
      <c r="AN553">
        <v>2</v>
      </c>
      <c r="AO553">
        <v>0</v>
      </c>
      <c r="AP553">
        <v>0</v>
      </c>
      <c r="AQ553">
        <v>0</v>
      </c>
      <c r="AR553">
        <v>0</v>
      </c>
      <c r="AS553">
        <v>7</v>
      </c>
      <c r="AT553">
        <v>0</v>
      </c>
    </row>
    <row r="554" spans="1:46" x14ac:dyDescent="0.3">
      <c r="A554">
        <v>0</v>
      </c>
      <c r="B554">
        <v>0</v>
      </c>
      <c r="C554">
        <v>0</v>
      </c>
      <c r="D554">
        <v>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</row>
    <row r="555" spans="1:46" x14ac:dyDescent="0.3">
      <c r="A555">
        <v>1</v>
      </c>
      <c r="B555">
        <v>8</v>
      </c>
      <c r="C555">
        <v>1</v>
      </c>
      <c r="D555">
        <v>7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4</v>
      </c>
      <c r="U555">
        <v>0</v>
      </c>
      <c r="V555">
        <v>0</v>
      </c>
      <c r="W555">
        <v>0</v>
      </c>
      <c r="X555">
        <v>6</v>
      </c>
      <c r="Y555">
        <v>0</v>
      </c>
      <c r="Z555">
        <v>0</v>
      </c>
      <c r="AA555">
        <v>0</v>
      </c>
      <c r="AB555">
        <v>1</v>
      </c>
      <c r="AC555">
        <v>1</v>
      </c>
      <c r="AD555">
        <v>1</v>
      </c>
      <c r="AE555">
        <v>0</v>
      </c>
      <c r="AF555">
        <v>0</v>
      </c>
      <c r="AG555">
        <v>0</v>
      </c>
      <c r="AH555">
        <v>2</v>
      </c>
      <c r="AI555">
        <v>0</v>
      </c>
      <c r="AJ555">
        <v>0</v>
      </c>
      <c r="AK555">
        <v>0</v>
      </c>
      <c r="AL555">
        <v>3</v>
      </c>
      <c r="AM555">
        <v>0</v>
      </c>
      <c r="AN555">
        <v>0</v>
      </c>
      <c r="AO555">
        <v>0</v>
      </c>
      <c r="AP555">
        <v>1</v>
      </c>
      <c r="AQ555">
        <v>2</v>
      </c>
      <c r="AR555">
        <v>0</v>
      </c>
      <c r="AS555">
        <v>0</v>
      </c>
      <c r="AT555">
        <v>1</v>
      </c>
    </row>
    <row r="556" spans="1:46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2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</row>
    <row r="557" spans="1:46" x14ac:dyDescent="0.3">
      <c r="A557">
        <v>0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</row>
    <row r="558" spans="1:46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</row>
    <row r="559" spans="1:46" x14ac:dyDescent="0.3">
      <c r="A559">
        <v>0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3</v>
      </c>
      <c r="T559">
        <v>0</v>
      </c>
      <c r="U559">
        <v>0</v>
      </c>
      <c r="V559">
        <v>0</v>
      </c>
      <c r="W559">
        <v>6</v>
      </c>
      <c r="X559">
        <v>0</v>
      </c>
      <c r="Y559">
        <v>1</v>
      </c>
      <c r="Z559">
        <v>1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</row>
    <row r="560" spans="1:46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8</v>
      </c>
      <c r="K560">
        <v>0</v>
      </c>
      <c r="L560">
        <v>35</v>
      </c>
      <c r="M560">
        <v>0</v>
      </c>
      <c r="N560">
        <v>38</v>
      </c>
      <c r="O560">
        <v>0</v>
      </c>
      <c r="P560">
        <v>0</v>
      </c>
      <c r="Q560">
        <v>0</v>
      </c>
      <c r="R560">
        <v>1</v>
      </c>
      <c r="S560">
        <v>4</v>
      </c>
      <c r="T560">
        <v>11</v>
      </c>
      <c r="U560">
        <v>0</v>
      </c>
      <c r="V560">
        <v>2</v>
      </c>
      <c r="W560">
        <v>30</v>
      </c>
      <c r="X560">
        <v>0</v>
      </c>
      <c r="Y560">
        <v>6</v>
      </c>
      <c r="Z560">
        <v>0</v>
      </c>
      <c r="AA560">
        <v>0</v>
      </c>
      <c r="AB560">
        <v>0</v>
      </c>
      <c r="AC560">
        <v>5</v>
      </c>
      <c r="AD560">
        <v>0</v>
      </c>
      <c r="AE560">
        <v>0</v>
      </c>
      <c r="AF560">
        <v>5</v>
      </c>
      <c r="AG560">
        <v>35</v>
      </c>
      <c r="AH560">
        <v>5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14</v>
      </c>
      <c r="AO560">
        <v>0</v>
      </c>
      <c r="AP560">
        <v>2</v>
      </c>
      <c r="AQ560">
        <v>0</v>
      </c>
      <c r="AR560">
        <v>0</v>
      </c>
      <c r="AS560">
        <v>0</v>
      </c>
      <c r="AT560">
        <v>0</v>
      </c>
    </row>
    <row r="561" spans="1:46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7</v>
      </c>
      <c r="L561">
        <v>0</v>
      </c>
      <c r="M561">
        <v>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3</v>
      </c>
      <c r="AJ561">
        <v>0</v>
      </c>
      <c r="AK561">
        <v>0</v>
      </c>
      <c r="AL561">
        <v>0</v>
      </c>
      <c r="AM561">
        <v>1</v>
      </c>
      <c r="AN561">
        <v>10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</row>
    <row r="562" spans="1:46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10</v>
      </c>
      <c r="L562">
        <v>0</v>
      </c>
      <c r="M562">
        <v>8</v>
      </c>
      <c r="N562">
        <v>0</v>
      </c>
      <c r="O562">
        <v>0</v>
      </c>
      <c r="P562">
        <v>2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</row>
    <row r="563" spans="1:46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2</v>
      </c>
      <c r="AQ563">
        <v>0</v>
      </c>
      <c r="AR563">
        <v>0</v>
      </c>
      <c r="AS563">
        <v>0</v>
      </c>
      <c r="AT563">
        <v>0</v>
      </c>
    </row>
    <row r="564" spans="1:46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</row>
    <row r="565" spans="1:46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8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</row>
    <row r="566" spans="1:46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4</v>
      </c>
      <c r="AR566">
        <v>0</v>
      </c>
      <c r="AS566">
        <v>0</v>
      </c>
      <c r="AT566">
        <v>0</v>
      </c>
    </row>
    <row r="567" spans="1:46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12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</row>
    <row r="568" spans="1:46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4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3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</row>
    <row r="569" spans="1:46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4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</row>
    <row r="570" spans="1:46" x14ac:dyDescent="0.3">
      <c r="A570">
        <v>0</v>
      </c>
      <c r="B570">
        <v>0</v>
      </c>
      <c r="C570">
        <v>0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5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</row>
    <row r="571" spans="1:46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</row>
    <row r="572" spans="1:46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</row>
    <row r="573" spans="1:46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</row>
    <row r="574" spans="1:46" x14ac:dyDescent="0.3">
      <c r="A574">
        <v>1</v>
      </c>
      <c r="B574">
        <v>0</v>
      </c>
      <c r="C574">
        <v>1</v>
      </c>
      <c r="D574">
        <v>5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</row>
    <row r="575" spans="1:46" x14ac:dyDescent="0.3">
      <c r="A575">
        <v>0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</row>
    <row r="576" spans="1:46" x14ac:dyDescent="0.3">
      <c r="A576">
        <v>0</v>
      </c>
      <c r="B576">
        <v>0</v>
      </c>
      <c r="C576">
        <v>1</v>
      </c>
      <c r="D576">
        <v>7</v>
      </c>
      <c r="E576">
        <v>0</v>
      </c>
      <c r="F576">
        <v>0</v>
      </c>
      <c r="G576">
        <v>0</v>
      </c>
      <c r="H576">
        <v>0</v>
      </c>
      <c r="I576">
        <v>2</v>
      </c>
      <c r="J576">
        <v>12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2</v>
      </c>
      <c r="V576">
        <v>0</v>
      </c>
      <c r="W576">
        <v>7</v>
      </c>
      <c r="X576">
        <v>0</v>
      </c>
      <c r="Y576">
        <v>0</v>
      </c>
      <c r="Z576">
        <v>0</v>
      </c>
      <c r="AA576">
        <v>0</v>
      </c>
      <c r="AB576">
        <v>1</v>
      </c>
      <c r="AC576">
        <v>2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3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</row>
    <row r="577" spans="1:46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</row>
    <row r="578" spans="1:46" x14ac:dyDescent="0.3">
      <c r="A578">
        <v>0</v>
      </c>
      <c r="B578">
        <v>1</v>
      </c>
      <c r="C578">
        <v>1</v>
      </c>
      <c r="D578">
        <v>20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0</v>
      </c>
      <c r="L578">
        <v>4</v>
      </c>
      <c r="M578">
        <v>1</v>
      </c>
      <c r="N578">
        <v>1</v>
      </c>
      <c r="O578">
        <v>3</v>
      </c>
      <c r="P578">
        <v>1</v>
      </c>
      <c r="Q578">
        <v>0</v>
      </c>
      <c r="R578">
        <v>1</v>
      </c>
      <c r="S578">
        <v>12</v>
      </c>
      <c r="T578">
        <v>19</v>
      </c>
      <c r="U578">
        <v>0</v>
      </c>
      <c r="V578">
        <v>0</v>
      </c>
      <c r="W578">
        <v>35</v>
      </c>
      <c r="X578">
        <v>1</v>
      </c>
      <c r="Y578">
        <v>1</v>
      </c>
      <c r="Z578">
        <v>1</v>
      </c>
      <c r="AA578">
        <v>2</v>
      </c>
      <c r="AB578">
        <v>2</v>
      </c>
      <c r="AC578">
        <v>4</v>
      </c>
      <c r="AD578">
        <v>0</v>
      </c>
      <c r="AE578">
        <v>0</v>
      </c>
      <c r="AF578">
        <v>3</v>
      </c>
      <c r="AG578">
        <v>0</v>
      </c>
      <c r="AH578">
        <v>3</v>
      </c>
      <c r="AI578">
        <v>8</v>
      </c>
      <c r="AJ578">
        <v>15</v>
      </c>
      <c r="AK578">
        <v>3</v>
      </c>
      <c r="AL578">
        <v>1</v>
      </c>
      <c r="AM578">
        <v>1</v>
      </c>
      <c r="AN578">
        <v>31</v>
      </c>
      <c r="AO578">
        <v>1</v>
      </c>
      <c r="AP578">
        <v>0</v>
      </c>
      <c r="AQ578">
        <v>3</v>
      </c>
      <c r="AR578">
        <v>0</v>
      </c>
      <c r="AS578">
        <v>17</v>
      </c>
      <c r="AT578">
        <v>0</v>
      </c>
    </row>
    <row r="579" spans="1:46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</row>
    <row r="580" spans="1:46" x14ac:dyDescent="0.3">
      <c r="A580">
        <v>0</v>
      </c>
      <c r="B580">
        <v>0</v>
      </c>
      <c r="C580">
        <v>1</v>
      </c>
      <c r="D580">
        <v>14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8</v>
      </c>
      <c r="K580">
        <v>2</v>
      </c>
      <c r="L580">
        <v>2</v>
      </c>
      <c r="M580">
        <v>0</v>
      </c>
      <c r="N580">
        <v>0</v>
      </c>
      <c r="O580">
        <v>8</v>
      </c>
      <c r="P580">
        <v>0</v>
      </c>
      <c r="Q580">
        <v>0</v>
      </c>
      <c r="R580">
        <v>0</v>
      </c>
      <c r="S580">
        <v>4</v>
      </c>
      <c r="T580">
        <v>9</v>
      </c>
      <c r="U580">
        <v>0</v>
      </c>
      <c r="V580">
        <v>0</v>
      </c>
      <c r="W580">
        <v>5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3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5</v>
      </c>
      <c r="AK580">
        <v>2</v>
      </c>
      <c r="AL580">
        <v>0</v>
      </c>
      <c r="AM580">
        <v>3</v>
      </c>
      <c r="AN580">
        <v>80</v>
      </c>
      <c r="AO580">
        <v>1</v>
      </c>
      <c r="AP580">
        <v>0</v>
      </c>
      <c r="AQ580">
        <v>0</v>
      </c>
      <c r="AR580">
        <v>0</v>
      </c>
      <c r="AS580">
        <v>12</v>
      </c>
      <c r="AT580">
        <v>3</v>
      </c>
    </row>
    <row r="581" spans="1:46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10</v>
      </c>
      <c r="L581">
        <v>0</v>
      </c>
      <c r="M581">
        <v>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1</v>
      </c>
      <c r="V581">
        <v>0</v>
      </c>
      <c r="W581">
        <v>50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20</v>
      </c>
      <c r="AJ581">
        <v>26</v>
      </c>
      <c r="AK581">
        <v>2</v>
      </c>
      <c r="AL581">
        <v>0</v>
      </c>
      <c r="AM581">
        <v>1</v>
      </c>
      <c r="AN581">
        <v>2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</row>
    <row r="582" spans="1:46" x14ac:dyDescent="0.3">
      <c r="A582">
        <v>1</v>
      </c>
      <c r="B582">
        <v>0</v>
      </c>
      <c r="C582">
        <v>1</v>
      </c>
      <c r="D582">
        <v>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4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3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</row>
    <row r="583" spans="1:46" x14ac:dyDescent="0.3">
      <c r="A583">
        <v>0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</row>
    <row r="584" spans="1:46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46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</row>
    <row r="586" spans="1:46" x14ac:dyDescent="0.3">
      <c r="A586">
        <v>0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9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2</v>
      </c>
      <c r="U586">
        <v>0</v>
      </c>
      <c r="V586">
        <v>0</v>
      </c>
      <c r="W586">
        <v>0</v>
      </c>
      <c r="X586">
        <v>2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</row>
    <row r="587" spans="1:46" x14ac:dyDescent="0.3">
      <c r="A587">
        <v>1</v>
      </c>
      <c r="B587">
        <v>0</v>
      </c>
      <c r="C587">
        <v>0</v>
      </c>
      <c r="D587">
        <v>3</v>
      </c>
      <c r="E587">
        <v>0</v>
      </c>
      <c r="F587">
        <v>16</v>
      </c>
      <c r="G587">
        <v>0</v>
      </c>
      <c r="H587">
        <v>0</v>
      </c>
      <c r="I587">
        <v>0</v>
      </c>
      <c r="J587">
        <v>8</v>
      </c>
      <c r="K587">
        <v>0</v>
      </c>
      <c r="L587">
        <v>34</v>
      </c>
      <c r="M587">
        <v>1</v>
      </c>
      <c r="N587">
        <v>6</v>
      </c>
      <c r="O587">
        <v>3</v>
      </c>
      <c r="P587">
        <v>1</v>
      </c>
      <c r="Q587">
        <v>0</v>
      </c>
      <c r="R587">
        <v>0</v>
      </c>
      <c r="S587">
        <v>14</v>
      </c>
      <c r="T587">
        <v>117</v>
      </c>
      <c r="U587">
        <v>0</v>
      </c>
      <c r="V587">
        <v>2</v>
      </c>
      <c r="W587">
        <v>123</v>
      </c>
      <c r="X587">
        <v>0</v>
      </c>
      <c r="Y587">
        <v>9</v>
      </c>
      <c r="Z587">
        <v>1</v>
      </c>
      <c r="AA587">
        <v>2</v>
      </c>
      <c r="AB587">
        <v>5</v>
      </c>
      <c r="AC587">
        <v>6</v>
      </c>
      <c r="AD587">
        <v>0</v>
      </c>
      <c r="AE587">
        <v>4</v>
      </c>
      <c r="AF587">
        <v>10</v>
      </c>
      <c r="AG587">
        <v>44</v>
      </c>
      <c r="AH587">
        <v>0</v>
      </c>
      <c r="AI587">
        <v>6</v>
      </c>
      <c r="AJ587">
        <v>58</v>
      </c>
      <c r="AK587">
        <v>1</v>
      </c>
      <c r="AL587">
        <v>1</v>
      </c>
      <c r="AM587">
        <v>3</v>
      </c>
      <c r="AN587">
        <v>57</v>
      </c>
      <c r="AO587">
        <v>1</v>
      </c>
      <c r="AP587">
        <v>0</v>
      </c>
      <c r="AQ587">
        <v>7</v>
      </c>
      <c r="AR587">
        <v>0</v>
      </c>
      <c r="AS587">
        <v>14</v>
      </c>
      <c r="AT587">
        <v>2</v>
      </c>
    </row>
    <row r="588" spans="1:46" x14ac:dyDescent="0.3">
      <c r="A588">
        <v>0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</row>
    <row r="589" spans="1:46" x14ac:dyDescent="0.3">
      <c r="A589">
        <v>0</v>
      </c>
      <c r="B589">
        <v>2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4</v>
      </c>
      <c r="K589">
        <v>0</v>
      </c>
      <c r="L589">
        <v>3</v>
      </c>
      <c r="M589">
        <v>0</v>
      </c>
      <c r="N589">
        <v>0</v>
      </c>
      <c r="O589">
        <v>2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34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4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41</v>
      </c>
      <c r="AO589">
        <v>2</v>
      </c>
      <c r="AP589">
        <v>0</v>
      </c>
      <c r="AQ589">
        <v>0</v>
      </c>
      <c r="AR589">
        <v>0</v>
      </c>
      <c r="AS589">
        <v>0</v>
      </c>
      <c r="AT589">
        <v>0</v>
      </c>
    </row>
    <row r="590" spans="1:46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2</v>
      </c>
      <c r="AJ590">
        <v>19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2</v>
      </c>
      <c r="AR590">
        <v>0</v>
      </c>
      <c r="AS590">
        <v>1</v>
      </c>
      <c r="AT590">
        <v>0</v>
      </c>
    </row>
    <row r="591" spans="1:46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2</v>
      </c>
      <c r="G591">
        <v>2</v>
      </c>
      <c r="H591">
        <v>0</v>
      </c>
      <c r="I591">
        <v>0</v>
      </c>
      <c r="J591">
        <v>1</v>
      </c>
      <c r="K591">
        <v>0</v>
      </c>
      <c r="L591">
        <v>2</v>
      </c>
      <c r="M591">
        <v>0</v>
      </c>
      <c r="N591">
        <v>2</v>
      </c>
      <c r="O591">
        <v>0</v>
      </c>
      <c r="P591">
        <v>0</v>
      </c>
      <c r="Q591">
        <v>0</v>
      </c>
      <c r="R591">
        <v>0</v>
      </c>
      <c r="S591">
        <v>2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5</v>
      </c>
      <c r="Z591">
        <v>0</v>
      </c>
      <c r="AA591">
        <v>0</v>
      </c>
      <c r="AB591">
        <v>2</v>
      </c>
      <c r="AC591">
        <v>0</v>
      </c>
      <c r="AD591">
        <v>0</v>
      </c>
      <c r="AE591">
        <v>0</v>
      </c>
      <c r="AF591">
        <v>1</v>
      </c>
      <c r="AG591">
        <v>4</v>
      </c>
      <c r="AH591">
        <v>0</v>
      </c>
      <c r="AI591">
        <v>4</v>
      </c>
      <c r="AJ591">
        <v>20</v>
      </c>
      <c r="AK591">
        <v>6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2</v>
      </c>
      <c r="AR591">
        <v>0</v>
      </c>
      <c r="AS591">
        <v>2</v>
      </c>
      <c r="AT591">
        <v>0</v>
      </c>
    </row>
    <row r="592" spans="1:46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46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</v>
      </c>
      <c r="K593">
        <v>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2</v>
      </c>
      <c r="AC593">
        <v>0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2</v>
      </c>
      <c r="AJ593">
        <v>14</v>
      </c>
      <c r="AK593">
        <v>1</v>
      </c>
      <c r="AL593">
        <v>0</v>
      </c>
      <c r="AM593">
        <v>0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</row>
    <row r="594" spans="1:46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</row>
    <row r="595" spans="1:46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2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0</v>
      </c>
      <c r="AF595">
        <v>3</v>
      </c>
      <c r="AG595">
        <v>2</v>
      </c>
      <c r="AH595">
        <v>0</v>
      </c>
      <c r="AI595">
        <v>3</v>
      </c>
      <c r="AJ595">
        <v>1</v>
      </c>
      <c r="AK595">
        <v>0</v>
      </c>
      <c r="AL595">
        <v>0</v>
      </c>
      <c r="AM595">
        <v>0</v>
      </c>
      <c r="AN595">
        <v>7</v>
      </c>
      <c r="AO595">
        <v>0</v>
      </c>
      <c r="AP595">
        <v>1</v>
      </c>
      <c r="AQ595">
        <v>0</v>
      </c>
      <c r="AR595">
        <v>0</v>
      </c>
      <c r="AS595">
        <v>2</v>
      </c>
      <c r="AT595">
        <v>0</v>
      </c>
    </row>
    <row r="596" spans="1:46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1</v>
      </c>
      <c r="M596">
        <v>0</v>
      </c>
      <c r="N596">
        <v>8</v>
      </c>
      <c r="O596">
        <v>4</v>
      </c>
      <c r="P596">
        <v>0</v>
      </c>
      <c r="Q596">
        <v>0</v>
      </c>
      <c r="R596">
        <v>0</v>
      </c>
      <c r="S596">
        <v>8</v>
      </c>
      <c r="T596">
        <v>12</v>
      </c>
      <c r="U596">
        <v>0</v>
      </c>
      <c r="V596">
        <v>9</v>
      </c>
      <c r="W596">
        <v>0</v>
      </c>
      <c r="X596">
        <v>1</v>
      </c>
      <c r="Y596">
        <v>5</v>
      </c>
      <c r="Z596">
        <v>0</v>
      </c>
      <c r="AA596">
        <v>3</v>
      </c>
      <c r="AB596">
        <v>1</v>
      </c>
      <c r="AC596">
        <v>0</v>
      </c>
      <c r="AD596">
        <v>0</v>
      </c>
      <c r="AE596">
        <v>1</v>
      </c>
      <c r="AF596">
        <v>6</v>
      </c>
      <c r="AG596">
        <v>4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61</v>
      </c>
      <c r="AO596">
        <v>0</v>
      </c>
      <c r="AP596">
        <v>1</v>
      </c>
      <c r="AQ596">
        <v>1</v>
      </c>
      <c r="AR596">
        <v>0</v>
      </c>
      <c r="AS596">
        <v>3</v>
      </c>
      <c r="AT596">
        <v>0</v>
      </c>
    </row>
    <row r="597" spans="1:46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2</v>
      </c>
      <c r="U597">
        <v>0</v>
      </c>
      <c r="V597">
        <v>0</v>
      </c>
      <c r="W597">
        <v>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</row>
    <row r="598" spans="1:46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2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</row>
    <row r="599" spans="1:46" x14ac:dyDescent="0.3">
      <c r="A599">
        <v>0</v>
      </c>
      <c r="B599">
        <v>6</v>
      </c>
      <c r="C599">
        <v>1</v>
      </c>
      <c r="D599">
        <v>2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22</v>
      </c>
      <c r="K599">
        <v>6</v>
      </c>
      <c r="L599">
        <v>19</v>
      </c>
      <c r="M599">
        <v>0</v>
      </c>
      <c r="N599">
        <v>25</v>
      </c>
      <c r="O599">
        <v>14</v>
      </c>
      <c r="P599">
        <v>0</v>
      </c>
      <c r="Q599">
        <v>0</v>
      </c>
      <c r="R599">
        <v>2</v>
      </c>
      <c r="S599">
        <v>19</v>
      </c>
      <c r="T599">
        <v>44</v>
      </c>
      <c r="U599">
        <v>0</v>
      </c>
      <c r="V599">
        <v>14</v>
      </c>
      <c r="W599">
        <v>137</v>
      </c>
      <c r="X599">
        <v>2</v>
      </c>
      <c r="Y599">
        <v>16</v>
      </c>
      <c r="Z599">
        <v>0</v>
      </c>
      <c r="AA599">
        <v>1</v>
      </c>
      <c r="AB599">
        <v>1</v>
      </c>
      <c r="AC599">
        <v>2</v>
      </c>
      <c r="AD599">
        <v>2</v>
      </c>
      <c r="AE599">
        <v>2</v>
      </c>
      <c r="AF599">
        <v>23</v>
      </c>
      <c r="AG599">
        <v>2</v>
      </c>
      <c r="AH599">
        <v>20</v>
      </c>
      <c r="AI599">
        <v>1</v>
      </c>
      <c r="AJ599">
        <v>1</v>
      </c>
      <c r="AK599">
        <v>0</v>
      </c>
      <c r="AL599">
        <v>0</v>
      </c>
      <c r="AM599">
        <v>0</v>
      </c>
      <c r="AN599">
        <v>199</v>
      </c>
      <c r="AO599">
        <v>0</v>
      </c>
      <c r="AP599">
        <v>3</v>
      </c>
      <c r="AQ599">
        <v>14</v>
      </c>
      <c r="AR599">
        <v>0</v>
      </c>
      <c r="AS599">
        <v>3</v>
      </c>
      <c r="AT599">
        <v>15</v>
      </c>
    </row>
    <row r="600" spans="1:46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13</v>
      </c>
      <c r="M600">
        <v>0</v>
      </c>
      <c r="N600">
        <v>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19</v>
      </c>
      <c r="AH600">
        <v>1</v>
      </c>
      <c r="AI600">
        <v>0</v>
      </c>
      <c r="AJ600">
        <v>8</v>
      </c>
      <c r="AK600">
        <v>0</v>
      </c>
      <c r="AL600">
        <v>0</v>
      </c>
      <c r="AM600">
        <v>0</v>
      </c>
      <c r="AN600">
        <v>3</v>
      </c>
      <c r="AO600">
        <v>0</v>
      </c>
      <c r="AP600">
        <v>0</v>
      </c>
      <c r="AQ600">
        <v>0</v>
      </c>
      <c r="AR600">
        <v>0</v>
      </c>
      <c r="AS600">
        <v>4</v>
      </c>
      <c r="AT600">
        <v>0</v>
      </c>
    </row>
    <row r="601" spans="1:46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</row>
    <row r="602" spans="1:46" x14ac:dyDescent="0.3">
      <c r="A602">
        <v>0</v>
      </c>
      <c r="B602">
        <v>0</v>
      </c>
      <c r="C602">
        <v>1</v>
      </c>
      <c r="D602">
        <v>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5</v>
      </c>
      <c r="X602">
        <v>0</v>
      </c>
      <c r="Y602">
        <v>0</v>
      </c>
      <c r="Z602">
        <v>0</v>
      </c>
      <c r="AA602">
        <v>2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1</v>
      </c>
      <c r="AK602">
        <v>0</v>
      </c>
      <c r="AL602">
        <v>0</v>
      </c>
      <c r="AM602">
        <v>0</v>
      </c>
      <c r="AN602">
        <v>2</v>
      </c>
      <c r="AO602">
        <v>0</v>
      </c>
      <c r="AP602">
        <v>0</v>
      </c>
      <c r="AQ602">
        <v>1</v>
      </c>
      <c r="AR602">
        <v>0</v>
      </c>
      <c r="AS602">
        <v>5</v>
      </c>
      <c r="AT602">
        <v>3</v>
      </c>
    </row>
    <row r="603" spans="1:46" x14ac:dyDescent="0.3">
      <c r="A603">
        <v>2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3</v>
      </c>
      <c r="AP603">
        <v>0</v>
      </c>
      <c r="AQ603">
        <v>0</v>
      </c>
      <c r="AR603">
        <v>0</v>
      </c>
      <c r="AS603">
        <v>0</v>
      </c>
      <c r="AT603">
        <v>0</v>
      </c>
    </row>
    <row r="604" spans="1:46" x14ac:dyDescent="0.3">
      <c r="A604">
        <v>0</v>
      </c>
      <c r="B604">
        <v>0</v>
      </c>
      <c r="C604">
        <v>0</v>
      </c>
      <c r="D604">
        <v>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0</v>
      </c>
      <c r="AS604">
        <v>7</v>
      </c>
      <c r="AT604">
        <v>0</v>
      </c>
    </row>
    <row r="605" spans="1:46" x14ac:dyDescent="0.3">
      <c r="A605">
        <v>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27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3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</row>
    <row r="606" spans="1:46" x14ac:dyDescent="0.3">
      <c r="A606">
        <v>0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2</v>
      </c>
      <c r="K606">
        <v>0</v>
      </c>
      <c r="L606">
        <v>0</v>
      </c>
      <c r="M606">
        <v>1</v>
      </c>
      <c r="N606">
        <v>0</v>
      </c>
      <c r="O606">
        <v>4</v>
      </c>
      <c r="P606">
        <v>0</v>
      </c>
      <c r="Q606">
        <v>0</v>
      </c>
      <c r="R606">
        <v>0</v>
      </c>
      <c r="S606">
        <v>7</v>
      </c>
      <c r="T606">
        <v>3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2</v>
      </c>
      <c r="AG606">
        <v>0</v>
      </c>
      <c r="AH606">
        <v>0</v>
      </c>
      <c r="AI606">
        <v>31</v>
      </c>
      <c r="AJ606">
        <v>5</v>
      </c>
      <c r="AK606">
        <v>0</v>
      </c>
      <c r="AL606">
        <v>0</v>
      </c>
      <c r="AM606">
        <v>0</v>
      </c>
      <c r="AN606">
        <v>2</v>
      </c>
      <c r="AO606">
        <v>0</v>
      </c>
      <c r="AP606">
        <v>0</v>
      </c>
      <c r="AQ606">
        <v>2</v>
      </c>
      <c r="AR606">
        <v>0</v>
      </c>
      <c r="AS606">
        <v>3</v>
      </c>
      <c r="AT606">
        <v>0</v>
      </c>
    </row>
    <row r="607" spans="1:46" x14ac:dyDescent="0.3">
      <c r="A607">
        <v>0</v>
      </c>
      <c r="B607">
        <v>0</v>
      </c>
      <c r="C607">
        <v>1</v>
      </c>
      <c r="D607">
        <v>13</v>
      </c>
      <c r="E607">
        <v>2</v>
      </c>
      <c r="F607">
        <v>0</v>
      </c>
      <c r="G607">
        <v>0</v>
      </c>
      <c r="H607">
        <v>0</v>
      </c>
      <c r="I607">
        <v>1</v>
      </c>
      <c r="J607">
        <v>8</v>
      </c>
      <c r="K607">
        <v>5</v>
      </c>
      <c r="L607">
        <v>7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0</v>
      </c>
      <c r="S607">
        <v>12</v>
      </c>
      <c r="T607">
        <v>4</v>
      </c>
      <c r="U607">
        <v>0</v>
      </c>
      <c r="V607">
        <v>0</v>
      </c>
      <c r="W607">
        <v>52</v>
      </c>
      <c r="X607">
        <v>1</v>
      </c>
      <c r="Y607">
        <v>0</v>
      </c>
      <c r="Z607">
        <v>2</v>
      </c>
      <c r="AA607">
        <v>2</v>
      </c>
      <c r="AB607">
        <v>1</v>
      </c>
      <c r="AC607">
        <v>4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4</v>
      </c>
      <c r="AJ607">
        <v>24</v>
      </c>
      <c r="AK607">
        <v>1</v>
      </c>
      <c r="AL607">
        <v>1</v>
      </c>
      <c r="AM607">
        <v>2</v>
      </c>
      <c r="AN607">
        <v>51</v>
      </c>
      <c r="AO607">
        <v>0</v>
      </c>
      <c r="AP607">
        <v>0</v>
      </c>
      <c r="AQ607">
        <v>0</v>
      </c>
      <c r="AR607">
        <v>1</v>
      </c>
      <c r="AS607">
        <v>5</v>
      </c>
      <c r="AT607">
        <v>0</v>
      </c>
    </row>
    <row r="608" spans="1:46" x14ac:dyDescent="0.3">
      <c r="A608">
        <v>1</v>
      </c>
      <c r="B608">
        <v>5</v>
      </c>
      <c r="C608">
        <v>1</v>
      </c>
      <c r="D608">
        <v>10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9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</row>
    <row r="609" spans="1:46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</row>
    <row r="610" spans="1:46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15</v>
      </c>
      <c r="X610">
        <v>2</v>
      </c>
      <c r="Y610">
        <v>0</v>
      </c>
      <c r="Z610">
        <v>0</v>
      </c>
      <c r="AA610">
        <v>1</v>
      </c>
      <c r="AB610">
        <v>0</v>
      </c>
      <c r="AC610">
        <v>5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3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</row>
    <row r="611" spans="1:46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</row>
    <row r="612" spans="1:46" x14ac:dyDescent="0.3">
      <c r="A612">
        <v>0</v>
      </c>
      <c r="B612">
        <v>0</v>
      </c>
      <c r="C612">
        <v>1</v>
      </c>
      <c r="D612">
        <v>4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11</v>
      </c>
      <c r="K612">
        <v>0</v>
      </c>
      <c r="L612">
        <v>2</v>
      </c>
      <c r="M612">
        <v>0</v>
      </c>
      <c r="N612">
        <v>2</v>
      </c>
      <c r="O612">
        <v>5</v>
      </c>
      <c r="P612">
        <v>0</v>
      </c>
      <c r="Q612">
        <v>0</v>
      </c>
      <c r="R612">
        <v>0</v>
      </c>
      <c r="S612">
        <v>0</v>
      </c>
      <c r="T612">
        <v>8</v>
      </c>
      <c r="U612">
        <v>0</v>
      </c>
      <c r="V612">
        <v>0</v>
      </c>
      <c r="W612">
        <v>3</v>
      </c>
      <c r="X612">
        <v>0</v>
      </c>
      <c r="Y612">
        <v>2</v>
      </c>
      <c r="Z612">
        <v>0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1</v>
      </c>
      <c r="AK612">
        <v>0</v>
      </c>
      <c r="AL612">
        <v>0</v>
      </c>
      <c r="AM612">
        <v>0</v>
      </c>
      <c r="AN612">
        <v>102</v>
      </c>
      <c r="AO612">
        <v>1</v>
      </c>
      <c r="AP612">
        <v>0</v>
      </c>
      <c r="AQ612">
        <v>1</v>
      </c>
      <c r="AR612">
        <v>0</v>
      </c>
      <c r="AS612">
        <v>0</v>
      </c>
      <c r="AT612">
        <v>0</v>
      </c>
    </row>
    <row r="613" spans="1:46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2</v>
      </c>
      <c r="G613">
        <v>0</v>
      </c>
      <c r="H613">
        <v>0</v>
      </c>
      <c r="I613">
        <v>0</v>
      </c>
      <c r="J613">
        <v>2</v>
      </c>
      <c r="K613">
        <v>0</v>
      </c>
      <c r="L613">
        <v>8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27</v>
      </c>
      <c r="U613">
        <v>0</v>
      </c>
      <c r="V613">
        <v>0</v>
      </c>
      <c r="W613">
        <v>14</v>
      </c>
      <c r="X613">
        <v>0</v>
      </c>
      <c r="Y613">
        <v>9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1</v>
      </c>
      <c r="AG613">
        <v>1</v>
      </c>
      <c r="AH613">
        <v>0</v>
      </c>
      <c r="AI613">
        <v>0</v>
      </c>
      <c r="AJ613">
        <v>7</v>
      </c>
      <c r="AK613">
        <v>0</v>
      </c>
      <c r="AL613">
        <v>1</v>
      </c>
      <c r="AM613">
        <v>0</v>
      </c>
      <c r="AN613">
        <v>5</v>
      </c>
      <c r="AO613">
        <v>0</v>
      </c>
      <c r="AP613">
        <v>0</v>
      </c>
      <c r="AQ613">
        <v>4</v>
      </c>
      <c r="AR613">
        <v>0</v>
      </c>
      <c r="AS613">
        <v>2</v>
      </c>
      <c r="AT613">
        <v>0</v>
      </c>
    </row>
    <row r="614" spans="1:46" x14ac:dyDescent="0.3">
      <c r="A614">
        <v>0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2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</row>
    <row r="615" spans="1:46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2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</row>
    <row r="616" spans="1:46" x14ac:dyDescent="0.3">
      <c r="A616">
        <v>0</v>
      </c>
      <c r="B616">
        <v>0</v>
      </c>
      <c r="C616">
        <v>0</v>
      </c>
      <c r="D616">
        <v>2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1</v>
      </c>
      <c r="L616">
        <v>2</v>
      </c>
      <c r="M616">
        <v>0</v>
      </c>
      <c r="N616">
        <v>0</v>
      </c>
      <c r="O616">
        <v>8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7</v>
      </c>
      <c r="AA616">
        <v>2</v>
      </c>
      <c r="AB616">
        <v>2</v>
      </c>
      <c r="AC616">
        <v>0</v>
      </c>
      <c r="AD616">
        <v>0</v>
      </c>
      <c r="AE616">
        <v>0</v>
      </c>
      <c r="AF616">
        <v>4</v>
      </c>
      <c r="AG616">
        <v>0</v>
      </c>
      <c r="AH616">
        <v>0</v>
      </c>
      <c r="AI616">
        <v>2</v>
      </c>
      <c r="AJ616">
        <v>2</v>
      </c>
      <c r="AK616">
        <v>0</v>
      </c>
      <c r="AL616">
        <v>0</v>
      </c>
      <c r="AM616">
        <v>1</v>
      </c>
      <c r="AN616">
        <v>7</v>
      </c>
      <c r="AO616">
        <v>1</v>
      </c>
      <c r="AP616">
        <v>1</v>
      </c>
      <c r="AQ616">
        <v>2</v>
      </c>
      <c r="AR616">
        <v>0</v>
      </c>
      <c r="AS616">
        <v>1</v>
      </c>
      <c r="AT616">
        <v>0</v>
      </c>
    </row>
    <row r="617" spans="1:46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</row>
    <row r="618" spans="1:46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2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5</v>
      </c>
      <c r="AJ618">
        <v>0</v>
      </c>
      <c r="AK618">
        <v>1</v>
      </c>
      <c r="AL618">
        <v>0</v>
      </c>
      <c r="AM618">
        <v>1</v>
      </c>
      <c r="AN618">
        <v>2</v>
      </c>
      <c r="AO618">
        <v>0</v>
      </c>
      <c r="AP618">
        <v>0</v>
      </c>
      <c r="AQ618">
        <v>0</v>
      </c>
      <c r="AR618">
        <v>0</v>
      </c>
      <c r="AS618">
        <v>1</v>
      </c>
      <c r="AT618">
        <v>0</v>
      </c>
    </row>
    <row r="619" spans="1:46" x14ac:dyDescent="0.3">
      <c r="A619">
        <v>0</v>
      </c>
      <c r="B619">
        <v>0</v>
      </c>
      <c r="C619">
        <v>0</v>
      </c>
      <c r="D619">
        <v>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2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1</v>
      </c>
      <c r="AR619">
        <v>0</v>
      </c>
      <c r="AS619">
        <v>2</v>
      </c>
      <c r="AT619">
        <v>0</v>
      </c>
    </row>
    <row r="620" spans="1:46" x14ac:dyDescent="0.3">
      <c r="A620">
        <v>0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0</v>
      </c>
      <c r="AL620">
        <v>0</v>
      </c>
      <c r="AM620">
        <v>0</v>
      </c>
      <c r="AN620">
        <v>85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1</v>
      </c>
    </row>
    <row r="621" spans="1:46" x14ac:dyDescent="0.3">
      <c r="A621">
        <v>0</v>
      </c>
      <c r="B621">
        <v>0</v>
      </c>
      <c r="C621">
        <v>1</v>
      </c>
      <c r="D621">
        <v>5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2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2</v>
      </c>
      <c r="AB621">
        <v>1</v>
      </c>
      <c r="AC621">
        <v>3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8</v>
      </c>
      <c r="AT621">
        <v>0</v>
      </c>
    </row>
    <row r="622" spans="1:46" x14ac:dyDescent="0.3">
      <c r="A622">
        <v>0</v>
      </c>
      <c r="B622">
        <v>0</v>
      </c>
      <c r="C622">
        <v>2</v>
      </c>
      <c r="D622">
        <v>8</v>
      </c>
      <c r="E622">
        <v>3</v>
      </c>
      <c r="F622">
        <v>0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1</v>
      </c>
      <c r="M622">
        <v>1</v>
      </c>
      <c r="N622">
        <v>0</v>
      </c>
      <c r="O622">
        <v>3</v>
      </c>
      <c r="P622">
        <v>1</v>
      </c>
      <c r="Q622">
        <v>0</v>
      </c>
      <c r="R622">
        <v>0</v>
      </c>
      <c r="S622">
        <v>3</v>
      </c>
      <c r="T622">
        <v>0</v>
      </c>
      <c r="U622">
        <v>1</v>
      </c>
      <c r="V622">
        <v>0</v>
      </c>
      <c r="W622">
        <v>9</v>
      </c>
      <c r="X622">
        <v>0</v>
      </c>
      <c r="Y622">
        <v>0</v>
      </c>
      <c r="Z622">
        <v>3</v>
      </c>
      <c r="AA622">
        <v>1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12</v>
      </c>
      <c r="AK622">
        <v>0</v>
      </c>
      <c r="AL622">
        <v>1</v>
      </c>
      <c r="AM622">
        <v>0</v>
      </c>
      <c r="AN622">
        <v>24</v>
      </c>
      <c r="AO622">
        <v>0</v>
      </c>
      <c r="AP622">
        <v>0</v>
      </c>
      <c r="AQ622">
        <v>1</v>
      </c>
      <c r="AR622">
        <v>0</v>
      </c>
      <c r="AS622">
        <v>17</v>
      </c>
      <c r="AT622">
        <v>0</v>
      </c>
    </row>
    <row r="623" spans="1:46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</row>
    <row r="624" spans="1:46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11</v>
      </c>
      <c r="G624">
        <v>0</v>
      </c>
      <c r="H624">
        <v>0</v>
      </c>
      <c r="I624">
        <v>0</v>
      </c>
      <c r="J624">
        <v>4</v>
      </c>
      <c r="K624">
        <v>0</v>
      </c>
      <c r="L624">
        <v>0</v>
      </c>
      <c r="M624">
        <v>1</v>
      </c>
      <c r="N624">
        <v>1</v>
      </c>
      <c r="O624">
        <v>5</v>
      </c>
      <c r="P624">
        <v>0</v>
      </c>
      <c r="Q624">
        <v>0</v>
      </c>
      <c r="R624">
        <v>0</v>
      </c>
      <c r="S624">
        <v>17</v>
      </c>
      <c r="T624">
        <v>0</v>
      </c>
      <c r="U624">
        <v>1</v>
      </c>
      <c r="V624">
        <v>0</v>
      </c>
      <c r="W624">
        <v>33</v>
      </c>
      <c r="X624">
        <v>0</v>
      </c>
      <c r="Y624">
        <v>1</v>
      </c>
      <c r="Z624">
        <v>0</v>
      </c>
      <c r="AA624">
        <v>0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3</v>
      </c>
      <c r="AH624">
        <v>0</v>
      </c>
      <c r="AI624">
        <v>28</v>
      </c>
      <c r="AJ624">
        <v>134</v>
      </c>
      <c r="AK624">
        <v>2</v>
      </c>
      <c r="AL624">
        <v>0</v>
      </c>
      <c r="AM624">
        <v>0</v>
      </c>
      <c r="AN624">
        <v>10</v>
      </c>
      <c r="AO624">
        <v>0</v>
      </c>
      <c r="AP624">
        <v>0</v>
      </c>
      <c r="AQ624">
        <v>0</v>
      </c>
      <c r="AR624">
        <v>0</v>
      </c>
      <c r="AS624">
        <v>2</v>
      </c>
      <c r="AT624">
        <v>0</v>
      </c>
    </row>
    <row r="625" spans="1:46" x14ac:dyDescent="0.3">
      <c r="A625">
        <v>0</v>
      </c>
      <c r="B625">
        <v>0</v>
      </c>
      <c r="C625">
        <v>0</v>
      </c>
      <c r="D625">
        <v>2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2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4</v>
      </c>
      <c r="AK625">
        <v>0</v>
      </c>
      <c r="AL625">
        <v>0</v>
      </c>
      <c r="AM625">
        <v>0</v>
      </c>
      <c r="AN625">
        <v>6</v>
      </c>
      <c r="AO625">
        <v>1</v>
      </c>
      <c r="AP625">
        <v>0</v>
      </c>
      <c r="AQ625">
        <v>2</v>
      </c>
      <c r="AR625">
        <v>0</v>
      </c>
      <c r="AS625">
        <v>5</v>
      </c>
      <c r="AT625">
        <v>0</v>
      </c>
    </row>
    <row r="626" spans="1:46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</row>
    <row r="627" spans="1:46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</row>
    <row r="628" spans="1:46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</row>
    <row r="629" spans="1:46" x14ac:dyDescent="0.3">
      <c r="A629">
        <v>1</v>
      </c>
      <c r="B629">
        <v>4</v>
      </c>
      <c r="C629">
        <v>1</v>
      </c>
      <c r="D629">
        <v>6</v>
      </c>
      <c r="E629">
        <v>0</v>
      </c>
      <c r="F629">
        <v>11</v>
      </c>
      <c r="G629">
        <v>0</v>
      </c>
      <c r="H629">
        <v>0</v>
      </c>
      <c r="I629">
        <v>0</v>
      </c>
      <c r="J629">
        <v>91</v>
      </c>
      <c r="K629">
        <v>2</v>
      </c>
      <c r="L629">
        <v>19</v>
      </c>
      <c r="M629">
        <v>0</v>
      </c>
      <c r="N629">
        <v>23</v>
      </c>
      <c r="O629">
        <v>11</v>
      </c>
      <c r="P629">
        <v>0</v>
      </c>
      <c r="Q629">
        <v>0</v>
      </c>
      <c r="R629">
        <v>11</v>
      </c>
      <c r="S629">
        <v>3</v>
      </c>
      <c r="T629">
        <v>73</v>
      </c>
      <c r="U629">
        <v>0</v>
      </c>
      <c r="V629">
        <v>14</v>
      </c>
      <c r="W629">
        <v>36</v>
      </c>
      <c r="X629">
        <v>0</v>
      </c>
      <c r="Y629">
        <v>13</v>
      </c>
      <c r="Z629">
        <v>0</v>
      </c>
      <c r="AA629">
        <v>5</v>
      </c>
      <c r="AB629">
        <v>1</v>
      </c>
      <c r="AC629">
        <v>0</v>
      </c>
      <c r="AD629">
        <v>0</v>
      </c>
      <c r="AE629">
        <v>18</v>
      </c>
      <c r="AF629">
        <v>20</v>
      </c>
      <c r="AG629">
        <v>6</v>
      </c>
      <c r="AH629">
        <v>22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169</v>
      </c>
      <c r="AO629">
        <v>1</v>
      </c>
      <c r="AP629">
        <v>8</v>
      </c>
      <c r="AQ629">
        <v>13</v>
      </c>
      <c r="AR629">
        <v>0</v>
      </c>
      <c r="AS629">
        <v>10</v>
      </c>
      <c r="AT629">
        <v>1</v>
      </c>
    </row>
    <row r="630" spans="1:46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</v>
      </c>
      <c r="AK630">
        <v>0</v>
      </c>
      <c r="AL630">
        <v>0</v>
      </c>
      <c r="AM630">
        <v>0</v>
      </c>
      <c r="AN630">
        <v>1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</row>
    <row r="631" spans="1:46" x14ac:dyDescent="0.3">
      <c r="A631">
        <v>0</v>
      </c>
      <c r="B631">
        <v>0</v>
      </c>
      <c r="C631">
        <v>0</v>
      </c>
      <c r="D631">
        <v>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2</v>
      </c>
      <c r="AB631">
        <v>1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12</v>
      </c>
      <c r="AJ631">
        <v>5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3</v>
      </c>
      <c r="AR631">
        <v>1</v>
      </c>
      <c r="AS631">
        <v>0</v>
      </c>
      <c r="AT631">
        <v>0</v>
      </c>
    </row>
    <row r="632" spans="1:46" x14ac:dyDescent="0.3">
      <c r="A632">
        <v>0</v>
      </c>
      <c r="B632">
        <v>0</v>
      </c>
      <c r="C632">
        <v>1</v>
      </c>
      <c r="D632">
        <v>19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2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3</v>
      </c>
      <c r="AC632">
        <v>3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5</v>
      </c>
      <c r="AJ632">
        <v>1</v>
      </c>
      <c r="AK632">
        <v>0</v>
      </c>
      <c r="AL632">
        <v>0</v>
      </c>
      <c r="AM632">
        <v>1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6</v>
      </c>
      <c r="AT632">
        <v>0</v>
      </c>
    </row>
    <row r="633" spans="1:46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0</v>
      </c>
      <c r="N633">
        <v>3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  <c r="AQ633">
        <v>6</v>
      </c>
      <c r="AR633">
        <v>0</v>
      </c>
      <c r="AS633">
        <v>4</v>
      </c>
      <c r="AT633">
        <v>0</v>
      </c>
    </row>
    <row r="634" spans="1:46" x14ac:dyDescent="0.3">
      <c r="A634">
        <v>0</v>
      </c>
      <c r="B634">
        <v>0</v>
      </c>
      <c r="C634">
        <v>1</v>
      </c>
      <c r="D634">
        <v>5</v>
      </c>
      <c r="E634">
        <v>0</v>
      </c>
      <c r="F634">
        <v>32</v>
      </c>
      <c r="G634">
        <v>0</v>
      </c>
      <c r="H634">
        <v>0</v>
      </c>
      <c r="I634">
        <v>0</v>
      </c>
      <c r="J634">
        <v>2</v>
      </c>
      <c r="K634">
        <v>2</v>
      </c>
      <c r="L634">
        <v>9</v>
      </c>
      <c r="M634">
        <v>0</v>
      </c>
      <c r="N634">
        <v>7</v>
      </c>
      <c r="O634">
        <v>4</v>
      </c>
      <c r="P634">
        <v>1</v>
      </c>
      <c r="Q634">
        <v>0</v>
      </c>
      <c r="R634">
        <v>1</v>
      </c>
      <c r="S634">
        <v>14</v>
      </c>
      <c r="T634">
        <v>31</v>
      </c>
      <c r="U634">
        <v>0</v>
      </c>
      <c r="V634">
        <v>3</v>
      </c>
      <c r="W634">
        <v>70</v>
      </c>
      <c r="X634">
        <v>0</v>
      </c>
      <c r="Y634">
        <v>4</v>
      </c>
      <c r="Z634">
        <v>1</v>
      </c>
      <c r="AA634">
        <v>3</v>
      </c>
      <c r="AB634">
        <v>1</v>
      </c>
      <c r="AC634">
        <v>3</v>
      </c>
      <c r="AD634">
        <v>0</v>
      </c>
      <c r="AE634">
        <v>12</v>
      </c>
      <c r="AF634">
        <v>6</v>
      </c>
      <c r="AG634">
        <v>30</v>
      </c>
      <c r="AH634">
        <v>5</v>
      </c>
      <c r="AI634">
        <v>22</v>
      </c>
      <c r="AJ634">
        <v>103</v>
      </c>
      <c r="AK634">
        <v>1</v>
      </c>
      <c r="AL634">
        <v>1</v>
      </c>
      <c r="AM634">
        <v>3</v>
      </c>
      <c r="AN634">
        <v>7</v>
      </c>
      <c r="AO634">
        <v>0</v>
      </c>
      <c r="AP634">
        <v>1</v>
      </c>
      <c r="AQ634">
        <v>7</v>
      </c>
      <c r="AR634">
        <v>0</v>
      </c>
      <c r="AS634">
        <v>12</v>
      </c>
      <c r="AT634">
        <v>0</v>
      </c>
    </row>
    <row r="635" spans="1:46" x14ac:dyDescent="0.3">
      <c r="A635">
        <v>0</v>
      </c>
      <c r="B635">
        <v>16</v>
      </c>
      <c r="C635">
        <v>1</v>
      </c>
      <c r="D635">
        <v>1</v>
      </c>
      <c r="E635">
        <v>0</v>
      </c>
      <c r="F635">
        <v>2</v>
      </c>
      <c r="G635">
        <v>1</v>
      </c>
      <c r="H635">
        <v>0</v>
      </c>
      <c r="I635">
        <v>0</v>
      </c>
      <c r="J635">
        <v>7</v>
      </c>
      <c r="K635">
        <v>2</v>
      </c>
      <c r="L635">
        <v>0</v>
      </c>
      <c r="M635">
        <v>0</v>
      </c>
      <c r="N635">
        <v>8</v>
      </c>
      <c r="O635">
        <v>10</v>
      </c>
      <c r="P635">
        <v>0</v>
      </c>
      <c r="Q635">
        <v>0</v>
      </c>
      <c r="R635">
        <v>6</v>
      </c>
      <c r="S635">
        <v>7</v>
      </c>
      <c r="T635">
        <v>31</v>
      </c>
      <c r="U635">
        <v>0</v>
      </c>
      <c r="V635">
        <v>84</v>
      </c>
      <c r="W635">
        <v>78</v>
      </c>
      <c r="X635">
        <v>0</v>
      </c>
      <c r="Y635">
        <v>1</v>
      </c>
      <c r="Z635">
        <v>1</v>
      </c>
      <c r="AA635">
        <v>0</v>
      </c>
      <c r="AB635">
        <v>1</v>
      </c>
      <c r="AC635">
        <v>1</v>
      </c>
      <c r="AD635">
        <v>0</v>
      </c>
      <c r="AE635">
        <v>0</v>
      </c>
      <c r="AF635">
        <v>84</v>
      </c>
      <c r="AG635">
        <v>9</v>
      </c>
      <c r="AH635">
        <v>2</v>
      </c>
      <c r="AI635">
        <v>0</v>
      </c>
      <c r="AJ635">
        <v>2</v>
      </c>
      <c r="AK635">
        <v>0</v>
      </c>
      <c r="AL635">
        <v>0</v>
      </c>
      <c r="AM635">
        <v>0</v>
      </c>
      <c r="AN635">
        <v>42</v>
      </c>
      <c r="AO635">
        <v>6</v>
      </c>
      <c r="AP635">
        <v>1</v>
      </c>
      <c r="AQ635">
        <v>1</v>
      </c>
      <c r="AR635">
        <v>0</v>
      </c>
      <c r="AS635">
        <v>2</v>
      </c>
      <c r="AT635">
        <v>2</v>
      </c>
    </row>
    <row r="636" spans="1:46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4</v>
      </c>
      <c r="G636">
        <v>2</v>
      </c>
      <c r="H636">
        <v>0</v>
      </c>
      <c r="I636">
        <v>0</v>
      </c>
      <c r="J636">
        <v>1</v>
      </c>
      <c r="K636">
        <v>6</v>
      </c>
      <c r="L636">
        <v>6</v>
      </c>
      <c r="M636">
        <v>0</v>
      </c>
      <c r="N636">
        <v>1</v>
      </c>
      <c r="O636">
        <v>4</v>
      </c>
      <c r="P636">
        <v>2</v>
      </c>
      <c r="Q636">
        <v>0</v>
      </c>
      <c r="R636">
        <v>0</v>
      </c>
      <c r="S636">
        <v>3</v>
      </c>
      <c r="T636">
        <v>5</v>
      </c>
      <c r="U636">
        <v>0</v>
      </c>
      <c r="V636">
        <v>1</v>
      </c>
      <c r="W636">
        <v>1</v>
      </c>
      <c r="X636">
        <v>0</v>
      </c>
      <c r="Y636">
        <v>0</v>
      </c>
      <c r="Z636">
        <v>1</v>
      </c>
      <c r="AA636">
        <v>1</v>
      </c>
      <c r="AB636">
        <v>1</v>
      </c>
      <c r="AC636">
        <v>0</v>
      </c>
      <c r="AD636">
        <v>0</v>
      </c>
      <c r="AE636">
        <v>1</v>
      </c>
      <c r="AF636">
        <v>4</v>
      </c>
      <c r="AG636">
        <v>24</v>
      </c>
      <c r="AH636">
        <v>0</v>
      </c>
      <c r="AI636">
        <v>13</v>
      </c>
      <c r="AJ636">
        <v>74</v>
      </c>
      <c r="AK636">
        <v>3</v>
      </c>
      <c r="AL636">
        <v>1</v>
      </c>
      <c r="AM636">
        <v>6</v>
      </c>
      <c r="AN636">
        <v>25</v>
      </c>
      <c r="AO636">
        <v>0</v>
      </c>
      <c r="AP636">
        <v>0</v>
      </c>
      <c r="AQ636">
        <v>7</v>
      </c>
      <c r="AR636">
        <v>0</v>
      </c>
      <c r="AS636">
        <v>10</v>
      </c>
      <c r="AT636">
        <v>0</v>
      </c>
    </row>
    <row r="637" spans="1:46" x14ac:dyDescent="0.3">
      <c r="A637">
        <v>0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</row>
    <row r="638" spans="1:46" x14ac:dyDescent="0.3">
      <c r="A638">
        <v>0</v>
      </c>
      <c r="B638">
        <v>17</v>
      </c>
      <c r="C638">
        <v>1</v>
      </c>
      <c r="D638">
        <v>7</v>
      </c>
      <c r="E638">
        <v>0</v>
      </c>
      <c r="F638">
        <v>9</v>
      </c>
      <c r="G638">
        <v>0</v>
      </c>
      <c r="H638">
        <v>0</v>
      </c>
      <c r="I638">
        <v>1</v>
      </c>
      <c r="J638">
        <v>19</v>
      </c>
      <c r="K638">
        <v>0</v>
      </c>
      <c r="L638">
        <v>0</v>
      </c>
      <c r="M638">
        <v>0</v>
      </c>
      <c r="N638">
        <v>0</v>
      </c>
      <c r="O638">
        <v>6</v>
      </c>
      <c r="P638">
        <v>0</v>
      </c>
      <c r="Q638">
        <v>1</v>
      </c>
      <c r="R638">
        <v>10</v>
      </c>
      <c r="S638">
        <v>2</v>
      </c>
      <c r="T638">
        <v>0</v>
      </c>
      <c r="U638">
        <v>0</v>
      </c>
      <c r="V638">
        <v>13</v>
      </c>
      <c r="W638">
        <v>18</v>
      </c>
      <c r="X638">
        <v>0</v>
      </c>
      <c r="Y638">
        <v>2</v>
      </c>
      <c r="Z638">
        <v>0</v>
      </c>
      <c r="AA638">
        <v>0</v>
      </c>
      <c r="AB638">
        <v>0</v>
      </c>
      <c r="AC638">
        <v>5</v>
      </c>
      <c r="AD638">
        <v>1</v>
      </c>
      <c r="AE638">
        <v>1</v>
      </c>
      <c r="AF638">
        <v>4</v>
      </c>
      <c r="AG638">
        <v>0</v>
      </c>
      <c r="AH638">
        <v>0</v>
      </c>
      <c r="AI638">
        <v>3</v>
      </c>
      <c r="AJ638">
        <v>3</v>
      </c>
      <c r="AK638">
        <v>0</v>
      </c>
      <c r="AL638">
        <v>1</v>
      </c>
      <c r="AM638">
        <v>1</v>
      </c>
      <c r="AN638">
        <v>79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1</v>
      </c>
    </row>
    <row r="639" spans="1:46" x14ac:dyDescent="0.3">
      <c r="A639">
        <v>0</v>
      </c>
      <c r="B639">
        <v>0</v>
      </c>
      <c r="C639">
        <v>1</v>
      </c>
      <c r="D639">
        <v>0</v>
      </c>
      <c r="E639">
        <v>0</v>
      </c>
      <c r="F639">
        <v>3</v>
      </c>
      <c r="G639">
        <v>5</v>
      </c>
      <c r="H639">
        <v>0</v>
      </c>
      <c r="I639">
        <v>0</v>
      </c>
      <c r="J639">
        <v>3</v>
      </c>
      <c r="K639">
        <v>20</v>
      </c>
      <c r="L639">
        <v>6</v>
      </c>
      <c r="M639">
        <v>0</v>
      </c>
      <c r="N639">
        <v>7</v>
      </c>
      <c r="O639">
        <v>16</v>
      </c>
      <c r="P639">
        <v>8</v>
      </c>
      <c r="Q639">
        <v>0</v>
      </c>
      <c r="R639">
        <v>0</v>
      </c>
      <c r="S639">
        <v>18</v>
      </c>
      <c r="T639">
        <v>15</v>
      </c>
      <c r="U639">
        <v>0</v>
      </c>
      <c r="V639">
        <v>1</v>
      </c>
      <c r="W639">
        <v>117</v>
      </c>
      <c r="X639">
        <v>1</v>
      </c>
      <c r="Y639">
        <v>2</v>
      </c>
      <c r="Z639">
        <v>1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4</v>
      </c>
      <c r="AG639">
        <v>31</v>
      </c>
      <c r="AH639">
        <v>1</v>
      </c>
      <c r="AI639">
        <v>5</v>
      </c>
      <c r="AJ639">
        <v>51</v>
      </c>
      <c r="AK639">
        <v>0</v>
      </c>
      <c r="AL639">
        <v>1</v>
      </c>
      <c r="AM639">
        <v>5</v>
      </c>
      <c r="AN639">
        <v>204</v>
      </c>
      <c r="AO639">
        <v>0</v>
      </c>
      <c r="AP639">
        <v>3</v>
      </c>
      <c r="AQ639">
        <v>4</v>
      </c>
      <c r="AR639">
        <v>0</v>
      </c>
      <c r="AS639">
        <v>13</v>
      </c>
      <c r="AT639">
        <v>1</v>
      </c>
    </row>
    <row r="640" spans="1:46" x14ac:dyDescent="0.3">
      <c r="A640">
        <v>0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</row>
    <row r="641" spans="1:46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</row>
    <row r="642" spans="1:46" x14ac:dyDescent="0.3">
      <c r="A642">
        <v>0</v>
      </c>
      <c r="B642">
        <v>0</v>
      </c>
      <c r="C642">
        <v>1</v>
      </c>
      <c r="D642">
        <v>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7</v>
      </c>
      <c r="K642">
        <v>0</v>
      </c>
      <c r="L642">
        <v>1</v>
      </c>
      <c r="M642">
        <v>0</v>
      </c>
      <c r="N642">
        <v>0</v>
      </c>
      <c r="O642">
        <v>7</v>
      </c>
      <c r="P642">
        <v>0</v>
      </c>
      <c r="Q642">
        <v>0</v>
      </c>
      <c r="R642">
        <v>2</v>
      </c>
      <c r="S642">
        <v>0</v>
      </c>
      <c r="T642">
        <v>2</v>
      </c>
      <c r="U642">
        <v>0</v>
      </c>
      <c r="V642">
        <v>1</v>
      </c>
      <c r="W642">
        <v>16</v>
      </c>
      <c r="X642">
        <v>2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1</v>
      </c>
      <c r="AF642">
        <v>1</v>
      </c>
      <c r="AG642">
        <v>3</v>
      </c>
      <c r="AH642">
        <v>0</v>
      </c>
      <c r="AI642">
        <v>0</v>
      </c>
      <c r="AJ642">
        <v>2</v>
      </c>
      <c r="AK642">
        <v>0</v>
      </c>
      <c r="AL642">
        <v>0</v>
      </c>
      <c r="AM642">
        <v>0</v>
      </c>
      <c r="AN642">
        <v>101</v>
      </c>
      <c r="AO642">
        <v>0</v>
      </c>
      <c r="AP642">
        <v>0</v>
      </c>
      <c r="AQ642">
        <v>0</v>
      </c>
      <c r="AR642">
        <v>2</v>
      </c>
      <c r="AS642">
        <v>7</v>
      </c>
      <c r="AT642">
        <v>0</v>
      </c>
    </row>
    <row r="643" spans="1:46" x14ac:dyDescent="0.3">
      <c r="A643">
        <v>0</v>
      </c>
      <c r="B643">
        <v>2</v>
      </c>
      <c r="C643">
        <v>1</v>
      </c>
      <c r="D643">
        <v>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8</v>
      </c>
      <c r="K643">
        <v>0</v>
      </c>
      <c r="L643">
        <v>0</v>
      </c>
      <c r="M643">
        <v>0</v>
      </c>
      <c r="N643">
        <v>0</v>
      </c>
      <c r="O643">
        <v>2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3</v>
      </c>
      <c r="Y643">
        <v>0</v>
      </c>
      <c r="Z643">
        <v>0</v>
      </c>
      <c r="AA643">
        <v>0</v>
      </c>
      <c r="AB643">
        <v>0</v>
      </c>
      <c r="AC643">
        <v>3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22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</row>
    <row r="644" spans="1:46" x14ac:dyDescent="0.3">
      <c r="A644">
        <v>0</v>
      </c>
      <c r="B644">
        <v>0</v>
      </c>
      <c r="C644">
        <v>0</v>
      </c>
      <c r="D644">
        <v>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</row>
    <row r="645" spans="1:46" x14ac:dyDescent="0.3">
      <c r="A645">
        <v>0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</row>
    <row r="646" spans="1:46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</row>
    <row r="647" spans="1:46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</row>
    <row r="648" spans="1:46" x14ac:dyDescent="0.3">
      <c r="A648">
        <v>0</v>
      </c>
      <c r="B648">
        <v>0</v>
      </c>
      <c r="C648">
        <v>1</v>
      </c>
      <c r="D648">
        <v>2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8</v>
      </c>
      <c r="K648">
        <v>0</v>
      </c>
      <c r="L648">
        <v>0</v>
      </c>
      <c r="M648">
        <v>0</v>
      </c>
      <c r="N648">
        <v>0</v>
      </c>
      <c r="O648">
        <v>15</v>
      </c>
      <c r="P648">
        <v>0</v>
      </c>
      <c r="Q648">
        <v>0</v>
      </c>
      <c r="R648">
        <v>0</v>
      </c>
      <c r="S648">
        <v>0</v>
      </c>
      <c r="T648">
        <v>3</v>
      </c>
      <c r="U648">
        <v>0</v>
      </c>
      <c r="V648">
        <v>0</v>
      </c>
      <c r="W648">
        <v>0</v>
      </c>
      <c r="X648">
        <v>3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56</v>
      </c>
      <c r="AO648">
        <v>0</v>
      </c>
      <c r="AP648">
        <v>0</v>
      </c>
      <c r="AQ648">
        <v>0</v>
      </c>
      <c r="AR648">
        <v>1</v>
      </c>
      <c r="AS648">
        <v>1</v>
      </c>
      <c r="AT648">
        <v>0</v>
      </c>
    </row>
    <row r="649" spans="1:46" x14ac:dyDescent="0.3">
      <c r="A649">
        <v>0</v>
      </c>
      <c r="B649">
        <v>0</v>
      </c>
      <c r="C649">
        <v>0</v>
      </c>
      <c r="D649">
        <v>5</v>
      </c>
      <c r="E649">
        <v>0</v>
      </c>
      <c r="F649">
        <v>0</v>
      </c>
      <c r="G649">
        <v>0</v>
      </c>
      <c r="H649">
        <v>0</v>
      </c>
      <c r="I649">
        <v>4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2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</row>
    <row r="650" spans="1:46" x14ac:dyDescent="0.3">
      <c r="A650">
        <v>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2</v>
      </c>
      <c r="K650">
        <v>3</v>
      </c>
      <c r="L650">
        <v>0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3</v>
      </c>
      <c r="T650">
        <v>1</v>
      </c>
      <c r="U650">
        <v>0</v>
      </c>
      <c r="V650">
        <v>0</v>
      </c>
      <c r="W650">
        <v>2</v>
      </c>
      <c r="X650">
        <v>0</v>
      </c>
      <c r="Y650">
        <v>0</v>
      </c>
      <c r="Z650">
        <v>2</v>
      </c>
      <c r="AA650">
        <v>0</v>
      </c>
      <c r="AB650">
        <v>0</v>
      </c>
      <c r="AC650">
        <v>3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</v>
      </c>
      <c r="AJ650">
        <v>2</v>
      </c>
      <c r="AK650">
        <v>0</v>
      </c>
      <c r="AL650">
        <v>0</v>
      </c>
      <c r="AM650">
        <v>2</v>
      </c>
      <c r="AN650">
        <v>71</v>
      </c>
      <c r="AO650">
        <v>0</v>
      </c>
      <c r="AP650">
        <v>0</v>
      </c>
      <c r="AQ650">
        <v>1</v>
      </c>
      <c r="AR650">
        <v>0</v>
      </c>
      <c r="AS650">
        <v>1</v>
      </c>
      <c r="AT650">
        <v>0</v>
      </c>
    </row>
    <row r="651" spans="1:46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</v>
      </c>
      <c r="U651">
        <v>0</v>
      </c>
      <c r="V651">
        <v>0</v>
      </c>
      <c r="W651">
        <v>25</v>
      </c>
      <c r="X651">
        <v>0</v>
      </c>
      <c r="Y651">
        <v>2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3</v>
      </c>
      <c r="AF651">
        <v>3</v>
      </c>
      <c r="AG651">
        <v>8</v>
      </c>
      <c r="AH651">
        <v>0</v>
      </c>
      <c r="AI651">
        <v>0</v>
      </c>
      <c r="AJ651">
        <v>2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</row>
    <row r="652" spans="1:46" x14ac:dyDescent="0.3">
      <c r="A652">
        <v>0</v>
      </c>
      <c r="B652">
        <v>0</v>
      </c>
      <c r="C652">
        <v>1</v>
      </c>
      <c r="D652">
        <v>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4</v>
      </c>
      <c r="K652">
        <v>0</v>
      </c>
      <c r="L652">
        <v>12</v>
      </c>
      <c r="M652">
        <v>1</v>
      </c>
      <c r="N652">
        <v>1</v>
      </c>
      <c r="O652">
        <v>3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27</v>
      </c>
      <c r="X652">
        <v>0</v>
      </c>
      <c r="Y652">
        <v>0</v>
      </c>
      <c r="Z652">
        <v>0</v>
      </c>
      <c r="AA652">
        <v>2</v>
      </c>
      <c r="AB652">
        <v>0</v>
      </c>
      <c r="AC652">
        <v>5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2</v>
      </c>
      <c r="AK652">
        <v>1</v>
      </c>
      <c r="AL652">
        <v>0</v>
      </c>
      <c r="AM652">
        <v>5</v>
      </c>
      <c r="AN652">
        <v>46</v>
      </c>
      <c r="AO652">
        <v>0</v>
      </c>
      <c r="AP652">
        <v>0</v>
      </c>
      <c r="AQ652">
        <v>0</v>
      </c>
      <c r="AR652">
        <v>0</v>
      </c>
      <c r="AS652">
        <v>20</v>
      </c>
      <c r="AT652">
        <v>0</v>
      </c>
    </row>
    <row r="653" spans="1:46" x14ac:dyDescent="0.3">
      <c r="A653">
        <v>0</v>
      </c>
      <c r="B653">
        <v>0</v>
      </c>
      <c r="C653">
        <v>1</v>
      </c>
      <c r="D653">
        <v>2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11</v>
      </c>
      <c r="K653">
        <v>0</v>
      </c>
      <c r="L653">
        <v>158</v>
      </c>
      <c r="M653">
        <v>1</v>
      </c>
      <c r="N653">
        <v>4</v>
      </c>
      <c r="O653">
        <v>0</v>
      </c>
      <c r="P653">
        <v>0</v>
      </c>
      <c r="Q653">
        <v>0</v>
      </c>
      <c r="R653">
        <v>8</v>
      </c>
      <c r="S653">
        <v>52</v>
      </c>
      <c r="T653">
        <v>403</v>
      </c>
      <c r="U653">
        <v>0</v>
      </c>
      <c r="V653">
        <v>0</v>
      </c>
      <c r="W653">
        <v>32</v>
      </c>
      <c r="X653">
        <v>7</v>
      </c>
      <c r="Y653">
        <v>33</v>
      </c>
      <c r="Z653">
        <v>0</v>
      </c>
      <c r="AA653">
        <v>5</v>
      </c>
      <c r="AB653">
        <v>1</v>
      </c>
      <c r="AC653">
        <v>0</v>
      </c>
      <c r="AD653">
        <v>1</v>
      </c>
      <c r="AE653">
        <v>247</v>
      </c>
      <c r="AF653">
        <v>29</v>
      </c>
      <c r="AG653">
        <v>1</v>
      </c>
      <c r="AH653">
        <v>117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17</v>
      </c>
      <c r="AO653">
        <v>0</v>
      </c>
      <c r="AP653">
        <v>1</v>
      </c>
      <c r="AQ653">
        <v>28</v>
      </c>
      <c r="AR653">
        <v>0</v>
      </c>
      <c r="AS653">
        <v>0</v>
      </c>
      <c r="AT653">
        <v>0</v>
      </c>
    </row>
    <row r="654" spans="1:46" x14ac:dyDescent="0.3">
      <c r="A654">
        <v>0</v>
      </c>
      <c r="B654">
        <v>0</v>
      </c>
      <c r="C654">
        <v>0</v>
      </c>
      <c r="D654">
        <v>4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8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</v>
      </c>
      <c r="T654">
        <v>2</v>
      </c>
      <c r="U654">
        <v>0</v>
      </c>
      <c r="V654">
        <v>0</v>
      </c>
      <c r="W654">
        <v>2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1</v>
      </c>
      <c r="AG654">
        <v>3</v>
      </c>
      <c r="AH654">
        <v>0</v>
      </c>
      <c r="AI654">
        <v>3</v>
      </c>
      <c r="AJ654">
        <v>7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6</v>
      </c>
      <c r="AR654">
        <v>0</v>
      </c>
      <c r="AS654">
        <v>1</v>
      </c>
      <c r="AT654">
        <v>0</v>
      </c>
    </row>
    <row r="655" spans="1:46" x14ac:dyDescent="0.3">
      <c r="A655">
        <v>0</v>
      </c>
      <c r="B655">
        <v>0</v>
      </c>
      <c r="C655">
        <v>0</v>
      </c>
      <c r="D655">
        <v>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2</v>
      </c>
      <c r="K655">
        <v>0</v>
      </c>
      <c r="L655">
        <v>0</v>
      </c>
      <c r="M655">
        <v>0</v>
      </c>
      <c r="N655">
        <v>0</v>
      </c>
      <c r="O655">
        <v>4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4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2</v>
      </c>
      <c r="AJ655">
        <v>4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</row>
    <row r="656" spans="1:46" x14ac:dyDescent="0.3">
      <c r="A656">
        <v>0</v>
      </c>
      <c r="B656">
        <v>0</v>
      </c>
      <c r="C656">
        <v>0</v>
      </c>
      <c r="D656">
        <v>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4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6</v>
      </c>
      <c r="AJ656">
        <v>3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5</v>
      </c>
      <c r="AR656">
        <v>0</v>
      </c>
      <c r="AS656">
        <v>5</v>
      </c>
      <c r="AT656">
        <v>0</v>
      </c>
    </row>
    <row r="657" spans="1:46" x14ac:dyDescent="0.3">
      <c r="A657">
        <v>0</v>
      </c>
      <c r="B657">
        <v>0</v>
      </c>
      <c r="C657">
        <v>0</v>
      </c>
      <c r="D657">
        <v>6</v>
      </c>
      <c r="E657">
        <v>0</v>
      </c>
      <c r="F657">
        <v>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25</v>
      </c>
      <c r="X657">
        <v>0</v>
      </c>
      <c r="Y657">
        <v>1</v>
      </c>
      <c r="Z657">
        <v>0</v>
      </c>
      <c r="AA657">
        <v>0</v>
      </c>
      <c r="AB657">
        <v>1</v>
      </c>
      <c r="AC657">
        <v>4</v>
      </c>
      <c r="AD657">
        <v>0</v>
      </c>
      <c r="AE657">
        <v>0</v>
      </c>
      <c r="AF657">
        <v>2</v>
      </c>
      <c r="AG657">
        <v>10</v>
      </c>
      <c r="AH657">
        <v>0</v>
      </c>
      <c r="AI657">
        <v>4</v>
      </c>
      <c r="AJ657">
        <v>106</v>
      </c>
      <c r="AK657">
        <v>3</v>
      </c>
      <c r="AL657">
        <v>0</v>
      </c>
      <c r="AM657">
        <v>0</v>
      </c>
      <c r="AN657">
        <v>2</v>
      </c>
      <c r="AO657">
        <v>0</v>
      </c>
      <c r="AP657">
        <v>0</v>
      </c>
      <c r="AQ657">
        <v>8</v>
      </c>
      <c r="AR657">
        <v>0</v>
      </c>
      <c r="AS657">
        <v>7</v>
      </c>
      <c r="AT657">
        <v>0</v>
      </c>
    </row>
    <row r="658" spans="1:46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</row>
    <row r="659" spans="1:46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</row>
    <row r="660" spans="1:46" x14ac:dyDescent="0.3">
      <c r="A660">
        <v>0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</row>
    <row r="661" spans="1:46" x14ac:dyDescent="0.3">
      <c r="A661">
        <v>0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21</v>
      </c>
      <c r="K661">
        <v>0</v>
      </c>
      <c r="L661">
        <v>0</v>
      </c>
      <c r="M661">
        <v>0</v>
      </c>
      <c r="N661">
        <v>0</v>
      </c>
      <c r="O661">
        <v>11</v>
      </c>
      <c r="P661">
        <v>0</v>
      </c>
      <c r="Q661">
        <v>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1</v>
      </c>
      <c r="AC661">
        <v>3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8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</row>
    <row r="662" spans="1:46" x14ac:dyDescent="0.3">
      <c r="A662">
        <v>0</v>
      </c>
      <c r="B662">
        <v>5</v>
      </c>
      <c r="C662">
        <v>1</v>
      </c>
      <c r="D662">
        <v>5</v>
      </c>
      <c r="E662">
        <v>1</v>
      </c>
      <c r="F662">
        <v>25</v>
      </c>
      <c r="G662">
        <v>0</v>
      </c>
      <c r="H662">
        <v>1</v>
      </c>
      <c r="I662">
        <v>0</v>
      </c>
      <c r="J662">
        <v>17</v>
      </c>
      <c r="K662">
        <v>2</v>
      </c>
      <c r="L662">
        <v>44</v>
      </c>
      <c r="M662">
        <v>0</v>
      </c>
      <c r="N662">
        <v>41</v>
      </c>
      <c r="O662">
        <v>14</v>
      </c>
      <c r="P662">
        <v>0</v>
      </c>
      <c r="Q662">
        <v>3</v>
      </c>
      <c r="R662">
        <v>13</v>
      </c>
      <c r="S662">
        <v>35</v>
      </c>
      <c r="T662">
        <v>262</v>
      </c>
      <c r="U662">
        <v>0</v>
      </c>
      <c r="V662">
        <v>62</v>
      </c>
      <c r="W662">
        <v>302</v>
      </c>
      <c r="X662">
        <v>6</v>
      </c>
      <c r="Y662">
        <v>25</v>
      </c>
      <c r="Z662">
        <v>0</v>
      </c>
      <c r="AA662">
        <v>34</v>
      </c>
      <c r="AB662">
        <v>1</v>
      </c>
      <c r="AC662">
        <v>6</v>
      </c>
      <c r="AD662">
        <v>0</v>
      </c>
      <c r="AE662">
        <v>132</v>
      </c>
      <c r="AF662">
        <v>106</v>
      </c>
      <c r="AG662">
        <v>0</v>
      </c>
      <c r="AH662">
        <v>89</v>
      </c>
      <c r="AI662">
        <v>0</v>
      </c>
      <c r="AJ662">
        <v>1</v>
      </c>
      <c r="AK662">
        <v>2</v>
      </c>
      <c r="AL662">
        <v>0</v>
      </c>
      <c r="AM662">
        <v>2</v>
      </c>
      <c r="AN662">
        <v>197</v>
      </c>
      <c r="AO662">
        <v>0</v>
      </c>
      <c r="AP662">
        <v>12</v>
      </c>
      <c r="AQ662">
        <v>66</v>
      </c>
      <c r="AR662">
        <v>0</v>
      </c>
      <c r="AS662">
        <v>5</v>
      </c>
      <c r="AT662">
        <v>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17FD-D298-43E9-BAE5-FA82B462DBAB}">
  <dimension ref="A1:P72"/>
  <sheetViews>
    <sheetView workbookViewId="0">
      <selection activeCell="D2" sqref="D2:K72"/>
    </sheetView>
  </sheetViews>
  <sheetFormatPr defaultRowHeight="14.4" x14ac:dyDescent="0.3"/>
  <cols>
    <col min="1" max="1" width="27.109375" customWidth="1"/>
  </cols>
  <sheetData>
    <row r="1" spans="1:16" x14ac:dyDescent="0.3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</row>
    <row r="2" spans="1:16" x14ac:dyDescent="0.3">
      <c r="A2" t="s">
        <v>6</v>
      </c>
      <c r="B2">
        <v>2.2833012287035497</v>
      </c>
      <c r="C2">
        <v>1.5185139398778875</v>
      </c>
      <c r="D2" t="s">
        <v>672</v>
      </c>
      <c r="E2" t="s">
        <v>672</v>
      </c>
      <c r="F2" t="s">
        <v>672</v>
      </c>
      <c r="G2" t="s">
        <v>672</v>
      </c>
      <c r="H2" t="s">
        <v>672</v>
      </c>
      <c r="I2" t="s">
        <v>672</v>
      </c>
      <c r="J2" t="s">
        <v>672</v>
      </c>
      <c r="K2" t="s">
        <v>672</v>
      </c>
      <c r="L2">
        <f>VLOOKUP($A2,Auxiliar!$A$104:$O$749,11,FALSE)</f>
        <v>515.23534299999994</v>
      </c>
      <c r="M2">
        <f>VLOOKUP($A2,Auxiliar!$A$104:$O$749,12,FALSE)</f>
        <v>0.55774774164146823</v>
      </c>
      <c r="N2">
        <f>VLOOKUP($A2,Auxiliar!$A$104:$O$749,13,FALSE)</f>
        <v>3.5379449592914867</v>
      </c>
      <c r="O2">
        <f>VLOOKUP($A2,Auxiliar!$A$104:$O$749,14,FALSE)</f>
        <v>-22.597339553853903</v>
      </c>
      <c r="P2">
        <f>VLOOKUP($A2,Auxiliar!$A$104:$O$749,15,FALSE)</f>
        <v>-47.883974740977592</v>
      </c>
    </row>
    <row r="3" spans="1:16" x14ac:dyDescent="0.3">
      <c r="A3" t="s">
        <v>7</v>
      </c>
      <c r="B3">
        <v>2.2041199826559246</v>
      </c>
      <c r="C3">
        <v>1.1760912590556813</v>
      </c>
      <c r="D3" t="s">
        <v>672</v>
      </c>
      <c r="E3" t="s">
        <v>672</v>
      </c>
      <c r="F3" t="s">
        <v>672</v>
      </c>
      <c r="G3" t="s">
        <v>672</v>
      </c>
      <c r="H3" t="s">
        <v>672</v>
      </c>
      <c r="I3" t="s">
        <v>672</v>
      </c>
      <c r="J3" t="s">
        <v>672</v>
      </c>
      <c r="K3" t="s">
        <v>672</v>
      </c>
      <c r="L3">
        <f>VLOOKUP($A3,Auxiliar!$A$104:$O$749,11,FALSE)</f>
        <v>601.38437399999998</v>
      </c>
      <c r="M3">
        <f>VLOOKUP($A3,Auxiliar!$A$104:$O$749,12,FALSE)</f>
        <v>2.9852953126153139</v>
      </c>
      <c r="N3">
        <f>VLOOKUP($A3,Auxiliar!$A$104:$O$749,13,FALSE)</f>
        <v>4.5707063532938461</v>
      </c>
      <c r="O3">
        <f>VLOOKUP($A3,Auxiliar!$A$104:$O$749,14,FALSE)</f>
        <v>-22.474037000000003</v>
      </c>
      <c r="P3">
        <f>VLOOKUP($A3,Auxiliar!$A$104:$O$749,15,FALSE)</f>
        <v>-48.990156287942362</v>
      </c>
    </row>
    <row r="4" spans="1:16" x14ac:dyDescent="0.3">
      <c r="A4" t="s">
        <v>9</v>
      </c>
      <c r="B4">
        <v>2.2253092817258628</v>
      </c>
      <c r="C4">
        <v>1.6627578316815741</v>
      </c>
      <c r="D4" t="s">
        <v>672</v>
      </c>
      <c r="E4" t="s">
        <v>672</v>
      </c>
      <c r="F4" t="s">
        <v>672</v>
      </c>
      <c r="G4" t="s">
        <v>672</v>
      </c>
      <c r="H4" t="s">
        <v>672</v>
      </c>
      <c r="I4" t="s">
        <v>672</v>
      </c>
      <c r="J4" t="s">
        <v>672</v>
      </c>
      <c r="K4" t="s">
        <v>672</v>
      </c>
      <c r="L4">
        <f>VLOOKUP($A4,Auxiliar!$A$104:$O$749,11,FALSE)</f>
        <v>730.216185</v>
      </c>
      <c r="M4">
        <f>VLOOKUP($A4,Auxiliar!$A$104:$O$749,12,FALSE)</f>
        <v>2.0891453145646892</v>
      </c>
      <c r="N4">
        <f>VLOOKUP($A4,Auxiliar!$A$104:$O$749,13,FALSE)</f>
        <v>4.6074979143787846</v>
      </c>
      <c r="O4">
        <f>VLOOKUP($A4,Auxiliar!$A$104:$O$749,14,FALSE)</f>
        <v>-21.730036500000004</v>
      </c>
      <c r="P4">
        <f>VLOOKUP($A4,Auxiliar!$A$104:$O$749,15,FALSE)</f>
        <v>-48.106604561843916</v>
      </c>
    </row>
    <row r="5" spans="1:16" x14ac:dyDescent="0.3">
      <c r="A5" t="s">
        <v>11</v>
      </c>
      <c r="B5">
        <v>2.2430380486862944</v>
      </c>
      <c r="C5">
        <v>2.1461280356782382</v>
      </c>
      <c r="D5" t="s">
        <v>672</v>
      </c>
      <c r="E5" t="s">
        <v>673</v>
      </c>
      <c r="F5" t="s">
        <v>672</v>
      </c>
      <c r="G5" t="s">
        <v>673</v>
      </c>
      <c r="H5" t="s">
        <v>672</v>
      </c>
      <c r="I5" t="s">
        <v>673</v>
      </c>
      <c r="J5" t="s">
        <v>672</v>
      </c>
      <c r="K5" t="s">
        <v>673</v>
      </c>
      <c r="L5">
        <f>VLOOKUP($A5,Auxiliar!$A$104:$O$749,11,FALSE)</f>
        <v>628.28643</v>
      </c>
      <c r="M5">
        <f>VLOOKUP($A5,Auxiliar!$A$104:$O$749,12,FALSE)</f>
        <v>3.0116922150447167</v>
      </c>
      <c r="N5">
        <f>VLOOKUP($A5,Auxiliar!$A$104:$O$749,13,FALSE)</f>
        <v>4.4018828223212818</v>
      </c>
      <c r="O5">
        <f>VLOOKUP($A5,Auxiliar!$A$104:$O$749,14,FALSE)</f>
        <v>-23.483987000000003</v>
      </c>
      <c r="P5">
        <f>VLOOKUP($A5,Auxiliar!$A$104:$O$749,15,FALSE)</f>
        <v>-48.406759616492963</v>
      </c>
    </row>
    <row r="6" spans="1:16" x14ac:dyDescent="0.3">
      <c r="A6" t="s">
        <v>12</v>
      </c>
      <c r="B6">
        <v>2.357934847000454</v>
      </c>
      <c r="C6">
        <v>2.3201462861110542</v>
      </c>
      <c r="D6" t="s">
        <v>672</v>
      </c>
      <c r="E6" t="s">
        <v>673</v>
      </c>
      <c r="F6" t="s">
        <v>672</v>
      </c>
      <c r="G6" t="s">
        <v>673</v>
      </c>
      <c r="H6" t="s">
        <v>672</v>
      </c>
      <c r="I6" t="s">
        <v>673</v>
      </c>
      <c r="J6" t="s">
        <v>672</v>
      </c>
      <c r="K6" t="s">
        <v>673</v>
      </c>
      <c r="L6">
        <f>VLOOKUP($A6,Auxiliar!$A$104:$O$749,11,FALSE)</f>
        <v>460.91695600000003</v>
      </c>
      <c r="M6">
        <f>VLOOKUP($A6,Auxiliar!$A$104:$O$749,12,FALSE)</f>
        <v>2.8672063612636376</v>
      </c>
      <c r="N6">
        <f>VLOOKUP($A6,Auxiliar!$A$104:$O$749,13,FALSE)</f>
        <v>3.8276277047674334</v>
      </c>
      <c r="O6">
        <f>VLOOKUP($A6,Auxiliar!$A$104:$O$749,14,FALSE)</f>
        <v>-22.786320939625003</v>
      </c>
      <c r="P6">
        <f>VLOOKUP($A6,Auxiliar!$A$104:$O$749,15,FALSE)</f>
        <v>-48.126926830642979</v>
      </c>
    </row>
    <row r="7" spans="1:16" x14ac:dyDescent="0.3">
      <c r="A7" t="s">
        <v>15</v>
      </c>
      <c r="B7">
        <v>2.4653828514484184</v>
      </c>
      <c r="C7">
        <v>1.2787536009528289</v>
      </c>
      <c r="D7" t="s">
        <v>672</v>
      </c>
      <c r="E7" t="s">
        <v>672</v>
      </c>
      <c r="F7" t="s">
        <v>672</v>
      </c>
      <c r="G7" t="s">
        <v>672</v>
      </c>
      <c r="H7" t="s">
        <v>672</v>
      </c>
      <c r="I7" t="s">
        <v>672</v>
      </c>
      <c r="J7" t="s">
        <v>673</v>
      </c>
      <c r="K7" t="s">
        <v>672</v>
      </c>
      <c r="L7">
        <f>VLOOKUP($A7,Auxiliar!$A$104:$O$749,11,FALSE)</f>
        <v>673.07259399999998</v>
      </c>
      <c r="M7">
        <f>VLOOKUP($A7,Auxiliar!$A$104:$O$749,12,FALSE)</f>
        <v>3.0015714709235808</v>
      </c>
      <c r="N7">
        <f>VLOOKUP($A7,Auxiliar!$A$104:$O$749,13,FALSE)</f>
        <v>5.3730444793844647</v>
      </c>
      <c r="O7">
        <f>VLOOKUP($A7,Auxiliar!$A$104:$O$749,14,FALSE)</f>
        <v>-21.790359500000005</v>
      </c>
      <c r="P7">
        <f>VLOOKUP($A7,Auxiliar!$A$104:$O$749,15,FALSE)</f>
        <v>-48.174439937543745</v>
      </c>
    </row>
    <row r="8" spans="1:16" x14ac:dyDescent="0.3">
      <c r="A8" t="s">
        <v>19</v>
      </c>
      <c r="B8">
        <v>2.4800069429571505</v>
      </c>
      <c r="C8">
        <v>1.5314789170422551</v>
      </c>
      <c r="D8" t="s">
        <v>673</v>
      </c>
      <c r="E8" t="s">
        <v>673</v>
      </c>
      <c r="F8" t="s">
        <v>673</v>
      </c>
      <c r="G8" t="s">
        <v>673</v>
      </c>
      <c r="H8" t="s">
        <v>673</v>
      </c>
      <c r="I8" t="s">
        <v>674</v>
      </c>
      <c r="J8" t="s">
        <v>674</v>
      </c>
      <c r="K8" t="s">
        <v>674</v>
      </c>
      <c r="L8">
        <f>VLOOKUP($A8,Auxiliar!$A$104:$O$749,11,FALSE)</f>
        <v>807.98801400000002</v>
      </c>
      <c r="M8">
        <f>VLOOKUP($A8,Auxiliar!$A$104:$O$749,12,FALSE)</f>
        <v>2.6799010016405456</v>
      </c>
      <c r="N8">
        <f>VLOOKUP($A8,Auxiliar!$A$104:$O$749,13,FALSE)</f>
        <v>5.1546095814029895</v>
      </c>
      <c r="O8">
        <f>VLOOKUP($A8,Auxiliar!$A$104:$O$749,14,FALSE)</f>
        <v>-23.116308</v>
      </c>
      <c r="P8">
        <f>VLOOKUP($A8,Auxiliar!$A$104:$O$749,15,FALSE)</f>
        <v>-46.555062500674296</v>
      </c>
    </row>
    <row r="9" spans="1:16" x14ac:dyDescent="0.3">
      <c r="A9" t="s">
        <v>22</v>
      </c>
      <c r="B9">
        <v>2.0374264979406238</v>
      </c>
      <c r="C9">
        <v>1.4913616938342726</v>
      </c>
      <c r="D9" t="s">
        <v>673</v>
      </c>
      <c r="E9" t="s">
        <v>672</v>
      </c>
      <c r="F9" t="s">
        <v>673</v>
      </c>
      <c r="G9" t="s">
        <v>674</v>
      </c>
      <c r="H9" t="s">
        <v>674</v>
      </c>
      <c r="I9" t="s">
        <v>675</v>
      </c>
      <c r="J9" t="s">
        <v>675</v>
      </c>
      <c r="K9" t="s">
        <v>675</v>
      </c>
      <c r="L9">
        <f>VLOOKUP($A9,Auxiliar!$A$104:$O$749,11,FALSE)</f>
        <v>153.957954</v>
      </c>
      <c r="M9">
        <f>VLOOKUP($A9,Auxiliar!$A$104:$O$749,12,FALSE)</f>
        <v>3.0033243628911115</v>
      </c>
      <c r="N9">
        <f>VLOOKUP($A9,Auxiliar!$A$104:$O$749,13,FALSE)</f>
        <v>3.8841720695239128</v>
      </c>
      <c r="O9">
        <f>VLOOKUP($A9,Auxiliar!$A$104:$O$749,14,FALSE)</f>
        <v>-24.759386656017259</v>
      </c>
      <c r="P9">
        <f>VLOOKUP($A9,Auxiliar!$A$104:$O$749,15,FALSE)</f>
        <v>-48.502343452770837</v>
      </c>
    </row>
    <row r="10" spans="1:16" x14ac:dyDescent="0.3">
      <c r="A10" t="s">
        <v>25</v>
      </c>
      <c r="B10">
        <v>2.5065050324048719</v>
      </c>
      <c r="C10">
        <v>2.012837224705172</v>
      </c>
      <c r="D10" t="s">
        <v>673</v>
      </c>
      <c r="E10" t="s">
        <v>673</v>
      </c>
      <c r="F10" t="s">
        <v>673</v>
      </c>
      <c r="G10" t="s">
        <v>673</v>
      </c>
      <c r="H10" t="s">
        <v>674</v>
      </c>
      <c r="I10" t="s">
        <v>673</v>
      </c>
      <c r="J10" t="s">
        <v>675</v>
      </c>
      <c r="K10" t="s">
        <v>673</v>
      </c>
      <c r="L10">
        <f>VLOOKUP($A10,Auxiliar!$A$104:$O$749,11,FALSE)</f>
        <v>7.7199070000000001</v>
      </c>
      <c r="M10">
        <f>VLOOKUP($A10,Auxiliar!$A$104:$O$749,12,FALSE)</f>
        <v>2.6915641663418395</v>
      </c>
      <c r="N10">
        <f>VLOOKUP($A10,Auxiliar!$A$104:$O$749,13,FALSE)</f>
        <v>4.8010536634776564</v>
      </c>
      <c r="O10">
        <f>VLOOKUP($A10,Auxiliar!$A$104:$O$749,14,FALSE)</f>
        <v>-23.854014500000005</v>
      </c>
      <c r="P10">
        <f>VLOOKUP($A10,Auxiliar!$A$104:$O$749,15,FALSE)</f>
        <v>-46.136538335134581</v>
      </c>
    </row>
    <row r="11" spans="1:16" x14ac:dyDescent="0.3">
      <c r="A11" t="s">
        <v>26</v>
      </c>
      <c r="B11">
        <v>2.2041199826559246</v>
      </c>
      <c r="C11">
        <v>1.3802112417116059</v>
      </c>
      <c r="D11" t="s">
        <v>672</v>
      </c>
      <c r="E11" t="s">
        <v>673</v>
      </c>
      <c r="F11" t="s">
        <v>672</v>
      </c>
      <c r="G11" t="s">
        <v>673</v>
      </c>
      <c r="H11" t="s">
        <v>672</v>
      </c>
      <c r="I11" t="s">
        <v>674</v>
      </c>
      <c r="J11" t="s">
        <v>672</v>
      </c>
      <c r="K11" t="s">
        <v>674</v>
      </c>
      <c r="L11">
        <f>VLOOKUP($A11,Auxiliar!$A$104:$O$749,11,FALSE)</f>
        <v>778.677502</v>
      </c>
      <c r="M11">
        <f>VLOOKUP($A11,Auxiliar!$A$104:$O$749,12,FALSE)</f>
        <v>2.5016151320667896</v>
      </c>
      <c r="N11">
        <f>VLOOKUP($A11,Auxiliar!$A$104:$O$749,13,FALSE)</f>
        <v>4.5131909554173646</v>
      </c>
      <c r="O11">
        <f>VLOOKUP($A11,Auxiliar!$A$104:$O$749,14,FALSE)</f>
        <v>-23.571033387499956</v>
      </c>
      <c r="P11">
        <f>VLOOKUP($A11,Auxiliar!$A$104:$O$749,15,FALSE)</f>
        <v>-46.041212224814579</v>
      </c>
    </row>
    <row r="12" spans="1:16" x14ac:dyDescent="0.3">
      <c r="A12" t="s">
        <v>29</v>
      </c>
      <c r="B12">
        <v>2.1613680022349748</v>
      </c>
      <c r="C12">
        <v>1.6627578316815741</v>
      </c>
      <c r="D12" t="s">
        <v>672</v>
      </c>
      <c r="E12" t="s">
        <v>673</v>
      </c>
      <c r="F12" t="s">
        <v>672</v>
      </c>
      <c r="G12" t="s">
        <v>674</v>
      </c>
      <c r="H12" t="s">
        <v>672</v>
      </c>
      <c r="I12" t="s">
        <v>674</v>
      </c>
      <c r="J12" t="s">
        <v>672</v>
      </c>
      <c r="K12" t="s">
        <v>674</v>
      </c>
      <c r="L12">
        <f>VLOOKUP($A12,Auxiliar!$A$104:$O$749,11,FALSE)</f>
        <v>484.73692299999999</v>
      </c>
      <c r="M12">
        <f>VLOOKUP($A12,Auxiliar!$A$104:$O$749,12,FALSE)</f>
        <v>2.0867512312420566</v>
      </c>
      <c r="N12">
        <f>VLOOKUP($A12,Auxiliar!$A$104:$O$749,13,FALSE)</f>
        <v>3.6833172619218826</v>
      </c>
      <c r="O12">
        <f>VLOOKUP($A12,Auxiliar!$A$104:$O$749,14,FALSE)</f>
        <v>-22.193205654365752</v>
      </c>
      <c r="P12">
        <f>VLOOKUP($A12,Auxiliar!$A$104:$O$749,15,FALSE)</f>
        <v>-48.779218283157569</v>
      </c>
    </row>
    <row r="13" spans="1:16" x14ac:dyDescent="0.3">
      <c r="A13" t="s">
        <v>30</v>
      </c>
      <c r="B13">
        <v>2.509202522331103</v>
      </c>
      <c r="C13">
        <v>1.505149978319906</v>
      </c>
      <c r="D13" t="s">
        <v>672</v>
      </c>
      <c r="E13" t="s">
        <v>672</v>
      </c>
      <c r="F13" t="s">
        <v>672</v>
      </c>
      <c r="G13" t="s">
        <v>672</v>
      </c>
      <c r="H13" t="s">
        <v>672</v>
      </c>
      <c r="I13" t="s">
        <v>672</v>
      </c>
      <c r="J13" t="s">
        <v>673</v>
      </c>
      <c r="K13" t="s">
        <v>676</v>
      </c>
      <c r="L13">
        <f>VLOOKUP($A13,Auxiliar!$A$104:$O$749,11,FALSE)</f>
        <v>818.475551</v>
      </c>
      <c r="M13">
        <f>VLOOKUP($A13,Auxiliar!$A$104:$O$749,12,FALSE)</f>
        <v>3.1710362985712908</v>
      </c>
      <c r="N13">
        <f>VLOOKUP($A13,Auxiliar!$A$104:$O$749,13,FALSE)</f>
        <v>5.1658287311967088</v>
      </c>
      <c r="O13">
        <f>VLOOKUP($A13,Auxiliar!$A$104:$O$749,14,FALSE)</f>
        <v>-22.888381500000008</v>
      </c>
      <c r="P13">
        <f>VLOOKUP($A13,Auxiliar!$A$104:$O$749,15,FALSE)</f>
        <v>-48.441289384350434</v>
      </c>
    </row>
    <row r="14" spans="1:16" x14ac:dyDescent="0.3">
      <c r="A14" t="s">
        <v>32</v>
      </c>
      <c r="B14">
        <v>2.4756711883244296</v>
      </c>
      <c r="C14">
        <v>1.7403626894942439</v>
      </c>
      <c r="D14" t="s">
        <v>672</v>
      </c>
      <c r="E14" t="s">
        <v>672</v>
      </c>
      <c r="F14" t="s">
        <v>672</v>
      </c>
      <c r="G14" t="s">
        <v>672</v>
      </c>
      <c r="H14" t="s">
        <v>672</v>
      </c>
      <c r="I14" t="s">
        <v>672</v>
      </c>
      <c r="J14" t="s">
        <v>673</v>
      </c>
      <c r="K14" t="s">
        <v>672</v>
      </c>
      <c r="L14">
        <f>VLOOKUP($A14,Auxiliar!$A$104:$O$749,11,FALSE)</f>
        <v>643.28009999999995</v>
      </c>
      <c r="M14">
        <f>VLOOKUP($A14,Auxiliar!$A$104:$O$749,12,FALSE)</f>
        <v>3.0419348199300749</v>
      </c>
      <c r="N14">
        <f>VLOOKUP($A14,Auxiliar!$A$104:$O$749,13,FALSE)</f>
        <v>4.3874432199189339</v>
      </c>
      <c r="O14">
        <f>VLOOKUP($A14,Auxiliar!$A$104:$O$749,14,FALSE)</f>
        <v>-22.286516985000006</v>
      </c>
      <c r="P14">
        <f>VLOOKUP($A14,Auxiliar!$A$104:$O$749,15,FALSE)</f>
        <v>-48.126833324115658</v>
      </c>
    </row>
    <row r="15" spans="1:16" x14ac:dyDescent="0.3">
      <c r="A15" t="s">
        <v>36</v>
      </c>
      <c r="B15">
        <v>1.7634279935629373</v>
      </c>
      <c r="C15">
        <v>1.2041199826559248</v>
      </c>
      <c r="D15" t="s">
        <v>672</v>
      </c>
      <c r="E15" t="s">
        <v>672</v>
      </c>
      <c r="F15" t="s">
        <v>674</v>
      </c>
      <c r="G15" t="s">
        <v>672</v>
      </c>
      <c r="H15" t="s">
        <v>675</v>
      </c>
      <c r="I15" t="s">
        <v>672</v>
      </c>
      <c r="J15" t="s">
        <v>676</v>
      </c>
      <c r="K15" t="s">
        <v>672</v>
      </c>
      <c r="L15">
        <f>VLOOKUP($A15,Auxiliar!$A$104:$O$749,11,FALSE)</f>
        <v>441.67568</v>
      </c>
      <c r="M15">
        <f>VLOOKUP($A15,Auxiliar!$A$104:$O$749,12,FALSE)</f>
        <v>2.9639199838172567</v>
      </c>
      <c r="N15">
        <f>VLOOKUP($A15,Auxiliar!$A$104:$O$749,13,FALSE)</f>
        <v>4.249614102344581</v>
      </c>
      <c r="O15">
        <f>VLOOKUP($A15,Auxiliar!$A$104:$O$749,14,FALSE)</f>
        <v>-21.809705286609603</v>
      </c>
      <c r="P15">
        <f>VLOOKUP($A15,Auxiliar!$A$104:$O$749,15,FALSE)</f>
        <v>-49.6003544059215</v>
      </c>
    </row>
    <row r="16" spans="1:16" x14ac:dyDescent="0.3">
      <c r="A16" t="s">
        <v>37</v>
      </c>
      <c r="B16">
        <v>2.1492191126553797</v>
      </c>
      <c r="C16">
        <v>1.2304489213782739</v>
      </c>
      <c r="D16" t="s">
        <v>673</v>
      </c>
      <c r="E16" t="s">
        <v>672</v>
      </c>
      <c r="F16" t="s">
        <v>673</v>
      </c>
      <c r="G16" t="s">
        <v>674</v>
      </c>
      <c r="H16" t="s">
        <v>674</v>
      </c>
      <c r="I16" t="s">
        <v>675</v>
      </c>
      <c r="J16" t="s">
        <v>675</v>
      </c>
      <c r="K16" t="s">
        <v>675</v>
      </c>
      <c r="L16">
        <f>VLOOKUP($A16,Auxiliar!$A$104:$O$749,11,FALSE)</f>
        <v>34.467098</v>
      </c>
      <c r="M16">
        <f>VLOOKUP($A16,Auxiliar!$A$104:$O$749,12,FALSE)</f>
        <v>2.6574727284733251</v>
      </c>
      <c r="N16">
        <f>VLOOKUP($A16,Auxiliar!$A$104:$O$749,13,FALSE)</f>
        <v>4.4555909005998027</v>
      </c>
      <c r="O16">
        <f>VLOOKUP($A16,Auxiliar!$A$104:$O$749,14,FALSE)</f>
        <v>-24.726360972223041</v>
      </c>
      <c r="P16">
        <f>VLOOKUP($A16,Auxiliar!$A$104:$O$749,15,FALSE)</f>
        <v>-48.104999809005243</v>
      </c>
    </row>
    <row r="17" spans="1:16" x14ac:dyDescent="0.3">
      <c r="A17" t="s">
        <v>38</v>
      </c>
      <c r="B17">
        <v>2.5198279937757189</v>
      </c>
      <c r="C17">
        <v>2.3909351071033793</v>
      </c>
      <c r="D17" t="s">
        <v>672</v>
      </c>
      <c r="E17" t="s">
        <v>673</v>
      </c>
      <c r="F17" t="s">
        <v>672</v>
      </c>
      <c r="G17" t="s">
        <v>673</v>
      </c>
      <c r="H17" t="s">
        <v>672</v>
      </c>
      <c r="I17" t="s">
        <v>673</v>
      </c>
      <c r="J17" t="s">
        <v>673</v>
      </c>
      <c r="K17" t="s">
        <v>673</v>
      </c>
      <c r="L17">
        <f>VLOOKUP($A17,Auxiliar!$A$104:$O$749,11,FALSE)</f>
        <v>688.98713699999996</v>
      </c>
      <c r="M17">
        <f>VLOOKUP($A17,Auxiliar!$A$104:$O$749,12,FALSE)</f>
        <v>2.9001327102665275</v>
      </c>
      <c r="N17">
        <f>VLOOKUP($A17,Auxiliar!$A$104:$O$749,13,FALSE)</f>
        <v>6.0806528179318615</v>
      </c>
      <c r="O17">
        <f>VLOOKUP($A17,Auxiliar!$A$104:$O$749,14,FALSE)</f>
        <v>-22.907342500000002</v>
      </c>
      <c r="P17">
        <f>VLOOKUP($A17,Auxiliar!$A$104:$O$749,15,FALSE)</f>
        <v>-47.06015627297316</v>
      </c>
    </row>
    <row r="18" spans="1:16" x14ac:dyDescent="0.3">
      <c r="A18" t="s">
        <v>39</v>
      </c>
      <c r="B18">
        <v>2.4871383754771865</v>
      </c>
      <c r="C18">
        <v>1.9493900066449128</v>
      </c>
      <c r="D18" t="s">
        <v>673</v>
      </c>
      <c r="E18" t="s">
        <v>673</v>
      </c>
      <c r="F18" t="s">
        <v>673</v>
      </c>
      <c r="G18" t="s">
        <v>673</v>
      </c>
      <c r="H18" t="s">
        <v>673</v>
      </c>
      <c r="I18" t="s">
        <v>674</v>
      </c>
      <c r="J18" t="s">
        <v>674</v>
      </c>
      <c r="K18" t="s">
        <v>674</v>
      </c>
      <c r="L18">
        <f>VLOOKUP($A18,Auxiliar!$A$104:$O$749,11,FALSE)</f>
        <v>1639.1545040000001</v>
      </c>
      <c r="M18">
        <f>VLOOKUP($A18,Auxiliar!$A$104:$O$749,12,FALSE)</f>
        <v>2.4631760354893575</v>
      </c>
      <c r="N18">
        <f>VLOOKUP($A18,Auxiliar!$A$104:$O$749,13,FALSE)</f>
        <v>4.7167376823388398</v>
      </c>
      <c r="O18">
        <f>VLOOKUP($A18,Auxiliar!$A$104:$O$749,14,FALSE)</f>
        <v>-22.740091913881155</v>
      </c>
      <c r="P18">
        <f>VLOOKUP($A18,Auxiliar!$A$104:$O$749,15,FALSE)</f>
        <v>-45.58920170044906</v>
      </c>
    </row>
    <row r="19" spans="1:16" x14ac:dyDescent="0.3">
      <c r="A19" t="s">
        <v>40</v>
      </c>
      <c r="B19">
        <v>2.509202522331103</v>
      </c>
      <c r="C19">
        <v>2.0934216851622351</v>
      </c>
      <c r="D19" t="s">
        <v>673</v>
      </c>
      <c r="E19" t="s">
        <v>673</v>
      </c>
      <c r="F19" t="s">
        <v>673</v>
      </c>
      <c r="G19" t="s">
        <v>673</v>
      </c>
      <c r="H19" t="s">
        <v>674</v>
      </c>
      <c r="I19" t="s">
        <v>673</v>
      </c>
      <c r="J19" t="s">
        <v>675</v>
      </c>
      <c r="K19" t="s">
        <v>673</v>
      </c>
      <c r="L19">
        <f>VLOOKUP($A19,Auxiliar!$A$104:$O$749,11,FALSE)</f>
        <v>7.8404660000000002</v>
      </c>
      <c r="M19">
        <f>VLOOKUP($A19,Auxiliar!$A$104:$O$749,12,FALSE)</f>
        <v>3.092493966607607</v>
      </c>
      <c r="N19">
        <f>VLOOKUP($A19,Auxiliar!$A$104:$O$749,13,FALSE)</f>
        <v>4.0982975364946981</v>
      </c>
      <c r="O19">
        <f>VLOOKUP($A19,Auxiliar!$A$104:$O$749,14,FALSE)</f>
        <v>-25.016908069980904</v>
      </c>
      <c r="P19">
        <f>VLOOKUP($A19,Auxiliar!$A$104:$O$749,15,FALSE)</f>
        <v>-47.928482814429735</v>
      </c>
    </row>
    <row r="20" spans="1:16" x14ac:dyDescent="0.3">
      <c r="A20" t="s">
        <v>41</v>
      </c>
      <c r="B20">
        <v>2.3364597338485296</v>
      </c>
      <c r="C20">
        <v>1.8692317197309762</v>
      </c>
      <c r="D20" t="s">
        <v>672</v>
      </c>
      <c r="E20" t="s">
        <v>673</v>
      </c>
      <c r="F20" t="s">
        <v>672</v>
      </c>
      <c r="G20" t="s">
        <v>673</v>
      </c>
      <c r="H20" t="s">
        <v>672</v>
      </c>
      <c r="I20" t="s">
        <v>674</v>
      </c>
      <c r="J20" t="s">
        <v>672</v>
      </c>
      <c r="K20" t="s">
        <v>674</v>
      </c>
      <c r="L20">
        <f>VLOOKUP($A20,Auxiliar!$A$104:$O$749,11,FALSE)</f>
        <v>705.78998100000001</v>
      </c>
      <c r="M20">
        <f>VLOOKUP($A20,Auxiliar!$A$104:$O$749,12,FALSE)</f>
        <v>3.2149047509301187</v>
      </c>
      <c r="N20">
        <f>VLOOKUP($A20,Auxiliar!$A$104:$O$749,13,FALSE)</f>
        <v>4.673371152066327</v>
      </c>
      <c r="O20">
        <f>VLOOKUP($A20,Auxiliar!$A$104:$O$749,14,FALSE)</f>
        <v>-24.006800970000004</v>
      </c>
      <c r="P20">
        <f>VLOOKUP($A20,Auxiliar!$A$104:$O$749,15,FALSE)</f>
        <v>-48.351434517927522</v>
      </c>
    </row>
    <row r="21" spans="1:16" x14ac:dyDescent="0.3">
      <c r="A21" t="s">
        <v>42</v>
      </c>
      <c r="B21">
        <v>2.6424645202421213</v>
      </c>
      <c r="C21">
        <v>1.9138138523837167</v>
      </c>
      <c r="D21" t="s">
        <v>673</v>
      </c>
      <c r="E21" t="s">
        <v>673</v>
      </c>
      <c r="F21" t="s">
        <v>673</v>
      </c>
      <c r="G21" t="s">
        <v>673</v>
      </c>
      <c r="H21" t="s">
        <v>674</v>
      </c>
      <c r="I21" t="s">
        <v>673</v>
      </c>
      <c r="J21" t="s">
        <v>675</v>
      </c>
      <c r="K21" t="s">
        <v>673</v>
      </c>
      <c r="L21">
        <f>VLOOKUP($A21,Auxiliar!$A$104:$O$749,11,FALSE)</f>
        <v>3.1946180000000002</v>
      </c>
      <c r="M21">
        <f>VLOOKUP($A21,Auxiliar!$A$104:$O$749,12,FALSE)</f>
        <v>2.6856942770243344</v>
      </c>
      <c r="N21">
        <f>VLOOKUP($A21,Auxiliar!$A$104:$O$749,13,FALSE)</f>
        <v>5.0846906449600828</v>
      </c>
      <c r="O21">
        <f>VLOOKUP($A21,Auxiliar!$A$104:$O$749,14,FALSE)</f>
        <v>-23.622006500000001</v>
      </c>
      <c r="P21">
        <f>VLOOKUP($A21,Auxiliar!$A$104:$O$749,15,FALSE)</f>
        <v>-45.410818382249786</v>
      </c>
    </row>
    <row r="22" spans="1:16" x14ac:dyDescent="0.3">
      <c r="A22" t="s">
        <v>48</v>
      </c>
      <c r="B22">
        <v>2.5078558716958308</v>
      </c>
      <c r="C22">
        <v>2.0681858617461617</v>
      </c>
      <c r="D22" t="s">
        <v>673</v>
      </c>
      <c r="E22" t="s">
        <v>673</v>
      </c>
      <c r="F22" t="s">
        <v>673</v>
      </c>
      <c r="G22" t="s">
        <v>673</v>
      </c>
      <c r="H22" t="s">
        <v>673</v>
      </c>
      <c r="I22" t="s">
        <v>674</v>
      </c>
      <c r="J22" t="s">
        <v>674</v>
      </c>
      <c r="K22" t="s">
        <v>674</v>
      </c>
      <c r="L22">
        <f>VLOOKUP($A22,Auxiliar!$A$104:$O$749,11,FALSE)</f>
        <v>850.24847499999998</v>
      </c>
      <c r="M22">
        <f>VLOOKUP($A22,Auxiliar!$A$104:$O$749,12,FALSE)</f>
        <v>2.5105369676417379</v>
      </c>
      <c r="N22">
        <f>VLOOKUP($A22,Auxiliar!$A$104:$O$749,13,FALSE)</f>
        <v>5.3965654651848993</v>
      </c>
      <c r="O22">
        <f>VLOOKUP($A22,Auxiliar!$A$104:$O$749,14,FALSE)</f>
        <v>-23.603514000000004</v>
      </c>
      <c r="P22">
        <f>VLOOKUP($A22,Auxiliar!$A$104:$O$749,15,FALSE)</f>
        <v>-46.931846327888586</v>
      </c>
    </row>
    <row r="23" spans="1:16" x14ac:dyDescent="0.3">
      <c r="A23" t="s">
        <v>50</v>
      </c>
      <c r="B23">
        <v>2.5132176000679389</v>
      </c>
      <c r="C23">
        <v>1.6627578316815741</v>
      </c>
      <c r="D23" t="s">
        <v>673</v>
      </c>
      <c r="E23" t="s">
        <v>673</v>
      </c>
      <c r="F23" t="s">
        <v>673</v>
      </c>
      <c r="G23" t="s">
        <v>673</v>
      </c>
      <c r="H23" t="s">
        <v>673</v>
      </c>
      <c r="I23" t="s">
        <v>674</v>
      </c>
      <c r="J23" t="s">
        <v>674</v>
      </c>
      <c r="K23" t="s">
        <v>674</v>
      </c>
      <c r="L23">
        <f>VLOOKUP($A23,Auxiliar!$A$104:$O$749,11,FALSE)</f>
        <v>939.59264099999996</v>
      </c>
      <c r="M23">
        <f>VLOOKUP($A23,Auxiliar!$A$104:$O$749,12,FALSE)</f>
        <v>3.14837125733224</v>
      </c>
      <c r="N23">
        <f>VLOOKUP($A23,Auxiliar!$A$104:$O$749,13,FALSE)</f>
        <v>4.3333868116595315</v>
      </c>
      <c r="O23">
        <f>VLOOKUP($A23,Auxiliar!$A$104:$O$749,14,FALSE)</f>
        <v>-23.074750147406501</v>
      </c>
      <c r="P23">
        <f>VLOOKUP($A23,Auxiliar!$A$104:$O$749,15,FALSE)</f>
        <v>-44.958026903498052</v>
      </c>
    </row>
    <row r="24" spans="1:16" x14ac:dyDescent="0.3">
      <c r="A24" t="s">
        <v>52</v>
      </c>
      <c r="B24">
        <v>2.5550944485783194</v>
      </c>
      <c r="C24">
        <v>1.255272505103306</v>
      </c>
      <c r="D24" t="s">
        <v>672</v>
      </c>
      <c r="E24" t="s">
        <v>672</v>
      </c>
      <c r="F24" t="s">
        <v>672</v>
      </c>
      <c r="G24" t="s">
        <v>672</v>
      </c>
      <c r="H24" t="s">
        <v>672</v>
      </c>
      <c r="I24" t="s">
        <v>672</v>
      </c>
      <c r="J24" t="s">
        <v>673</v>
      </c>
      <c r="K24" t="s">
        <v>672</v>
      </c>
      <c r="L24">
        <f>VLOOKUP($A24,Auxiliar!$A$104:$O$749,11,FALSE)</f>
        <v>707.05544099999997</v>
      </c>
      <c r="M24">
        <f>VLOOKUP($A24,Auxiliar!$A$104:$O$749,12,FALSE)</f>
        <v>2.3136015026670074</v>
      </c>
      <c r="N24">
        <f>VLOOKUP($A24,Auxiliar!$A$104:$O$749,13,FALSE)</f>
        <v>3.9480704815189411</v>
      </c>
      <c r="O24">
        <f>VLOOKUP($A24,Auxiliar!$A$104:$O$749,14,FALSE)</f>
        <v>-22.113167196367058</v>
      </c>
      <c r="P24">
        <f>VLOOKUP($A24,Auxiliar!$A$104:$O$749,15,FALSE)</f>
        <v>-48.316235806343272</v>
      </c>
    </row>
    <row r="25" spans="1:16" x14ac:dyDescent="0.3">
      <c r="A25" t="s">
        <v>53</v>
      </c>
      <c r="B25">
        <v>2.428134794028789</v>
      </c>
      <c r="C25">
        <v>1.255272505103306</v>
      </c>
      <c r="D25" t="s">
        <v>673</v>
      </c>
      <c r="E25" t="s">
        <v>672</v>
      </c>
      <c r="F25" t="s">
        <v>673</v>
      </c>
      <c r="G25" t="s">
        <v>674</v>
      </c>
      <c r="H25" t="s">
        <v>674</v>
      </c>
      <c r="I25" t="s">
        <v>675</v>
      </c>
      <c r="J25" t="s">
        <v>675</v>
      </c>
      <c r="K25" t="s">
        <v>675</v>
      </c>
      <c r="L25">
        <f>VLOOKUP($A25,Auxiliar!$A$104:$O$749,11,FALSE)</f>
        <v>27.695094000000001</v>
      </c>
      <c r="M25">
        <f>VLOOKUP($A25,Auxiliar!$A$104:$O$749,12,FALSE)</f>
        <v>3.2186027185081167</v>
      </c>
      <c r="N25">
        <f>VLOOKUP($A25,Auxiliar!$A$104:$O$749,13,FALSE)</f>
        <v>4.1901635516307048</v>
      </c>
      <c r="O25">
        <f>VLOOKUP($A25,Auxiliar!$A$104:$O$749,14,FALSE)</f>
        <v>-24.525386611147006</v>
      </c>
      <c r="P25">
        <f>VLOOKUP($A25,Auxiliar!$A$104:$O$749,15,FALSE)</f>
        <v>-48.103228422535025</v>
      </c>
    </row>
    <row r="26" spans="1:16" x14ac:dyDescent="0.3">
      <c r="A26" t="s">
        <v>58</v>
      </c>
      <c r="B26">
        <v>2.2787536009528289</v>
      </c>
      <c r="C26">
        <v>1.5314789170422551</v>
      </c>
      <c r="D26" t="s">
        <v>672</v>
      </c>
      <c r="E26" t="s">
        <v>672</v>
      </c>
      <c r="F26" t="s">
        <v>672</v>
      </c>
      <c r="G26" t="s">
        <v>672</v>
      </c>
      <c r="H26" t="s">
        <v>672</v>
      </c>
      <c r="I26" t="s">
        <v>672</v>
      </c>
      <c r="J26" t="s">
        <v>672</v>
      </c>
      <c r="K26" t="s">
        <v>672</v>
      </c>
      <c r="L26">
        <f>VLOOKUP($A26,Auxiliar!$A$104:$O$749,11,FALSE)</f>
        <v>679.96329800000001</v>
      </c>
      <c r="M26">
        <f>VLOOKUP($A26,Auxiliar!$A$104:$O$749,12,FALSE)</f>
        <v>2.7449240121107117</v>
      </c>
      <c r="N26">
        <f>VLOOKUP($A26,Auxiliar!$A$104:$O$749,13,FALSE)</f>
        <v>4.6472851450253669</v>
      </c>
      <c r="O26">
        <f>VLOOKUP($A26,Auxiliar!$A$104:$O$749,14,FALSE)</f>
        <v>-22.210709490000003</v>
      </c>
      <c r="P26">
        <f>VLOOKUP($A26,Auxiliar!$A$104:$O$749,15,FALSE)</f>
        <v>-49.656529935058046</v>
      </c>
    </row>
    <row r="27" spans="1:16" x14ac:dyDescent="0.3">
      <c r="A27" t="s">
        <v>61</v>
      </c>
      <c r="B27">
        <v>2.3560258571931225</v>
      </c>
      <c r="C27">
        <v>1.5185139398778875</v>
      </c>
      <c r="D27" t="s">
        <v>673</v>
      </c>
      <c r="E27" t="s">
        <v>672</v>
      </c>
      <c r="F27" t="s">
        <v>673</v>
      </c>
      <c r="G27" t="s">
        <v>674</v>
      </c>
      <c r="H27" t="s">
        <v>674</v>
      </c>
      <c r="I27" t="s">
        <v>675</v>
      </c>
      <c r="J27" t="s">
        <v>675</v>
      </c>
      <c r="K27" t="s">
        <v>675</v>
      </c>
      <c r="L27">
        <f>VLOOKUP($A27,Auxiliar!$A$104:$O$749,11,FALSE)</f>
        <v>43.694651999999998</v>
      </c>
      <c r="M27">
        <f>VLOOKUP($A27,Auxiliar!$A$104:$O$749,12,FALSE)</f>
        <v>2.1607505658605772</v>
      </c>
      <c r="N27">
        <f>VLOOKUP($A27,Auxiliar!$A$104:$O$749,13,FALSE)</f>
        <v>5.505772473128542</v>
      </c>
      <c r="O27">
        <f>VLOOKUP($A27,Auxiliar!$A$104:$O$749,14,FALSE)</f>
        <v>-23.995149000000001</v>
      </c>
      <c r="P27">
        <f>VLOOKUP($A27,Auxiliar!$A$104:$O$749,15,FALSE)</f>
        <v>-46.249034279441624</v>
      </c>
    </row>
    <row r="28" spans="1:16" x14ac:dyDescent="0.3">
      <c r="A28" t="s">
        <v>65</v>
      </c>
      <c r="B28">
        <v>2.5198279937757189</v>
      </c>
      <c r="C28">
        <v>1.8976270912904414</v>
      </c>
      <c r="D28" t="s">
        <v>673</v>
      </c>
      <c r="E28" t="s">
        <v>673</v>
      </c>
      <c r="F28" t="s">
        <v>673</v>
      </c>
      <c r="G28" t="s">
        <v>673</v>
      </c>
      <c r="H28" t="s">
        <v>673</v>
      </c>
      <c r="I28" t="s">
        <v>674</v>
      </c>
      <c r="J28" t="s">
        <v>674</v>
      </c>
      <c r="K28" t="s">
        <v>674</v>
      </c>
      <c r="L28">
        <f>VLOOKUP($A28,Auxiliar!$A$104:$O$749,11,FALSE)</f>
        <v>871.58019300000001</v>
      </c>
      <c r="M28">
        <f>VLOOKUP($A28,Auxiliar!$A$104:$O$749,12,FALSE)</f>
        <v>3.0245193262696137</v>
      </c>
      <c r="N28">
        <f>VLOOKUP($A28,Auxiliar!$A$104:$O$749,13,FALSE)</f>
        <v>4.8969558902701795</v>
      </c>
      <c r="O28">
        <f>VLOOKUP($A28,Auxiliar!$A$104:$O$749,14,FALSE)</f>
        <v>-23.652632500000003</v>
      </c>
      <c r="P28">
        <f>VLOOKUP($A28,Auxiliar!$A$104:$O$749,15,FALSE)</f>
        <v>-47.220491187489856</v>
      </c>
    </row>
    <row r="29" spans="1:16" x14ac:dyDescent="0.3">
      <c r="A29" t="s">
        <v>67</v>
      </c>
      <c r="B29">
        <v>2.4183012913197452</v>
      </c>
      <c r="C29">
        <v>2.1613680022349748</v>
      </c>
      <c r="D29" t="s">
        <v>673</v>
      </c>
      <c r="E29" t="s">
        <v>673</v>
      </c>
      <c r="F29" t="s">
        <v>673</v>
      </c>
      <c r="G29" t="s">
        <v>673</v>
      </c>
      <c r="H29" t="s">
        <v>674</v>
      </c>
      <c r="I29" t="s">
        <v>673</v>
      </c>
      <c r="J29" t="s">
        <v>675</v>
      </c>
      <c r="K29" t="s">
        <v>673</v>
      </c>
      <c r="L29">
        <f>VLOOKUP($A29,Auxiliar!$A$104:$O$749,11,FALSE)</f>
        <v>4.7814889999999997</v>
      </c>
      <c r="M29">
        <f>VLOOKUP($A29,Auxiliar!$A$104:$O$749,12,FALSE)</f>
        <v>3.2964008043224484</v>
      </c>
      <c r="N29">
        <f>VLOOKUP($A29,Auxiliar!$A$104:$O$749,13,FALSE)</f>
        <v>4.4893537005094188</v>
      </c>
      <c r="O29">
        <f>VLOOKUP($A29,Auxiliar!$A$104:$O$749,14,FALSE)</f>
        <v>-24.706954196425801</v>
      </c>
      <c r="P29">
        <f>VLOOKUP($A29,Auxiliar!$A$104:$O$749,15,FALSE)</f>
        <v>-47.553137408817555</v>
      </c>
    </row>
    <row r="30" spans="1:16" x14ac:dyDescent="0.3">
      <c r="A30" t="s">
        <v>71</v>
      </c>
      <c r="B30">
        <v>2.357934847000454</v>
      </c>
      <c r="C30">
        <v>1.5563025007672873</v>
      </c>
      <c r="D30" t="s">
        <v>672</v>
      </c>
      <c r="E30" t="s">
        <v>673</v>
      </c>
      <c r="F30" t="s">
        <v>672</v>
      </c>
      <c r="G30" t="s">
        <v>673</v>
      </c>
      <c r="H30" t="s">
        <v>672</v>
      </c>
      <c r="I30" t="s">
        <v>674</v>
      </c>
      <c r="J30" t="s">
        <v>672</v>
      </c>
      <c r="K30" t="s">
        <v>674</v>
      </c>
      <c r="L30">
        <f>VLOOKUP($A30,Auxiliar!$A$104:$O$749,11,FALSE)</f>
        <v>582.03182900000002</v>
      </c>
      <c r="M30">
        <f>VLOOKUP($A30,Auxiliar!$A$104:$O$749,12,FALSE)</f>
        <v>2.2311865951523071</v>
      </c>
      <c r="N30">
        <f>VLOOKUP($A30,Auxiliar!$A$104:$O$749,13,FALSE)</f>
        <v>4.5697600375863496</v>
      </c>
      <c r="O30">
        <f>VLOOKUP($A30,Auxiliar!$A$104:$O$749,14,FALSE)</f>
        <v>-23.350277390297954</v>
      </c>
      <c r="P30">
        <f>VLOOKUP($A30,Auxiliar!$A$104:$O$749,15,FALSE)</f>
        <v>-47.689893893544628</v>
      </c>
    </row>
    <row r="31" spans="1:16" x14ac:dyDescent="0.3">
      <c r="A31" t="s">
        <v>73</v>
      </c>
      <c r="B31">
        <v>2.5211380837040362</v>
      </c>
      <c r="C31">
        <v>1.568201724066995</v>
      </c>
      <c r="D31" t="s">
        <v>673</v>
      </c>
      <c r="E31" t="s">
        <v>672</v>
      </c>
      <c r="F31" t="s">
        <v>673</v>
      </c>
      <c r="G31" t="s">
        <v>674</v>
      </c>
      <c r="H31" t="s">
        <v>674</v>
      </c>
      <c r="I31" t="s">
        <v>675</v>
      </c>
      <c r="J31" t="s">
        <v>675</v>
      </c>
      <c r="K31" t="s">
        <v>675</v>
      </c>
      <c r="L31">
        <f>VLOOKUP($A31,Auxiliar!$A$104:$O$749,11,FALSE)</f>
        <v>6.4738429999999996</v>
      </c>
      <c r="M31">
        <f>VLOOKUP($A31,Auxiliar!$A$104:$O$749,12,FALSE)</f>
        <v>2.7793879509891362</v>
      </c>
      <c r="N31">
        <f>VLOOKUP($A31,Auxiliar!$A$104:$O$749,13,FALSE)</f>
        <v>5.0078160311019184</v>
      </c>
      <c r="O31">
        <f>VLOOKUP($A31,Auxiliar!$A$104:$O$749,14,FALSE)</f>
        <v>-24.186120666832753</v>
      </c>
      <c r="P31">
        <f>VLOOKUP($A31,Auxiliar!$A$104:$O$749,15,FALSE)</f>
        <v>-46.790991482878688</v>
      </c>
    </row>
    <row r="32" spans="1:16" x14ac:dyDescent="0.3">
      <c r="A32" t="s">
        <v>74</v>
      </c>
      <c r="B32">
        <v>2.3944516808262164</v>
      </c>
      <c r="C32">
        <v>2.287801729930226</v>
      </c>
      <c r="D32" t="s">
        <v>672</v>
      </c>
      <c r="E32" t="s">
        <v>673</v>
      </c>
      <c r="F32" t="s">
        <v>672</v>
      </c>
      <c r="G32" t="s">
        <v>673</v>
      </c>
      <c r="H32" t="s">
        <v>672</v>
      </c>
      <c r="I32" t="s">
        <v>673</v>
      </c>
      <c r="J32" t="s">
        <v>672</v>
      </c>
      <c r="K32" t="s">
        <v>673</v>
      </c>
      <c r="L32">
        <f>VLOOKUP($A32,Auxiliar!$A$104:$O$749,11,FALSE)</f>
        <v>668.67916200000002</v>
      </c>
      <c r="M32">
        <f>VLOOKUP($A32,Auxiliar!$A$104:$O$749,12,FALSE)</f>
        <v>3.252695297639292</v>
      </c>
      <c r="N32">
        <f>VLOOKUP($A32,Auxiliar!$A$104:$O$749,13,FALSE)</f>
        <v>5.214581603315203</v>
      </c>
      <c r="O32">
        <f>VLOOKUP($A32,Auxiliar!$A$104:$O$749,14,FALSE)</f>
        <v>-23.587872500000007</v>
      </c>
      <c r="P32">
        <f>VLOOKUP($A32,Auxiliar!$A$104:$O$749,15,FALSE)</f>
        <v>-48.046142895454686</v>
      </c>
    </row>
    <row r="33" spans="1:16" x14ac:dyDescent="0.3">
      <c r="A33" t="s">
        <v>79</v>
      </c>
      <c r="B33">
        <v>2.2253092817258628</v>
      </c>
      <c r="C33">
        <v>1.4913616938342726</v>
      </c>
      <c r="D33" t="s">
        <v>672</v>
      </c>
      <c r="E33" t="s">
        <v>673</v>
      </c>
      <c r="F33" t="s">
        <v>672</v>
      </c>
      <c r="G33" t="s">
        <v>673</v>
      </c>
      <c r="H33" t="s">
        <v>672</v>
      </c>
      <c r="I33" t="s">
        <v>674</v>
      </c>
      <c r="J33" t="s">
        <v>672</v>
      </c>
      <c r="K33" t="s">
        <v>674</v>
      </c>
      <c r="L33">
        <f>VLOOKUP($A33,Auxiliar!$A$104:$O$749,11,FALSE)</f>
        <v>734.12665600000003</v>
      </c>
      <c r="M33">
        <f>VLOOKUP($A33,Auxiliar!$A$104:$O$749,12,FALSE)</f>
        <v>3.001673149594867</v>
      </c>
      <c r="N33">
        <f>VLOOKUP($A33,Auxiliar!$A$104:$O$749,13,FALSE)</f>
        <v>4.703317177024557</v>
      </c>
      <c r="O33">
        <f>VLOOKUP($A33,Auxiliar!$A$104:$O$749,14,FALSE)</f>
        <v>-24.112137960000002</v>
      </c>
      <c r="P33">
        <f>VLOOKUP($A33,Auxiliar!$A$104:$O$749,15,FALSE)</f>
        <v>-49.336119713929449</v>
      </c>
    </row>
    <row r="34" spans="1:16" x14ac:dyDescent="0.3">
      <c r="A34" t="s">
        <v>80</v>
      </c>
      <c r="B34">
        <v>2.4578818967339924</v>
      </c>
      <c r="C34">
        <v>1.8260748027008264</v>
      </c>
      <c r="D34" t="s">
        <v>672</v>
      </c>
      <c r="E34" t="s">
        <v>672</v>
      </c>
      <c r="F34" t="s">
        <v>672</v>
      </c>
      <c r="G34" t="s">
        <v>672</v>
      </c>
      <c r="H34" t="s">
        <v>672</v>
      </c>
      <c r="I34" t="s">
        <v>672</v>
      </c>
      <c r="J34" t="s">
        <v>673</v>
      </c>
      <c r="K34" t="s">
        <v>672</v>
      </c>
      <c r="L34">
        <f>VLOOKUP($A34,Auxiliar!$A$104:$O$749,11,FALSE)</f>
        <v>766.77427399999999</v>
      </c>
      <c r="M34">
        <f>VLOOKUP($A34,Auxiliar!$A$104:$O$749,12,FALSE)</f>
        <v>2.5082279646632477</v>
      </c>
      <c r="N34">
        <f>VLOOKUP($A34,Auxiliar!$A$104:$O$749,13,FALSE)</f>
        <v>5.0822754031165527</v>
      </c>
      <c r="O34">
        <f>VLOOKUP($A34,Auxiliar!$A$104:$O$749,14,FALSE)</f>
        <v>-23.004852999320605</v>
      </c>
      <c r="P34">
        <f>VLOOKUP($A34,Auxiliar!$A$104:$O$749,15,FALSE)</f>
        <v>-46.837557852941181</v>
      </c>
    </row>
    <row r="35" spans="1:16" x14ac:dyDescent="0.3">
      <c r="A35" t="s">
        <v>81</v>
      </c>
      <c r="B35">
        <v>2.4313637641589874</v>
      </c>
      <c r="C35">
        <v>1.3802112417116059</v>
      </c>
      <c r="D35" t="s">
        <v>672</v>
      </c>
      <c r="E35" t="s">
        <v>672</v>
      </c>
      <c r="F35" t="s">
        <v>672</v>
      </c>
      <c r="G35" t="s">
        <v>672</v>
      </c>
      <c r="H35" t="s">
        <v>672</v>
      </c>
      <c r="I35" t="s">
        <v>672</v>
      </c>
      <c r="J35" t="s">
        <v>673</v>
      </c>
      <c r="K35" t="s">
        <v>672</v>
      </c>
      <c r="L35">
        <f>VLOOKUP($A35,Auxiliar!$A$104:$O$749,11,FALSE)</f>
        <v>762.11245199999996</v>
      </c>
      <c r="M35">
        <f>VLOOKUP($A35,Auxiliar!$A$104:$O$749,12,FALSE)</f>
        <v>2.751743181426884</v>
      </c>
      <c r="N35">
        <f>VLOOKUP($A35,Auxiliar!$A$104:$O$749,13,FALSE)</f>
        <v>4.2590440935752323</v>
      </c>
      <c r="O35">
        <f>VLOOKUP($A35,Auxiliar!$A$104:$O$749,14,FALSE)</f>
        <v>-22.253967973805057</v>
      </c>
      <c r="P35">
        <f>VLOOKUP($A35,Auxiliar!$A$104:$O$749,15,FALSE)</f>
        <v>-47.819884866607318</v>
      </c>
    </row>
    <row r="36" spans="1:16" x14ac:dyDescent="0.3">
      <c r="A36" t="s">
        <v>83</v>
      </c>
      <c r="B36">
        <v>2.3242824552976926</v>
      </c>
      <c r="C36">
        <v>1.7160033436347992</v>
      </c>
      <c r="D36" t="s">
        <v>673</v>
      </c>
      <c r="E36" t="s">
        <v>672</v>
      </c>
      <c r="F36" t="s">
        <v>673</v>
      </c>
      <c r="G36" t="s">
        <v>674</v>
      </c>
      <c r="H36" t="s">
        <v>674</v>
      </c>
      <c r="I36" t="s">
        <v>675</v>
      </c>
      <c r="J36" t="s">
        <v>675</v>
      </c>
      <c r="K36" t="s">
        <v>675</v>
      </c>
      <c r="L36">
        <f>VLOOKUP($A36,Auxiliar!$A$104:$O$749,11,FALSE)</f>
        <v>44.204442</v>
      </c>
      <c r="M36">
        <f>VLOOKUP($A36,Auxiliar!$A$104:$O$749,12,FALSE)</f>
        <v>2.847689236757152</v>
      </c>
      <c r="N36">
        <f>VLOOKUP($A36,Auxiliar!$A$104:$O$749,13,FALSE)</f>
        <v>4.252027329652786</v>
      </c>
      <c r="O36">
        <f>VLOOKUP($A36,Auxiliar!$A$104:$O$749,14,FALSE)</f>
        <v>-24.698150280957801</v>
      </c>
      <c r="P36">
        <f>VLOOKUP($A36,Auxiliar!$A$104:$O$749,15,FALSE)</f>
        <v>-48.004704511540098</v>
      </c>
    </row>
    <row r="37" spans="1:16" x14ac:dyDescent="0.3">
      <c r="A37" t="s">
        <v>86</v>
      </c>
      <c r="B37">
        <v>1.7923916894982539</v>
      </c>
      <c r="C37">
        <v>1.4313637641589874</v>
      </c>
      <c r="D37" t="s">
        <v>672</v>
      </c>
      <c r="E37" t="s">
        <v>672</v>
      </c>
      <c r="F37" t="s">
        <v>674</v>
      </c>
      <c r="G37" t="s">
        <v>672</v>
      </c>
      <c r="H37" t="s">
        <v>675</v>
      </c>
      <c r="I37" t="s">
        <v>672</v>
      </c>
      <c r="J37" t="s">
        <v>676</v>
      </c>
      <c r="K37" t="s">
        <v>672</v>
      </c>
      <c r="L37">
        <f>VLOOKUP($A37,Auxiliar!$A$104:$O$749,11,FALSE)</f>
        <v>444.057478</v>
      </c>
      <c r="M37">
        <f>VLOOKUP($A37,Auxiliar!$A$104:$O$749,12,FALSE)</f>
        <v>2.9345994382180729</v>
      </c>
      <c r="N37">
        <f>VLOOKUP($A37,Auxiliar!$A$104:$O$749,13,FALSE)</f>
        <v>4.5683777537182211</v>
      </c>
      <c r="O37">
        <f>VLOOKUP($A37,Auxiliar!$A$104:$O$749,14,FALSE)</f>
        <v>-21.053719035000004</v>
      </c>
      <c r="P37">
        <f>VLOOKUP($A37,Auxiliar!$A$104:$O$749,15,FALSE)</f>
        <v>-49.686282716033325</v>
      </c>
    </row>
    <row r="38" spans="1:16" x14ac:dyDescent="0.3">
      <c r="A38" t="s">
        <v>87</v>
      </c>
      <c r="B38">
        <v>2.5237464668115646</v>
      </c>
      <c r="C38">
        <v>1.8920946026904804</v>
      </c>
      <c r="D38" t="s">
        <v>673</v>
      </c>
      <c r="E38" t="s">
        <v>673</v>
      </c>
      <c r="F38" t="s">
        <v>673</v>
      </c>
      <c r="G38" t="s">
        <v>673</v>
      </c>
      <c r="H38" t="s">
        <v>673</v>
      </c>
      <c r="I38" t="s">
        <v>674</v>
      </c>
      <c r="J38" t="s">
        <v>674</v>
      </c>
      <c r="K38" t="s">
        <v>674</v>
      </c>
      <c r="L38">
        <f>VLOOKUP($A38,Auxiliar!$A$104:$O$749,11,FALSE)</f>
        <v>760.15619000000004</v>
      </c>
      <c r="M38">
        <f>VLOOKUP($A38,Auxiliar!$A$104:$O$749,12,FALSE)</f>
        <v>2.6346858023565529</v>
      </c>
      <c r="N38">
        <f>VLOOKUP($A38,Auxiliar!$A$104:$O$749,13,FALSE)</f>
        <v>5.6221746340910874</v>
      </c>
      <c r="O38">
        <f>VLOOKUP($A38,Auxiliar!$A$104:$O$749,14,FALSE)</f>
        <v>-23.187668000000006</v>
      </c>
      <c r="P38">
        <f>VLOOKUP($A38,Auxiliar!$A$104:$O$749,15,FALSE)</f>
        <v>-46.885273967996739</v>
      </c>
    </row>
    <row r="39" spans="1:16" x14ac:dyDescent="0.3">
      <c r="A39" t="s">
        <v>88</v>
      </c>
      <c r="B39">
        <v>2.287801729930226</v>
      </c>
      <c r="C39">
        <v>1.968482948553935</v>
      </c>
      <c r="D39" t="s">
        <v>673</v>
      </c>
      <c r="E39" t="s">
        <v>673</v>
      </c>
      <c r="F39" t="s">
        <v>673</v>
      </c>
      <c r="G39" t="s">
        <v>673</v>
      </c>
      <c r="H39" t="s">
        <v>674</v>
      </c>
      <c r="I39" t="s">
        <v>673</v>
      </c>
      <c r="J39" t="s">
        <v>675</v>
      </c>
      <c r="K39" t="s">
        <v>673</v>
      </c>
      <c r="L39">
        <f>VLOOKUP($A39,Auxiliar!$A$104:$O$749,11,FALSE)</f>
        <v>25.220403000000001</v>
      </c>
      <c r="M39">
        <f>VLOOKUP($A39,Auxiliar!$A$104:$O$749,12,FALSE)</f>
        <v>2.9099831606205169</v>
      </c>
      <c r="N39">
        <f>VLOOKUP($A39,Auxiliar!$A$104:$O$749,13,FALSE)</f>
        <v>4.2744349700740418</v>
      </c>
      <c r="O39">
        <f>VLOOKUP($A39,Auxiliar!$A$104:$O$749,14,FALSE)</f>
        <v>-24.320703078972656</v>
      </c>
      <c r="P39">
        <f>VLOOKUP($A39,Auxiliar!$A$104:$O$749,15,FALSE)</f>
        <v>-47.635341967662214</v>
      </c>
    </row>
    <row r="40" spans="1:16" x14ac:dyDescent="0.3">
      <c r="A40" t="s">
        <v>89</v>
      </c>
      <c r="B40">
        <v>2.4149733479708178</v>
      </c>
      <c r="C40">
        <v>2.1958996524092336</v>
      </c>
      <c r="D40" t="s">
        <v>673</v>
      </c>
      <c r="E40" t="s">
        <v>673</v>
      </c>
      <c r="F40" t="s">
        <v>673</v>
      </c>
      <c r="G40" t="s">
        <v>673</v>
      </c>
      <c r="H40" t="s">
        <v>674</v>
      </c>
      <c r="I40" t="s">
        <v>673</v>
      </c>
      <c r="J40" t="s">
        <v>675</v>
      </c>
      <c r="K40" t="s">
        <v>673</v>
      </c>
      <c r="L40">
        <f>VLOOKUP($A40,Auxiliar!$A$104:$O$749,11,FALSE)</f>
        <v>717.41663100000005</v>
      </c>
      <c r="M40">
        <f>VLOOKUP($A40,Auxiliar!$A$104:$O$749,12,FALSE)</f>
        <v>2.7178110851648865</v>
      </c>
      <c r="N40">
        <f>VLOOKUP($A40,Auxiliar!$A$104:$O$749,13,FALSE)</f>
        <v>4.4975377876036768</v>
      </c>
      <c r="O40">
        <f>VLOOKUP($A40,Auxiliar!$A$104:$O$749,14,FALSE)</f>
        <v>-23.935689201507817</v>
      </c>
      <c r="P40">
        <f>VLOOKUP($A40,Auxiliar!$A$104:$O$749,15,FALSE)</f>
        <v>-47.081594072291821</v>
      </c>
    </row>
    <row r="41" spans="1:16" x14ac:dyDescent="0.3">
      <c r="A41" t="s">
        <v>90</v>
      </c>
      <c r="B41">
        <v>2.2455126678141499</v>
      </c>
      <c r="C41">
        <v>2.2095150145426308</v>
      </c>
      <c r="D41" t="s">
        <v>672</v>
      </c>
      <c r="E41" t="s">
        <v>673</v>
      </c>
      <c r="F41" t="s">
        <v>672</v>
      </c>
      <c r="G41" t="s">
        <v>673</v>
      </c>
      <c r="H41" t="s">
        <v>672</v>
      </c>
      <c r="I41" t="s">
        <v>673</v>
      </c>
      <c r="J41" t="s">
        <v>672</v>
      </c>
      <c r="K41" t="s">
        <v>673</v>
      </c>
      <c r="L41">
        <f>VLOOKUP($A41,Auxiliar!$A$104:$O$749,11,FALSE)</f>
        <v>548.88346100000001</v>
      </c>
      <c r="M41">
        <f>VLOOKUP($A41,Auxiliar!$A$104:$O$749,12,FALSE)</f>
        <v>2.9082388489174931</v>
      </c>
      <c r="N41">
        <f>VLOOKUP($A41,Auxiliar!$A$104:$O$749,13,FALSE)</f>
        <v>4.835259232912736</v>
      </c>
      <c r="O41">
        <f>VLOOKUP($A41,Auxiliar!$A$104:$O$749,14,FALSE)</f>
        <v>-22.597507000000004</v>
      </c>
      <c r="P41">
        <f>VLOOKUP($A41,Auxiliar!$A$104:$O$749,15,FALSE)</f>
        <v>-48.798681972457324</v>
      </c>
    </row>
    <row r="42" spans="1:16" x14ac:dyDescent="0.3">
      <c r="A42" t="s">
        <v>93</v>
      </c>
      <c r="B42">
        <v>2.4517864355242902</v>
      </c>
      <c r="C42">
        <v>1.146128035678238</v>
      </c>
      <c r="D42" t="s">
        <v>673</v>
      </c>
      <c r="E42" t="s">
        <v>673</v>
      </c>
      <c r="F42" t="s">
        <v>673</v>
      </c>
      <c r="G42" t="s">
        <v>673</v>
      </c>
      <c r="H42" t="s">
        <v>673</v>
      </c>
      <c r="I42" t="s">
        <v>674</v>
      </c>
      <c r="J42" t="s">
        <v>674</v>
      </c>
      <c r="K42" t="s">
        <v>674</v>
      </c>
      <c r="L42">
        <f>VLOOKUP($A42,Auxiliar!$A$104:$O$749,11,FALSE)</f>
        <v>793.14745400000004</v>
      </c>
      <c r="M42">
        <f>VLOOKUP($A42,Auxiliar!$A$104:$O$749,12,FALSE)</f>
        <v>2.50609489728566</v>
      </c>
      <c r="N42">
        <f>VLOOKUP($A42,Auxiliar!$A$104:$O$749,13,FALSE)</f>
        <v>5.0007766921902945</v>
      </c>
      <c r="O42">
        <f>VLOOKUP($A42,Auxiliar!$A$104:$O$749,14,FALSE)</f>
        <v>-23.322459382970386</v>
      </c>
      <c r="P42">
        <f>VLOOKUP($A42,Auxiliar!$A$104:$O$749,15,FALSE)</f>
        <v>-46.590195873141873</v>
      </c>
    </row>
    <row r="43" spans="1:16" x14ac:dyDescent="0.3">
      <c r="A43" t="s">
        <v>95</v>
      </c>
      <c r="B43">
        <v>2.4857214264815801</v>
      </c>
      <c r="C43">
        <v>1.3802112417116059</v>
      </c>
      <c r="D43" t="s">
        <v>673</v>
      </c>
      <c r="E43" t="s">
        <v>672</v>
      </c>
      <c r="F43" t="s">
        <v>673</v>
      </c>
      <c r="G43" t="s">
        <v>674</v>
      </c>
      <c r="H43" t="s">
        <v>674</v>
      </c>
      <c r="I43" t="s">
        <v>675</v>
      </c>
      <c r="J43" t="s">
        <v>675</v>
      </c>
      <c r="K43" t="s">
        <v>675</v>
      </c>
      <c r="L43">
        <f>VLOOKUP($A43,Auxiliar!$A$104:$O$749,11,FALSE)</f>
        <v>34.310102000000001</v>
      </c>
      <c r="M43">
        <f>VLOOKUP($A43,Auxiliar!$A$104:$O$749,12,FALSE)</f>
        <v>3.0006440152699172</v>
      </c>
      <c r="N43">
        <f>VLOOKUP($A43,Auxiliar!$A$104:$O$749,13,FALSE)</f>
        <v>4.2962043304633655</v>
      </c>
      <c r="O43">
        <f>VLOOKUP($A43,Auxiliar!$A$104:$O$749,14,FALSE)</f>
        <v>-24.283929465376051</v>
      </c>
      <c r="P43">
        <f>VLOOKUP($A43,Auxiliar!$A$104:$O$749,15,FALSE)</f>
        <v>-47.45710399910886</v>
      </c>
    </row>
    <row r="44" spans="1:16" x14ac:dyDescent="0.3">
      <c r="A44" t="s">
        <v>98</v>
      </c>
      <c r="B44">
        <v>2.3765769570565118</v>
      </c>
      <c r="C44">
        <v>1.2787536009528289</v>
      </c>
      <c r="D44" t="s">
        <v>672</v>
      </c>
      <c r="E44" t="s">
        <v>672</v>
      </c>
      <c r="F44" t="s">
        <v>672</v>
      </c>
      <c r="G44" t="s">
        <v>672</v>
      </c>
      <c r="H44" t="s">
        <v>672</v>
      </c>
      <c r="I44" t="s">
        <v>672</v>
      </c>
      <c r="J44" t="s">
        <v>672</v>
      </c>
      <c r="K44" t="s">
        <v>672</v>
      </c>
      <c r="L44">
        <f>VLOOKUP($A44,Auxiliar!$A$104:$O$749,11,FALSE)</f>
        <v>633.52176899999995</v>
      </c>
      <c r="M44">
        <f>VLOOKUP($A44,Auxiliar!$A$104:$O$749,12,FALSE)</f>
        <v>2.9320453471951109</v>
      </c>
      <c r="N44">
        <f>VLOOKUP($A44,Auxiliar!$A$104:$O$749,13,FALSE)</f>
        <v>4.8381246627429233</v>
      </c>
      <c r="O44">
        <f>VLOOKUP($A44,Auxiliar!$A$104:$O$749,14,FALSE)</f>
        <v>-21.468990510000001</v>
      </c>
      <c r="P44">
        <f>VLOOKUP($A44,Auxiliar!$A$104:$O$749,15,FALSE)</f>
        <v>-47.007170978736696</v>
      </c>
    </row>
    <row r="45" spans="1:16" x14ac:dyDescent="0.3">
      <c r="A45" t="s">
        <v>99</v>
      </c>
      <c r="B45">
        <v>2.5932860670204572</v>
      </c>
      <c r="C45">
        <v>1.3010299956639813</v>
      </c>
      <c r="D45" t="s">
        <v>673</v>
      </c>
      <c r="E45" t="s">
        <v>672</v>
      </c>
      <c r="F45" t="s">
        <v>673</v>
      </c>
      <c r="G45" t="s">
        <v>672</v>
      </c>
      <c r="H45" t="s">
        <v>673</v>
      </c>
      <c r="I45" t="s">
        <v>672</v>
      </c>
      <c r="J45" t="s">
        <v>674</v>
      </c>
      <c r="K45" t="s">
        <v>672</v>
      </c>
      <c r="L45">
        <f>VLOOKUP($A45,Auxiliar!$A$104:$O$749,11,FALSE)</f>
        <v>749.80401700000004</v>
      </c>
      <c r="M45">
        <f>VLOOKUP($A45,Auxiliar!$A$104:$O$749,12,FALSE)</f>
        <v>2.8528098589422499</v>
      </c>
      <c r="N45">
        <f>VLOOKUP($A45,Auxiliar!$A$104:$O$749,13,FALSE)</f>
        <v>5.6491809782515698</v>
      </c>
      <c r="O45">
        <f>VLOOKUP($A45,Auxiliar!$A$104:$O$749,14,FALSE)</f>
        <v>-23.522706500000002</v>
      </c>
      <c r="P45">
        <f>VLOOKUP($A45,Auxiliar!$A$104:$O$749,15,FALSE)</f>
        <v>-46.196760084326563</v>
      </c>
    </row>
    <row r="46" spans="1:16" x14ac:dyDescent="0.3">
      <c r="A46" t="s">
        <v>100</v>
      </c>
      <c r="B46">
        <v>2.3443922736851106</v>
      </c>
      <c r="C46">
        <v>1.5314789170422551</v>
      </c>
      <c r="D46" t="s">
        <v>672</v>
      </c>
      <c r="E46" t="s">
        <v>672</v>
      </c>
      <c r="F46" t="s">
        <v>672</v>
      </c>
      <c r="G46" t="s">
        <v>672</v>
      </c>
      <c r="H46" t="s">
        <v>672</v>
      </c>
      <c r="I46" t="s">
        <v>672</v>
      </c>
      <c r="J46" t="s">
        <v>672</v>
      </c>
      <c r="K46" t="s">
        <v>672</v>
      </c>
      <c r="L46">
        <f>VLOOKUP($A46,Auxiliar!$A$104:$O$749,11,FALSE)</f>
        <v>607.01452099999995</v>
      </c>
      <c r="M46">
        <f>VLOOKUP($A46,Auxiliar!$A$104:$O$749,12,FALSE)</f>
        <v>2.9099585812208142</v>
      </c>
      <c r="N46">
        <f>VLOOKUP($A46,Auxiliar!$A$104:$O$749,13,FALSE)</f>
        <v>5.1815234635293592</v>
      </c>
      <c r="O46">
        <f>VLOOKUP($A46,Auxiliar!$A$104:$O$749,14,FALSE)</f>
        <v>-22.365720189511567</v>
      </c>
      <c r="P46">
        <f>VLOOKUP($A46,Auxiliar!$A$104:$O$749,15,FALSE)</f>
        <v>-46.944474088149072</v>
      </c>
    </row>
    <row r="47" spans="1:16" x14ac:dyDescent="0.3">
      <c r="A47" t="s">
        <v>108</v>
      </c>
      <c r="B47">
        <v>2.0644579892269186</v>
      </c>
      <c r="C47">
        <v>1.2041199826559248</v>
      </c>
      <c r="D47" t="s">
        <v>672</v>
      </c>
      <c r="E47" t="s">
        <v>672</v>
      </c>
      <c r="F47" t="s">
        <v>674</v>
      </c>
      <c r="G47" t="s">
        <v>672</v>
      </c>
      <c r="H47" t="s">
        <v>675</v>
      </c>
      <c r="I47" t="s">
        <v>672</v>
      </c>
      <c r="J47" t="s">
        <v>676</v>
      </c>
      <c r="K47" t="s">
        <v>672</v>
      </c>
      <c r="L47">
        <f>VLOOKUP($A47,Auxiliar!$A$104:$O$749,11,FALSE)</f>
        <v>561.31518600000004</v>
      </c>
      <c r="M47">
        <f>VLOOKUP($A47,Auxiliar!$A$104:$O$749,12,FALSE)</f>
        <v>1.8679857390922732</v>
      </c>
      <c r="N47">
        <f>VLOOKUP($A47,Auxiliar!$A$104:$O$749,13,FALSE)</f>
        <v>4.7794088816958746</v>
      </c>
      <c r="O47">
        <f>VLOOKUP($A47,Auxiliar!$A$104:$O$749,14,FALSE)</f>
        <v>-22.782794660913055</v>
      </c>
      <c r="P47">
        <f>VLOOKUP($A47,Auxiliar!$A$104:$O$749,15,FALSE)</f>
        <v>-47.293634614404752</v>
      </c>
    </row>
    <row r="48" spans="1:16" x14ac:dyDescent="0.3">
      <c r="A48" t="s">
        <v>111</v>
      </c>
      <c r="B48">
        <v>2.2624510897304293</v>
      </c>
      <c r="C48">
        <v>1.5797835966168101</v>
      </c>
      <c r="D48" t="s">
        <v>673</v>
      </c>
      <c r="E48" t="s">
        <v>672</v>
      </c>
      <c r="F48" t="s">
        <v>673</v>
      </c>
      <c r="G48" t="s">
        <v>674</v>
      </c>
      <c r="H48" t="s">
        <v>674</v>
      </c>
      <c r="I48" t="s">
        <v>675</v>
      </c>
      <c r="J48" t="s">
        <v>675</v>
      </c>
      <c r="K48" t="s">
        <v>675</v>
      </c>
      <c r="L48">
        <f>VLOOKUP($A48,Auxiliar!$A$104:$O$749,11,FALSE)</f>
        <v>32.946368</v>
      </c>
      <c r="M48">
        <f>VLOOKUP($A48,Auxiliar!$A$104:$O$749,12,FALSE)</f>
        <v>2.5555949898690256</v>
      </c>
      <c r="N48">
        <f>VLOOKUP($A48,Auxiliar!$A$104:$O$749,13,FALSE)</f>
        <v>4.2933183494610736</v>
      </c>
      <c r="O48">
        <f>VLOOKUP($A48,Auxiliar!$A$104:$O$749,14,FALSE)</f>
        <v>-24.712546630958105</v>
      </c>
      <c r="P48">
        <f>VLOOKUP($A48,Auxiliar!$A$104:$O$749,15,FALSE)</f>
        <v>-47.879997602894392</v>
      </c>
    </row>
    <row r="49" spans="1:16" x14ac:dyDescent="0.3">
      <c r="A49" t="s">
        <v>117</v>
      </c>
      <c r="B49">
        <v>2.6414741105040997</v>
      </c>
      <c r="C49">
        <v>1.9912260756924949</v>
      </c>
      <c r="D49" t="s">
        <v>673</v>
      </c>
      <c r="E49" t="s">
        <v>673</v>
      </c>
      <c r="F49" t="s">
        <v>673</v>
      </c>
      <c r="G49" t="s">
        <v>673</v>
      </c>
      <c r="H49" t="s">
        <v>674</v>
      </c>
      <c r="I49" t="s">
        <v>673</v>
      </c>
      <c r="J49" t="s">
        <v>675</v>
      </c>
      <c r="K49" t="s">
        <v>673</v>
      </c>
      <c r="L49">
        <f>VLOOKUP($A49,Auxiliar!$A$104:$O$749,11,FALSE)</f>
        <v>11.33502</v>
      </c>
      <c r="M49">
        <f>VLOOKUP($A49,Auxiliar!$A$104:$O$749,12,FALSE)</f>
        <v>2.5135052581797321</v>
      </c>
      <c r="N49">
        <f>VLOOKUP($A49,Auxiliar!$A$104:$O$749,13,FALSE)</f>
        <v>4.8343189536706639</v>
      </c>
      <c r="O49">
        <f>VLOOKUP($A49,Auxiliar!$A$104:$O$749,14,FALSE)</f>
        <v>-24.319508883999905</v>
      </c>
      <c r="P49">
        <f>VLOOKUP($A49,Auxiliar!$A$104:$O$749,15,FALSE)</f>
        <v>-46.997301864512337</v>
      </c>
    </row>
    <row r="50" spans="1:16" x14ac:dyDescent="0.3">
      <c r="A50" t="s">
        <v>122</v>
      </c>
      <c r="B50">
        <v>2.5403294747908736</v>
      </c>
      <c r="C50">
        <v>1.4471580313422192</v>
      </c>
      <c r="D50" t="s">
        <v>672</v>
      </c>
      <c r="E50" t="s">
        <v>672</v>
      </c>
      <c r="F50" t="s">
        <v>672</v>
      </c>
      <c r="G50" t="s">
        <v>672</v>
      </c>
      <c r="H50" t="s">
        <v>672</v>
      </c>
      <c r="I50" t="s">
        <v>672</v>
      </c>
      <c r="J50" t="s">
        <v>673</v>
      </c>
      <c r="K50" t="s">
        <v>672</v>
      </c>
      <c r="L50">
        <f>VLOOKUP($A50,Auxiliar!$A$104:$O$749,11,FALSE)</f>
        <v>527.09938799999998</v>
      </c>
      <c r="M50">
        <f>VLOOKUP($A50,Auxiliar!$A$104:$O$749,12,FALSE)</f>
        <v>3.1392709632675655</v>
      </c>
      <c r="N50">
        <f>VLOOKUP($A50,Auxiliar!$A$104:$O$749,13,FALSE)</f>
        <v>5.6065339863505974</v>
      </c>
      <c r="O50">
        <f>VLOOKUP($A50,Auxiliar!$A$104:$O$749,14,FALSE)</f>
        <v>-22.723722000000002</v>
      </c>
      <c r="P50">
        <f>VLOOKUP($A50,Auxiliar!$A$104:$O$749,15,FALSE)</f>
        <v>-47.646846236158197</v>
      </c>
    </row>
    <row r="51" spans="1:16" x14ac:dyDescent="0.3">
      <c r="A51" t="s">
        <v>125</v>
      </c>
      <c r="B51">
        <v>2.0413926851582249</v>
      </c>
      <c r="C51">
        <v>2.0211892990699383</v>
      </c>
      <c r="D51" t="s">
        <v>672</v>
      </c>
      <c r="E51" t="s">
        <v>673</v>
      </c>
      <c r="F51" t="s">
        <v>674</v>
      </c>
      <c r="G51" t="s">
        <v>673</v>
      </c>
      <c r="H51" t="s">
        <v>675</v>
      </c>
      <c r="I51" t="s">
        <v>673</v>
      </c>
      <c r="J51" t="s">
        <v>676</v>
      </c>
      <c r="K51" t="s">
        <v>673</v>
      </c>
      <c r="L51">
        <f>VLOOKUP($A51,Auxiliar!$A$104:$O$749,11,FALSE)</f>
        <v>515.81715599999995</v>
      </c>
      <c r="M51">
        <f>VLOOKUP($A51,Auxiliar!$A$104:$O$749,12,FALSE)</f>
        <v>2.6341123498306187</v>
      </c>
      <c r="N51">
        <f>VLOOKUP($A51,Auxiliar!$A$104:$O$749,13,FALSE)</f>
        <v>4.5989983057863615</v>
      </c>
      <c r="O51">
        <f>VLOOKUP($A51,Auxiliar!$A$104:$O$749,14,FALSE)</f>
        <v>-21.010999499367802</v>
      </c>
      <c r="P51">
        <f>VLOOKUP($A51,Auxiliar!$A$104:$O$749,15,FALSE)</f>
        <v>-48.222265751502015</v>
      </c>
    </row>
    <row r="52" spans="1:16" x14ac:dyDescent="0.3">
      <c r="A52" t="s">
        <v>126</v>
      </c>
      <c r="B52">
        <v>2.2764618041732443</v>
      </c>
      <c r="C52">
        <v>1.4771212547196624</v>
      </c>
      <c r="D52" t="s">
        <v>672</v>
      </c>
      <c r="E52" t="s">
        <v>672</v>
      </c>
      <c r="F52" t="s">
        <v>672</v>
      </c>
      <c r="G52" t="s">
        <v>672</v>
      </c>
      <c r="H52" t="s">
        <v>672</v>
      </c>
      <c r="I52" t="s">
        <v>672</v>
      </c>
      <c r="J52" t="s">
        <v>672</v>
      </c>
      <c r="K52" t="s">
        <v>672</v>
      </c>
      <c r="L52">
        <f>VLOOKUP($A52,Auxiliar!$A$104:$O$749,11,FALSE)</f>
        <v>586.68104000000005</v>
      </c>
      <c r="M52">
        <f>VLOOKUP($A52,Auxiliar!$A$104:$O$749,12,FALSE)</f>
        <v>2.3889994251205149</v>
      </c>
      <c r="N52">
        <f>VLOOKUP($A52,Auxiliar!$A$104:$O$749,13,FALSE)</f>
        <v>4.7493497605974762</v>
      </c>
      <c r="O52">
        <f>VLOOKUP($A52,Auxiliar!$A$104:$O$749,14,FALSE)</f>
        <v>-21.858362505000006</v>
      </c>
      <c r="P52">
        <f>VLOOKUP($A52,Auxiliar!$A$104:$O$749,15,FALSE)</f>
        <v>-47.48140964335802</v>
      </c>
    </row>
    <row r="53" spans="1:16" x14ac:dyDescent="0.3">
      <c r="A53" t="s">
        <v>127</v>
      </c>
      <c r="B53">
        <v>2.3483048630481607</v>
      </c>
      <c r="C53">
        <v>1.3424226808222062</v>
      </c>
      <c r="D53" t="s">
        <v>673</v>
      </c>
      <c r="E53" t="s">
        <v>672</v>
      </c>
      <c r="F53" t="s">
        <v>673</v>
      </c>
      <c r="G53" t="s">
        <v>674</v>
      </c>
      <c r="H53" t="s">
        <v>674</v>
      </c>
      <c r="I53" t="s">
        <v>675</v>
      </c>
      <c r="J53" t="s">
        <v>675</v>
      </c>
      <c r="K53" t="s">
        <v>675</v>
      </c>
      <c r="L53">
        <f>VLOOKUP($A53,Auxiliar!$A$104:$O$749,11,FALSE)</f>
        <v>8.6821260000000002</v>
      </c>
      <c r="M53">
        <f>VLOOKUP($A53,Auxiliar!$A$104:$O$749,12,FALSE)</f>
        <v>2.1739230692509985</v>
      </c>
      <c r="N53">
        <f>VLOOKUP($A53,Auxiliar!$A$104:$O$749,13,FALSE)</f>
        <v>5.5119808992470753</v>
      </c>
      <c r="O53">
        <f>VLOOKUP($A53,Auxiliar!$A$104:$O$749,14,FALSE)</f>
        <v>-24.003021500000003</v>
      </c>
      <c r="P53">
        <f>VLOOKUP($A53,Auxiliar!$A$104:$O$749,15,FALSE)</f>
        <v>-46.412049583612436</v>
      </c>
    </row>
    <row r="54" spans="1:16" x14ac:dyDescent="0.3">
      <c r="A54" t="s">
        <v>130</v>
      </c>
      <c r="B54">
        <v>2.2966651902615309</v>
      </c>
      <c r="C54">
        <v>1.5314789170422551</v>
      </c>
      <c r="D54" t="s">
        <v>673</v>
      </c>
      <c r="E54" t="s">
        <v>672</v>
      </c>
      <c r="F54" t="s">
        <v>673</v>
      </c>
      <c r="G54" t="s">
        <v>674</v>
      </c>
      <c r="H54" t="s">
        <v>674</v>
      </c>
      <c r="I54" t="s">
        <v>675</v>
      </c>
      <c r="J54" t="s">
        <v>675</v>
      </c>
      <c r="K54" t="s">
        <v>675</v>
      </c>
      <c r="L54">
        <f>VLOOKUP($A54,Auxiliar!$A$104:$O$749,11,FALSE)</f>
        <v>19.002613</v>
      </c>
      <c r="M54">
        <f>VLOOKUP($A54,Auxiliar!$A$104:$O$749,12,FALSE)</f>
        <v>2.8586580854397154</v>
      </c>
      <c r="N54">
        <f>VLOOKUP($A54,Auxiliar!$A$104:$O$749,13,FALSE)</f>
        <v>4.7506780682494991</v>
      </c>
      <c r="O54">
        <f>VLOOKUP($A54,Auxiliar!$A$104:$O$749,14,FALSE)</f>
        <v>-24.494251427999906</v>
      </c>
      <c r="P54">
        <f>VLOOKUP($A54,Auxiliar!$A$104:$O$749,15,FALSE)</f>
        <v>-47.841054751674982</v>
      </c>
    </row>
    <row r="55" spans="1:16" x14ac:dyDescent="0.3">
      <c r="A55" t="s">
        <v>133</v>
      </c>
      <c r="B55">
        <v>2.6394864892685859</v>
      </c>
      <c r="C55">
        <v>2.1553360374650619</v>
      </c>
      <c r="D55" t="s">
        <v>673</v>
      </c>
      <c r="E55" t="s">
        <v>673</v>
      </c>
      <c r="F55" t="s">
        <v>673</v>
      </c>
      <c r="G55" t="s">
        <v>673</v>
      </c>
      <c r="H55" t="s">
        <v>673</v>
      </c>
      <c r="I55" t="s">
        <v>674</v>
      </c>
      <c r="J55" t="s">
        <v>674</v>
      </c>
      <c r="K55" t="s">
        <v>674</v>
      </c>
      <c r="L55">
        <f>VLOOKUP($A55,Auxiliar!$A$104:$O$749,11,FALSE)</f>
        <v>680.982846</v>
      </c>
      <c r="M55">
        <f>VLOOKUP($A55,Auxiliar!$A$104:$O$749,12,FALSE)</f>
        <v>2.5229173957693058</v>
      </c>
      <c r="N55">
        <f>VLOOKUP($A55,Auxiliar!$A$104:$O$749,13,FALSE)</f>
        <v>3.8849651982007325</v>
      </c>
      <c r="O55">
        <f>VLOOKUP($A55,Auxiliar!$A$104:$O$749,14,FALSE)</f>
        <v>-24.101200310693006</v>
      </c>
      <c r="P55">
        <f>VLOOKUP($A55,Auxiliar!$A$104:$O$749,15,FALSE)</f>
        <v>-48.367071155950498</v>
      </c>
    </row>
    <row r="56" spans="1:16" x14ac:dyDescent="0.3">
      <c r="A56" t="s">
        <v>135</v>
      </c>
      <c r="B56">
        <v>2.53655844257153</v>
      </c>
      <c r="C56">
        <v>1.3979400086720377</v>
      </c>
      <c r="D56" t="s">
        <v>672</v>
      </c>
      <c r="E56" t="s">
        <v>672</v>
      </c>
      <c r="F56" t="s">
        <v>672</v>
      </c>
      <c r="G56" t="s">
        <v>672</v>
      </c>
      <c r="H56" t="s">
        <v>672</v>
      </c>
      <c r="I56" t="s">
        <v>672</v>
      </c>
      <c r="J56" t="s">
        <v>673</v>
      </c>
      <c r="K56" t="s">
        <v>672</v>
      </c>
      <c r="L56">
        <f>VLOOKUP($A56,Auxiliar!$A$104:$O$749,11,FALSE)</f>
        <v>618.99365499999999</v>
      </c>
      <c r="M56">
        <f>VLOOKUP($A56,Auxiliar!$A$104:$O$749,12,FALSE)</f>
        <v>2.6975972035301958</v>
      </c>
      <c r="N56">
        <f>VLOOKUP($A56,Auxiliar!$A$104:$O$749,13,FALSE)</f>
        <v>5.3147601893777532</v>
      </c>
      <c r="O56">
        <f>VLOOKUP($A56,Auxiliar!$A$104:$O$749,14,FALSE)</f>
        <v>-22.412511500000004</v>
      </c>
      <c r="P56">
        <f>VLOOKUP($A56,Auxiliar!$A$104:$O$749,15,FALSE)</f>
        <v>-47.563533238434395</v>
      </c>
    </row>
    <row r="57" spans="1:16" x14ac:dyDescent="0.3">
      <c r="A57" t="s">
        <v>137</v>
      </c>
      <c r="B57">
        <v>2.5943925503754266</v>
      </c>
      <c r="C57">
        <v>2.27415784926368</v>
      </c>
      <c r="D57" t="s">
        <v>673</v>
      </c>
      <c r="E57" t="s">
        <v>673</v>
      </c>
      <c r="F57" t="s">
        <v>673</v>
      </c>
      <c r="G57" t="s">
        <v>673</v>
      </c>
      <c r="H57" t="s">
        <v>673</v>
      </c>
      <c r="I57" t="s">
        <v>674</v>
      </c>
      <c r="J57" t="s">
        <v>674</v>
      </c>
      <c r="K57" t="s">
        <v>674</v>
      </c>
      <c r="L57">
        <f>VLOOKUP($A57,Auxiliar!$A$104:$O$749,11,FALSE)</f>
        <v>806.35944600000005</v>
      </c>
      <c r="M57">
        <f>VLOOKUP($A57,Auxiliar!$A$104:$O$749,12,FALSE)</f>
        <v>2.628385864431384</v>
      </c>
      <c r="N57">
        <f>VLOOKUP($A57,Auxiliar!$A$104:$O$749,13,FALSE)</f>
        <v>4.2339854787802116</v>
      </c>
      <c r="O57">
        <f>VLOOKUP($A57,Auxiliar!$A$104:$O$749,14,FALSE)</f>
        <v>-23.5317929883978</v>
      </c>
      <c r="P57">
        <f>VLOOKUP($A57,Auxiliar!$A$104:$O$749,15,FALSE)</f>
        <v>-45.84717692961798</v>
      </c>
    </row>
    <row r="58" spans="1:16" x14ac:dyDescent="0.3">
      <c r="A58" t="s">
        <v>138</v>
      </c>
      <c r="B58">
        <v>1.9912260756924949</v>
      </c>
      <c r="C58">
        <v>1.3979400086720377</v>
      </c>
      <c r="D58" t="s">
        <v>672</v>
      </c>
      <c r="E58" t="s">
        <v>672</v>
      </c>
      <c r="F58" t="s">
        <v>674</v>
      </c>
      <c r="G58" t="s">
        <v>672</v>
      </c>
      <c r="H58" t="s">
        <v>675</v>
      </c>
      <c r="I58" t="s">
        <v>672</v>
      </c>
      <c r="J58" t="s">
        <v>676</v>
      </c>
      <c r="K58" t="s">
        <v>676</v>
      </c>
      <c r="L58">
        <f>VLOOKUP($A58,Auxiliar!$A$104:$O$749,11,FALSE)</f>
        <v>512.43853300000001</v>
      </c>
      <c r="M58">
        <f>VLOOKUP($A58,Auxiliar!$A$104:$O$749,12,FALSE)</f>
        <v>2.402469449960547</v>
      </c>
      <c r="N58">
        <f>VLOOKUP($A58,Auxiliar!$A$104:$O$749,13,FALSE)</f>
        <v>3.7904962769671093</v>
      </c>
      <c r="O58">
        <f>VLOOKUP($A58,Auxiliar!$A$104:$O$749,14,FALSE)</f>
        <v>-22.569410257822707</v>
      </c>
      <c r="P58">
        <f>VLOOKUP($A58,Auxiliar!$A$104:$O$749,15,FALSE)</f>
        <v>-48.159014141546734</v>
      </c>
    </row>
    <row r="59" spans="1:16" x14ac:dyDescent="0.3">
      <c r="A59" t="s">
        <v>139</v>
      </c>
      <c r="B59">
        <v>2.5403294747908736</v>
      </c>
      <c r="C59">
        <v>1.7708520116421442</v>
      </c>
      <c r="D59" t="s">
        <v>673</v>
      </c>
      <c r="E59" t="s">
        <v>673</v>
      </c>
      <c r="F59" t="s">
        <v>673</v>
      </c>
      <c r="G59" t="s">
        <v>673</v>
      </c>
      <c r="H59" t="s">
        <v>673</v>
      </c>
      <c r="I59" t="s">
        <v>674</v>
      </c>
      <c r="J59" t="s">
        <v>674</v>
      </c>
      <c r="K59" t="s">
        <v>674</v>
      </c>
      <c r="L59">
        <f>VLOOKUP($A59,Auxiliar!$A$104:$O$749,11,FALSE)</f>
        <v>764.09666800000002</v>
      </c>
      <c r="M59">
        <f>VLOOKUP($A59,Auxiliar!$A$104:$O$749,12,FALSE)</f>
        <v>2.2449744014493307</v>
      </c>
      <c r="N59">
        <f>VLOOKUP($A59,Auxiliar!$A$104:$O$749,13,FALSE)</f>
        <v>5.8565917548987541</v>
      </c>
      <c r="O59">
        <f>VLOOKUP($A59,Auxiliar!$A$104:$O$749,14,FALSE)</f>
        <v>-23.657510000000002</v>
      </c>
      <c r="P59">
        <f>VLOOKUP($A59,Auxiliar!$A$104:$O$749,15,FALSE)</f>
        <v>-46.530874257629542</v>
      </c>
    </row>
    <row r="60" spans="1:16" x14ac:dyDescent="0.3">
      <c r="A60" t="s">
        <v>146</v>
      </c>
      <c r="B60">
        <v>2.4216039268698313</v>
      </c>
      <c r="C60">
        <v>1.2304489213782739</v>
      </c>
      <c r="D60" t="s">
        <v>673</v>
      </c>
      <c r="E60" t="s">
        <v>673</v>
      </c>
      <c r="F60" t="s">
        <v>673</v>
      </c>
      <c r="G60" t="s">
        <v>673</v>
      </c>
      <c r="H60" t="s">
        <v>673</v>
      </c>
      <c r="I60" t="s">
        <v>674</v>
      </c>
      <c r="J60" t="s">
        <v>674</v>
      </c>
      <c r="K60" t="s">
        <v>674</v>
      </c>
      <c r="L60">
        <f>VLOOKUP($A60,Auxiliar!$A$104:$O$749,11,FALSE)</f>
        <v>517.39019800000005</v>
      </c>
      <c r="M60">
        <f>VLOOKUP($A60,Auxiliar!$A$104:$O$749,12,FALSE)</f>
        <v>2.7563964576149456</v>
      </c>
      <c r="N60">
        <f>VLOOKUP($A60,Auxiliar!$A$104:$O$749,13,FALSE)</f>
        <v>3.6177340353640179</v>
      </c>
      <c r="O60">
        <f>VLOOKUP($A60,Auxiliar!$A$104:$O$749,14,FALSE)</f>
        <v>-22.646489896629703</v>
      </c>
      <c r="P60">
        <f>VLOOKUP($A60,Auxiliar!$A$104:$O$749,15,FALSE)</f>
        <v>-44.578340961319348</v>
      </c>
    </row>
    <row r="61" spans="1:16" x14ac:dyDescent="0.3">
      <c r="A61" t="s">
        <v>149</v>
      </c>
      <c r="B61">
        <v>2.5998830720736876</v>
      </c>
      <c r="C61">
        <v>1.8195439355418688</v>
      </c>
      <c r="D61" t="s">
        <v>673</v>
      </c>
      <c r="E61" t="s">
        <v>673</v>
      </c>
      <c r="F61" t="s">
        <v>673</v>
      </c>
      <c r="G61" t="s">
        <v>673</v>
      </c>
      <c r="H61" t="s">
        <v>673</v>
      </c>
      <c r="I61" t="s">
        <v>674</v>
      </c>
      <c r="J61" t="s">
        <v>674</v>
      </c>
      <c r="K61" t="s">
        <v>674</v>
      </c>
      <c r="L61">
        <f>VLOOKUP($A61,Auxiliar!$A$104:$O$749,11,FALSE)</f>
        <v>604.88468899999998</v>
      </c>
      <c r="M61">
        <f>VLOOKUP($A61,Auxiliar!$A$104:$O$749,12,FALSE)</f>
        <v>3.0411592878728797</v>
      </c>
      <c r="N61">
        <f>VLOOKUP($A61,Auxiliar!$A$104:$O$749,13,FALSE)</f>
        <v>5.8585035113726693</v>
      </c>
      <c r="O61">
        <f>VLOOKUP($A61,Auxiliar!$A$104:$O$749,14,FALSE)</f>
        <v>-23.184061500000002</v>
      </c>
      <c r="P61">
        <f>VLOOKUP($A61,Auxiliar!$A$104:$O$749,15,FALSE)</f>
        <v>-45.884175401459665</v>
      </c>
    </row>
    <row r="62" spans="1:16" x14ac:dyDescent="0.3">
      <c r="A62" t="s">
        <v>150</v>
      </c>
      <c r="B62">
        <v>2.6085260335771943</v>
      </c>
      <c r="C62">
        <v>2.0413926851582249</v>
      </c>
      <c r="D62" t="s">
        <v>673</v>
      </c>
      <c r="E62" t="s">
        <v>673</v>
      </c>
      <c r="F62" t="s">
        <v>673</v>
      </c>
      <c r="G62" t="s">
        <v>673</v>
      </c>
      <c r="H62" t="s">
        <v>673</v>
      </c>
      <c r="I62" t="s">
        <v>674</v>
      </c>
      <c r="J62" t="s">
        <v>674</v>
      </c>
      <c r="K62" t="s">
        <v>674</v>
      </c>
      <c r="L62">
        <f>VLOOKUP($A62,Auxiliar!$A$104:$O$749,11,FALSE)</f>
        <v>761.15639399999998</v>
      </c>
      <c r="M62">
        <f>VLOOKUP($A62,Auxiliar!$A$104:$O$749,12,FALSE)</f>
        <v>2.790506829920425</v>
      </c>
      <c r="N62">
        <f>VLOOKUP($A62,Auxiliar!$A$104:$O$749,13,FALSE)</f>
        <v>4.0288558093904436</v>
      </c>
      <c r="O62">
        <f>VLOOKUP($A62,Auxiliar!$A$104:$O$749,14,FALSE)</f>
        <v>-23.221871510221003</v>
      </c>
      <c r="P62">
        <f>VLOOKUP($A62,Auxiliar!$A$104:$O$749,15,FALSE)</f>
        <v>-45.309544504809459</v>
      </c>
    </row>
    <row r="63" spans="1:16" x14ac:dyDescent="0.3">
      <c r="A63" t="s">
        <v>152</v>
      </c>
      <c r="B63">
        <v>2.5751878449276608</v>
      </c>
      <c r="C63">
        <v>1.3617278360175928</v>
      </c>
      <c r="D63" t="s">
        <v>673</v>
      </c>
      <c r="E63" t="s">
        <v>673</v>
      </c>
      <c r="F63" t="s">
        <v>673</v>
      </c>
      <c r="G63" t="s">
        <v>673</v>
      </c>
      <c r="H63" t="s">
        <v>673</v>
      </c>
      <c r="I63" t="s">
        <v>674</v>
      </c>
      <c r="J63" t="s">
        <v>674</v>
      </c>
      <c r="K63" t="s">
        <v>674</v>
      </c>
      <c r="L63">
        <f>VLOOKUP($A63,Auxiliar!$A$104:$O$749,11,FALSE)</f>
        <v>665.75800000000004</v>
      </c>
      <c r="M63">
        <f>VLOOKUP($A63,Auxiliar!$A$104:$O$749,12,FALSE)</f>
        <v>2.9686412270515583</v>
      </c>
      <c r="N63">
        <f>VLOOKUP($A63,Auxiliar!$A$104:$O$749,13,FALSE)</f>
        <v>4.5176049189259322</v>
      </c>
      <c r="O63">
        <f>VLOOKUP($A63,Auxiliar!$A$104:$O$749,14,FALSE)</f>
        <v>-23.879490000000004</v>
      </c>
      <c r="P63">
        <f>VLOOKUP($A63,Auxiliar!$A$104:$O$749,15,FALSE)</f>
        <v>-47.99558914635093</v>
      </c>
    </row>
    <row r="64" spans="1:16" x14ac:dyDescent="0.3">
      <c r="A64" t="s">
        <v>153</v>
      </c>
      <c r="B64">
        <v>2.6665179805548807</v>
      </c>
      <c r="C64">
        <v>2.4487063199050798</v>
      </c>
      <c r="D64" t="s">
        <v>673</v>
      </c>
      <c r="E64" t="s">
        <v>673</v>
      </c>
      <c r="F64" t="s">
        <v>673</v>
      </c>
      <c r="G64" t="s">
        <v>673</v>
      </c>
      <c r="H64" t="s">
        <v>673</v>
      </c>
      <c r="I64" t="s">
        <v>673</v>
      </c>
      <c r="J64" t="s">
        <v>674</v>
      </c>
      <c r="K64" t="s">
        <v>673</v>
      </c>
      <c r="L64">
        <f>VLOOKUP($A64,Auxiliar!$A$104:$O$749,11,FALSE)</f>
        <v>783.61512700000003</v>
      </c>
      <c r="M64">
        <f>VLOOKUP($A64,Auxiliar!$A$104:$O$749,12,FALSE)</f>
        <v>3.1821606214597193</v>
      </c>
      <c r="N64">
        <f>VLOOKUP($A64,Auxiliar!$A$104:$O$749,13,FALSE)</f>
        <v>7.088207803410711</v>
      </c>
      <c r="O64">
        <f>VLOOKUP($A64,Auxiliar!$A$104:$O$749,14,FALSE)</f>
        <v>-23.567386500000001</v>
      </c>
      <c r="P64">
        <f>VLOOKUP($A64,Auxiliar!$A$104:$O$749,15,FALSE)</f>
        <v>-46.570383182112749</v>
      </c>
    </row>
    <row r="65" spans="1:16" x14ac:dyDescent="0.3">
      <c r="A65" t="s">
        <v>154</v>
      </c>
      <c r="B65">
        <v>2.4345689040341987</v>
      </c>
      <c r="C65">
        <v>1.6627578316815741</v>
      </c>
      <c r="D65" t="s">
        <v>672</v>
      </c>
      <c r="E65" t="s">
        <v>672</v>
      </c>
      <c r="F65" t="s">
        <v>672</v>
      </c>
      <c r="G65" t="s">
        <v>672</v>
      </c>
      <c r="H65" t="s">
        <v>672</v>
      </c>
      <c r="I65" t="s">
        <v>672</v>
      </c>
      <c r="J65" t="s">
        <v>673</v>
      </c>
      <c r="K65" t="s">
        <v>676</v>
      </c>
      <c r="L65">
        <f>VLOOKUP($A65,Auxiliar!$A$104:$O$749,11,FALSE)</f>
        <v>565.011977</v>
      </c>
      <c r="M65">
        <f>VLOOKUP($A65,Auxiliar!$A$104:$O$749,12,FALSE)</f>
        <v>2.786238765738196</v>
      </c>
      <c r="N65">
        <f>VLOOKUP($A65,Auxiliar!$A$104:$O$749,13,FALSE)</f>
        <v>4.5520960791704654</v>
      </c>
      <c r="O65">
        <f>VLOOKUP($A65,Auxiliar!$A$104:$O$749,14,FALSE)</f>
        <v>-22.548888000000002</v>
      </c>
      <c r="P65">
        <f>VLOOKUP($A65,Auxiliar!$A$104:$O$749,15,FALSE)</f>
        <v>-47.914032997113132</v>
      </c>
    </row>
    <row r="66" spans="1:16" x14ac:dyDescent="0.3">
      <c r="A66" t="s">
        <v>155</v>
      </c>
      <c r="B66">
        <v>2.53655844257153</v>
      </c>
      <c r="C66">
        <v>1.8195439355418688</v>
      </c>
      <c r="D66" t="s">
        <v>673</v>
      </c>
      <c r="E66" t="s">
        <v>673</v>
      </c>
      <c r="F66" t="s">
        <v>673</v>
      </c>
      <c r="G66" t="s">
        <v>673</v>
      </c>
      <c r="H66" t="s">
        <v>674</v>
      </c>
      <c r="I66" t="s">
        <v>673</v>
      </c>
      <c r="J66" t="s">
        <v>675</v>
      </c>
      <c r="K66" t="s">
        <v>673</v>
      </c>
      <c r="L66">
        <f>VLOOKUP($A66,Auxiliar!$A$104:$O$749,11,FALSE)</f>
        <v>1.362498</v>
      </c>
      <c r="M66">
        <f>VLOOKUP($A66,Auxiliar!$A$104:$O$749,12,FALSE)</f>
        <v>2.6046525757111403</v>
      </c>
      <c r="N66">
        <f>VLOOKUP($A66,Auxiliar!$A$104:$O$749,13,FALSE)</f>
        <v>4.9492924014120261</v>
      </c>
      <c r="O66">
        <f>VLOOKUP($A66,Auxiliar!$A$104:$O$749,14,FALSE)</f>
        <v>-23.806687652148753</v>
      </c>
      <c r="P66">
        <f>VLOOKUP($A66,Auxiliar!$A$104:$O$749,15,FALSE)</f>
        <v>-45.402680140543957</v>
      </c>
    </row>
    <row r="67" spans="1:16" x14ac:dyDescent="0.3">
      <c r="A67" t="s">
        <v>160</v>
      </c>
      <c r="B67">
        <v>2.3443922736851106</v>
      </c>
      <c r="C67">
        <v>2.1643528557844371</v>
      </c>
      <c r="D67" t="s">
        <v>673</v>
      </c>
      <c r="E67" t="s">
        <v>673</v>
      </c>
      <c r="F67" t="s">
        <v>673</v>
      </c>
      <c r="G67" t="s">
        <v>673</v>
      </c>
      <c r="H67" t="s">
        <v>674</v>
      </c>
      <c r="I67" t="s">
        <v>673</v>
      </c>
      <c r="J67" t="s">
        <v>675</v>
      </c>
      <c r="K67" t="s">
        <v>673</v>
      </c>
      <c r="L67">
        <f>VLOOKUP($A67,Auxiliar!$A$104:$O$749,11,FALSE)</f>
        <v>30.719439999999999</v>
      </c>
      <c r="M67">
        <f>VLOOKUP($A67,Auxiliar!$A$104:$O$749,12,FALSE)</f>
        <v>3.0264102719077606</v>
      </c>
      <c r="N67">
        <f>VLOOKUP($A67,Auxiliar!$A$104:$O$749,13,FALSE)</f>
        <v>4.1082943509400884</v>
      </c>
      <c r="O67">
        <f>VLOOKUP($A67,Auxiliar!$A$104:$O$749,14,FALSE)</f>
        <v>-24.388603782187904</v>
      </c>
      <c r="P67">
        <f>VLOOKUP($A67,Auxiliar!$A$104:$O$749,15,FALSE)</f>
        <v>-47.927216963472212</v>
      </c>
    </row>
    <row r="68" spans="1:16" x14ac:dyDescent="0.3">
      <c r="A68" t="s">
        <v>163</v>
      </c>
      <c r="B68">
        <v>1.954242509439325</v>
      </c>
      <c r="C68">
        <v>1.255272505103306</v>
      </c>
      <c r="D68" t="s">
        <v>672</v>
      </c>
      <c r="E68" t="s">
        <v>672</v>
      </c>
      <c r="F68" t="s">
        <v>674</v>
      </c>
      <c r="G68" t="s">
        <v>672</v>
      </c>
      <c r="H68" t="s">
        <v>675</v>
      </c>
      <c r="I68" t="s">
        <v>672</v>
      </c>
      <c r="J68" t="s">
        <v>676</v>
      </c>
      <c r="K68" t="s">
        <v>672</v>
      </c>
      <c r="L68">
        <f>VLOOKUP($A68,Auxiliar!$A$104:$O$749,11,FALSE)</f>
        <v>570.00790900000004</v>
      </c>
      <c r="M68">
        <f>VLOOKUP($A68,Auxiliar!$A$104:$O$749,12,FALSE)</f>
        <v>2.1860093437215826</v>
      </c>
      <c r="N68">
        <f>VLOOKUP($A68,Auxiliar!$A$104:$O$749,13,FALSE)</f>
        <v>5.4509277404722001</v>
      </c>
      <c r="O68">
        <f>VLOOKUP($A68,Auxiliar!$A$104:$O$749,14,FALSE)</f>
        <v>-22.822145000000003</v>
      </c>
      <c r="P68">
        <f>VLOOKUP($A68,Auxiliar!$A$104:$O$749,15,FALSE)</f>
        <v>-47.265802732090094</v>
      </c>
    </row>
    <row r="69" spans="1:16" x14ac:dyDescent="0.3">
      <c r="A69" t="s">
        <v>164</v>
      </c>
      <c r="B69">
        <v>2.5502283530550942</v>
      </c>
      <c r="C69">
        <v>1.4471580313422192</v>
      </c>
      <c r="D69" t="s">
        <v>673</v>
      </c>
      <c r="E69" t="s">
        <v>673</v>
      </c>
      <c r="F69" t="s">
        <v>673</v>
      </c>
      <c r="G69" t="s">
        <v>673</v>
      </c>
      <c r="H69" t="s">
        <v>673</v>
      </c>
      <c r="I69" t="s">
        <v>674</v>
      </c>
      <c r="J69" t="s">
        <v>674</v>
      </c>
      <c r="K69" t="s">
        <v>674</v>
      </c>
      <c r="L69">
        <f>VLOOKUP($A69,Auxiliar!$A$104:$O$749,11,FALSE)</f>
        <v>889.77241100000003</v>
      </c>
      <c r="M69">
        <f>VLOOKUP($A69,Auxiliar!$A$104:$O$749,12,FALSE)</f>
        <v>2.8780044702680252</v>
      </c>
      <c r="N69">
        <f>VLOOKUP($A69,Auxiliar!$A$104:$O$749,13,FALSE)</f>
        <v>3.8924841793646876</v>
      </c>
      <c r="O69">
        <f>VLOOKUP($A69,Auxiliar!$A$104:$O$749,14,FALSE)</f>
        <v>-23.973148266790606</v>
      </c>
      <c r="P69">
        <f>VLOOKUP($A69,Auxiliar!$A$104:$O$749,15,FALSE)</f>
        <v>-47.505288235203587</v>
      </c>
    </row>
    <row r="70" spans="1:16" x14ac:dyDescent="0.3">
      <c r="A70" t="s">
        <v>167</v>
      </c>
      <c r="B70">
        <v>2.5118833609788744</v>
      </c>
      <c r="C70">
        <v>1.5910646070264991</v>
      </c>
      <c r="D70" t="s">
        <v>672</v>
      </c>
      <c r="E70" t="s">
        <v>672</v>
      </c>
      <c r="F70" t="s">
        <v>672</v>
      </c>
      <c r="G70" t="s">
        <v>672</v>
      </c>
      <c r="H70" t="s">
        <v>672</v>
      </c>
      <c r="I70" t="s">
        <v>672</v>
      </c>
      <c r="J70" t="s">
        <v>673</v>
      </c>
      <c r="K70" t="s">
        <v>672</v>
      </c>
      <c r="L70">
        <f>VLOOKUP($A70,Auxiliar!$A$104:$O$749,11,FALSE)</f>
        <v>352.74982899999998</v>
      </c>
      <c r="M70">
        <f>VLOOKUP($A70,Auxiliar!$A$104:$O$749,12,FALSE)</f>
        <v>3.1919546045885201</v>
      </c>
      <c r="N70">
        <f>VLOOKUP($A70,Auxiliar!$A$104:$O$749,13,FALSE)</f>
        <v>4.3645134736915097</v>
      </c>
      <c r="O70">
        <f>VLOOKUP($A70,Auxiliar!$A$104:$O$749,14,FALSE)</f>
        <v>-22.531007000000002</v>
      </c>
      <c r="P70">
        <f>VLOOKUP($A70,Auxiliar!$A$104:$O$749,15,FALSE)</f>
        <v>-52.171194822163727</v>
      </c>
    </row>
    <row r="71" spans="1:16" x14ac:dyDescent="0.3">
      <c r="A71" t="s">
        <v>169</v>
      </c>
      <c r="B71">
        <v>2.6989700043360187</v>
      </c>
      <c r="C71">
        <v>2.2787536009528289</v>
      </c>
      <c r="D71" t="s">
        <v>673</v>
      </c>
      <c r="E71" t="s">
        <v>673</v>
      </c>
      <c r="F71" t="s">
        <v>673</v>
      </c>
      <c r="G71" t="s">
        <v>673</v>
      </c>
      <c r="H71" t="s">
        <v>674</v>
      </c>
      <c r="I71" t="s">
        <v>673</v>
      </c>
      <c r="J71" t="s">
        <v>675</v>
      </c>
      <c r="K71" t="s">
        <v>673</v>
      </c>
      <c r="L71">
        <f>VLOOKUP($A71,Auxiliar!$A$104:$O$749,11,FALSE)</f>
        <v>5.0201219999999998</v>
      </c>
      <c r="M71">
        <f>VLOOKUP($A71,Auxiliar!$A$104:$O$749,12,FALSE)</f>
        <v>2.8500976609941615</v>
      </c>
      <c r="N71">
        <f>VLOOKUP($A71,Auxiliar!$A$104:$O$749,13,FALSE)</f>
        <v>4.9580810655158709</v>
      </c>
      <c r="O71">
        <f>VLOOKUP($A71,Auxiliar!$A$104:$O$749,14,FALSE)</f>
        <v>-23.435964980516907</v>
      </c>
      <c r="P71">
        <f>VLOOKUP($A71,Auxiliar!$A$104:$O$749,15,FALSE)</f>
        <v>-45.072091475479915</v>
      </c>
    </row>
    <row r="72" spans="1:16" x14ac:dyDescent="0.3">
      <c r="A72" t="s">
        <v>171</v>
      </c>
      <c r="B72">
        <v>2.2600713879850747</v>
      </c>
      <c r="C72">
        <v>1.5440680443502757</v>
      </c>
      <c r="D72" t="s">
        <v>672</v>
      </c>
      <c r="E72" t="s">
        <v>672</v>
      </c>
      <c r="F72" t="s">
        <v>672</v>
      </c>
      <c r="G72" t="s">
        <v>672</v>
      </c>
      <c r="H72" t="s">
        <v>672</v>
      </c>
      <c r="I72" t="s">
        <v>672</v>
      </c>
      <c r="J72" t="s">
        <v>672</v>
      </c>
      <c r="K72" t="s">
        <v>672</v>
      </c>
      <c r="L72">
        <f>VLOOKUP($A72,Auxiliar!$A$104:$O$749,11,FALSE)</f>
        <v>690.12080300000002</v>
      </c>
      <c r="M72">
        <f>VLOOKUP($A72,Auxiliar!$A$104:$O$749,12,FALSE)</f>
        <v>2.1718375720313672</v>
      </c>
      <c r="N72">
        <f>VLOOKUP($A72,Auxiliar!$A$104:$O$749,13,FALSE)</f>
        <v>5.1112389831348324</v>
      </c>
      <c r="O72">
        <f>VLOOKUP($A72,Auxiliar!$A$104:$O$749,14,FALSE)</f>
        <v>-22.971244000000002</v>
      </c>
      <c r="P72">
        <f>VLOOKUP($A72,Auxiliar!$A$104:$O$749,15,FALSE)</f>
        <v>-46.996630027555213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Auxiliar</vt:lpstr>
      <vt:lpstr>Planilha2</vt:lpstr>
      <vt:lpstr>Auxiliar2</vt:lpstr>
      <vt:lpstr>Mapas</vt:lpstr>
      <vt:lpstr>WAV1</vt:lpstr>
      <vt:lpstr>WAV2</vt:lpstr>
      <vt:lpstr>SLI1</vt:lpstr>
      <vt:lpstr>SLI2</vt:lpstr>
      <vt:lpstr>N71</vt:lpstr>
      <vt:lpstr>N46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</dc:creator>
  <cp:lastModifiedBy>Beatriz de Faria</cp:lastModifiedBy>
  <dcterms:created xsi:type="dcterms:W3CDTF">2021-07-15T15:28:41Z</dcterms:created>
  <dcterms:modified xsi:type="dcterms:W3CDTF">2021-07-15T19:25:41Z</dcterms:modified>
</cp:coreProperties>
</file>