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laragon\www\bfarm-expert\public\templates\"/>
    </mc:Choice>
  </mc:AlternateContent>
  <xr:revisionPtr revIDLastSave="0" documentId="13_ncr:1_{C880F3DD-5C38-4247-B8C4-6F31BD403747}" xr6:coauthVersionLast="47" xr6:coauthVersionMax="47" xr10:uidLastSave="{00000000-0000-0000-0000-000000000000}"/>
  <bookViews>
    <workbookView xWindow="-120" yWindow="-120" windowWidth="29040" windowHeight="15720" activeTab="4" xr2:uid="{43FA761E-F8D8-4EC8-ACBC-0276EC384E47}"/>
  </bookViews>
  <sheets>
    <sheet name="Plant" sheetId="2" r:id="rId1"/>
    <sheet name="Item" sheetId="3" r:id="rId2"/>
    <sheet name="Fertilizer" sheetId="4" r:id="rId3"/>
    <sheet name="Pesticide" sheetId="5" r:id="rId4"/>
    <sheet name="Template" sheetId="1" r:id="rId5"/>
    <sheet name="Hướng dẫn" sheetId="6" r:id="rId6"/>
  </sheets>
  <definedNames>
    <definedName name="ExternalData_1" localSheetId="2" hidden="1">Fertilizer!$A$1:$F$13</definedName>
    <definedName name="ExternalData_1" localSheetId="1" hidden="1">Item!$A$1:$E$17</definedName>
    <definedName name="ExternalData_1" localSheetId="3" hidden="1">Pesticide!$A$1:$F$17</definedName>
    <definedName name="ExternalData_1" localSheetId="0" hidden="1">Plant!$A$1:$C$11</definedName>
    <definedName name="PlantList">Plant[[#All],[Id]:[PlantName]]</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tem_5c1c0a84-74c9-41b4-8816-5de1956cf4ec" name="Item" connection="Query - Item"/>
          <x15:modelTable id="Fertilizer_9d4cfc49-48ee-4468-836c-aa78a7fc86b7" name="Fertilizer" connection="Query - Fertilizer"/>
          <x15:modelTable id="Pesticide_0d49d425-f62c-4a34-b2de-8f7f9c87a540" name="Pesticide" connection="Query - Pesticid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6" i="1" l="1"/>
  <c r="E47" i="1"/>
  <c r="E48" i="1"/>
  <c r="E49" i="1"/>
  <c r="E46" i="1"/>
  <c r="B41" i="1"/>
  <c r="E41" i="1"/>
  <c r="F41" i="1"/>
  <c r="I41" i="1"/>
  <c r="J41" i="1"/>
  <c r="E40" i="1"/>
  <c r="E39" i="1"/>
  <c r="M69" i="1"/>
  <c r="J69" i="1"/>
  <c r="M68" i="1"/>
  <c r="J68" i="1"/>
  <c r="M67" i="1"/>
  <c r="J67" i="1"/>
  <c r="M33" i="1"/>
  <c r="J33" i="1"/>
  <c r="I33" i="1"/>
  <c r="F33" i="1"/>
  <c r="E33" i="1"/>
  <c r="B33" i="1"/>
  <c r="M49" i="1"/>
  <c r="J49" i="1"/>
  <c r="I49" i="1"/>
  <c r="F49" i="1"/>
  <c r="B49" i="1"/>
  <c r="J48" i="1"/>
  <c r="I48" i="1"/>
  <c r="F48" i="1"/>
  <c r="B48" i="1"/>
  <c r="M47" i="1"/>
  <c r="J47" i="1"/>
  <c r="I47" i="1"/>
  <c r="F47" i="1"/>
  <c r="B47" i="1"/>
  <c r="M46" i="1"/>
  <c r="J46" i="1"/>
  <c r="F46" i="1"/>
  <c r="B46" i="1"/>
  <c r="M42" i="1"/>
  <c r="J42" i="1"/>
  <c r="I42" i="1"/>
  <c r="F42" i="1"/>
  <c r="E42" i="1"/>
  <c r="B42" i="1"/>
  <c r="M40" i="1"/>
  <c r="J40" i="1"/>
  <c r="I40" i="1"/>
  <c r="F40" i="1"/>
  <c r="B40" i="1"/>
  <c r="M39" i="1"/>
  <c r="J39" i="1"/>
  <c r="I39" i="1"/>
  <c r="F39" i="1"/>
  <c r="B39" i="1"/>
  <c r="M35" i="1"/>
  <c r="J35" i="1"/>
  <c r="I35" i="1"/>
  <c r="F35" i="1"/>
  <c r="E35" i="1"/>
  <c r="B35" i="1"/>
  <c r="M34" i="1"/>
  <c r="J34" i="1"/>
  <c r="I34" i="1"/>
  <c r="F34" i="1"/>
  <c r="E34" i="1"/>
  <c r="B34" i="1"/>
  <c r="M32" i="1"/>
  <c r="J32" i="1"/>
  <c r="I32" i="1"/>
  <c r="F32" i="1"/>
  <c r="E32" i="1"/>
  <c r="B32" i="1"/>
  <c r="J27" i="1"/>
  <c r="F27" i="1"/>
  <c r="I27" i="1"/>
  <c r="E27" i="1"/>
  <c r="B27" i="1"/>
  <c r="M28" i="1"/>
  <c r="J28" i="1"/>
  <c r="I28" i="1"/>
  <c r="F28" i="1"/>
  <c r="E28" i="1"/>
  <c r="B28" i="1"/>
  <c r="B20" i="1"/>
  <c r="M63" i="1"/>
  <c r="M62" i="1"/>
  <c r="M61" i="1"/>
  <c r="M26" i="1"/>
  <c r="M25" i="1"/>
  <c r="I26" i="1"/>
  <c r="I25" i="1"/>
  <c r="I21" i="1"/>
  <c r="M21" i="1"/>
  <c r="M20" i="1"/>
  <c r="I20" i="1"/>
  <c r="F20" i="1"/>
  <c r="E26" i="1"/>
  <c r="E25" i="1"/>
  <c r="E21" i="1"/>
  <c r="E20" i="1"/>
  <c r="J63" i="1"/>
  <c r="J62" i="1"/>
  <c r="J61" i="1"/>
  <c r="J21" i="1"/>
  <c r="F26" i="1"/>
  <c r="J26" i="1"/>
  <c r="J25" i="1"/>
  <c r="J20" i="1"/>
  <c r="F25" i="1"/>
  <c r="F21" i="1"/>
  <c r="B26" i="1"/>
  <c r="B25" i="1"/>
  <c r="B21"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tc={66C56BCE-B5C4-4267-966D-AA4AC02889C8}</author>
    <author>tc={E4421339-1C30-419A-9466-BEE584DC4ACA}</author>
    <author>tc={1EE0F01C-4140-458F-9C7A-01E631CC2D27}</author>
    <author>tc={51E0FDC0-1875-4319-AB91-0851A5E3F06B}</author>
    <author>tc={A0335A2B-D64B-424D-9DDA-721DC74063C6}</author>
  </authors>
  <commentList>
    <comment ref="A1" authorId="0" shapeId="0" xr:uid="{66C56BCE-B5C4-4267-966D-AA4AC02889C8}">
      <text>
        <r>
          <rPr>
            <sz val="11"/>
            <color theme="1"/>
            <rFont val="Aptos Narrow"/>
            <family val="2"/>
            <scheme val="minor"/>
          </rPr>
          <t>[Threaded comment]
Your version of Excel allows you to read this threaded comment; however, any edits to it will get removed if the file is opened in a newer version of Excel. Learn more: https://go.microsoft.com/fwlink/?linkid=870924
Comment:
    Tên của Mẫu</t>
        </r>
      </text>
    </comment>
    <comment ref="A17" authorId="1" shapeId="0" xr:uid="{E4421339-1C30-419A-9466-BEE584DC4ACA}">
      <text>
        <r>
          <rPr>
            <sz val="11"/>
            <color theme="1"/>
            <rFont val="Aptos Narrow"/>
            <family val="2"/>
            <scheme val="minor"/>
          </rPr>
          <t>[Threaded comment]
Your version of Excel allows you to read this threaded comment; however, any edits to it will get removed if the file is opened in a newer version of Excel. Learn more: https://go.microsoft.com/fwlink/?linkid=870924
Comment:
    Đây là một công việc chăm sóc</t>
        </r>
      </text>
    </comment>
    <comment ref="A50" authorId="2" shapeId="0" xr:uid="{1EE0F01C-4140-458F-9C7A-01E631CC2D27}">
      <text>
        <r>
          <rPr>
            <sz val="11"/>
            <color theme="1"/>
            <rFont val="Aptos Narrow"/>
            <family val="2"/>
            <scheme val="minor"/>
          </rPr>
          <t>[Threaded comment]
Your version of Excel allows you to read this threaded comment; however, any edits to it will get removed if the file is opened in a newer version of Excel. Learn more: https://go.microsoft.com/fwlink/?linkid=870924
Comment:
    Hãy copy một task và Insert Copied Cells Down ở đây</t>
        </r>
      </text>
    </comment>
    <comment ref="A55" authorId="3" shapeId="0" xr:uid="{51E0FDC0-1875-4319-AB91-0851A5E3F06B}">
      <text>
        <r>
          <rPr>
            <sz val="11"/>
            <color theme="1"/>
            <rFont val="Aptos Narrow"/>
            <family val="2"/>
            <scheme val="minor"/>
          </rPr>
          <t>[Threaded comment]
Your version of Excel allows you to read this threaded comment; however, any edits to it will get removed if the file is opened in a newer version of Excel. Learn more: https://go.microsoft.com/fwlink/?linkid=870924
Comment:
    Hãy copy một task và Insert Copied Cells Down ở đây</t>
        </r>
      </text>
    </comment>
    <comment ref="A70" authorId="4" shapeId="0" xr:uid="{A0335A2B-D64B-424D-9DDA-721DC74063C6}">
      <text>
        <r>
          <rPr>
            <sz val="11"/>
            <color theme="1"/>
            <rFont val="Aptos Narrow"/>
            <family val="2"/>
            <scheme val="minor"/>
          </rPr>
          <t>[Threaded comment]
Your version of Excel allows you to read this threaded comment; however, any edits to it will get removed if the file is opened in a newer version of Excel. Learn more: https://go.microsoft.com/fwlink/?linkid=870924
Comment:
    Hãy copy một task và Insert Copied Cells Down ở đây</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07155E7-277B-47BE-8BD4-9D0D38B2A5EA}" keepAlive="1" name="ModelConnection_ExternalData_1" description="Data Model" type="5" refreshedVersion="8" minRefreshableVersion="5" saveData="1">
    <dbPr connection="Data Model Connection" command="Item" commandType="3"/>
    <extLst>
      <ext xmlns:x15="http://schemas.microsoft.com/office/spreadsheetml/2010/11/main" uri="{DE250136-89BD-433C-8126-D09CA5730AF9}">
        <x15:connection id="" model="1"/>
      </ext>
    </extLst>
  </connection>
  <connection id="2" xr16:uid="{F5FF2EC4-0615-4046-98E5-2A4A387782F0}" keepAlive="1" name="ModelConnection_ExternalData_11" description="Data Model" type="5" refreshedVersion="8" minRefreshableVersion="5" saveData="1">
    <dbPr connection="Data Model Connection" command="Fertilizer" commandType="3"/>
    <extLst>
      <ext xmlns:x15="http://schemas.microsoft.com/office/spreadsheetml/2010/11/main" uri="{DE250136-89BD-433C-8126-D09CA5730AF9}">
        <x15:connection id="" model="1"/>
      </ext>
    </extLst>
  </connection>
  <connection id="3" xr16:uid="{352EB565-7A0B-4D88-9900-BCC7EFB59DD0}" keepAlive="1" name="ModelConnection_ExternalData_12" description="Data Model" type="5" refreshedVersion="8" minRefreshableVersion="5" saveData="1">
    <dbPr connection="Data Model Connection" command="Pesticide" commandType="3"/>
    <extLst>
      <ext xmlns:x15="http://schemas.microsoft.com/office/spreadsheetml/2010/11/main" uri="{DE250136-89BD-433C-8126-D09CA5730AF9}">
        <x15:connection id="" model="1"/>
      </ext>
    </extLst>
  </connection>
  <connection id="4" xr16:uid="{F6B843FE-4D86-4D1F-82BA-E8D4F74108C7}" name="Query - Fertilizer" description="Connection to the 'Fertilizer' query in the workbook." type="100" refreshedVersion="8" minRefreshableVersion="5" refreshOnLoad="1" saveData="1">
    <extLst>
      <ext xmlns:x15="http://schemas.microsoft.com/office/spreadsheetml/2010/11/main" uri="{DE250136-89BD-433C-8126-D09CA5730AF9}">
        <x15:connection id="01af29c2-7d18-4512-9798-71336368dc5f"/>
      </ext>
    </extLst>
  </connection>
  <connection id="5" xr16:uid="{E4797753-0773-4466-96FA-251B7238CB0E}" name="Query - Item" description="Connection to the 'Item' query in the workbook." type="100" refreshedVersion="8" minRefreshableVersion="5" refreshOnLoad="1" saveData="1">
    <extLst>
      <ext xmlns:x15="http://schemas.microsoft.com/office/spreadsheetml/2010/11/main" uri="{DE250136-89BD-433C-8126-D09CA5730AF9}">
        <x15:connection id="01bf1e13-e387-4146-abff-3cd5d9569a3e"/>
      </ext>
    </extLst>
  </connection>
  <connection id="6" xr16:uid="{D4C27B60-160C-4842-8D2D-B732A7B6A9BB}" name="Query - Pesticide" description="Connection to the 'Pesticide' query in the workbook." type="100" refreshedVersion="8" minRefreshableVersion="5" refreshOnLoad="1" saveData="1">
    <extLst>
      <ext xmlns:x15="http://schemas.microsoft.com/office/spreadsheetml/2010/11/main" uri="{DE250136-89BD-433C-8126-D09CA5730AF9}">
        <x15:connection id="4c8912df-cf42-426f-a8b7-8b78bf7aac76"/>
      </ext>
    </extLst>
  </connection>
  <connection id="7" xr16:uid="{C2DC8E18-F241-4E0F-A05A-B6EE72144A35}" keepAlive="1" name="Query - Plant" description="Connection to the 'Plant' query in the workbook." type="5" refreshedVersion="8" background="1" saveData="1">
    <dbPr connection="Provider=Microsoft.Mashup.OleDb.1;Data Source=$Workbook$;Location=Plant;Extended Properties=&quot;&quot;" command="SELECT * FROM [Plant]"/>
  </connection>
  <connection id="8" xr16:uid="{50FE3175-E7E0-4D88-812A-02D97254F0C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<sst xmlns="http://schemas.openxmlformats.org/spreadsheetml/2006/main" count="452" uniqueCount="179">
  <si>
    <t>Id</t>
  </si>
  <si>
    <t>PlantName</t>
  </si>
  <si>
    <t>Status</t>
  </si>
  <si>
    <t>Rau muống</t>
  </si>
  <si>
    <t>Available</t>
  </si>
  <si>
    <t>Cải ngọt</t>
  </si>
  <si>
    <t>Xà lách xoăn</t>
  </si>
  <si>
    <t>Hành lá</t>
  </si>
  <si>
    <t>Mồng tơi</t>
  </si>
  <si>
    <t>Cải bó xôi</t>
  </si>
  <si>
    <t>Củ cải trắng</t>
  </si>
  <si>
    <t>Đậu bắp</t>
  </si>
  <si>
    <t>Dưa leo</t>
  </si>
  <si>
    <t>Cà chua</t>
  </si>
  <si>
    <t>Name</t>
  </si>
  <si>
    <t>Description</t>
  </si>
  <si>
    <t>Bình tưới cây</t>
  </si>
  <si>
    <t>Bình tưới nước dung tích 5L</t>
  </si>
  <si>
    <t>Active</t>
  </si>
  <si>
    <t>Kéo cắt tỉa</t>
  </si>
  <si>
    <t>Kéo chuyên dụng để cắt tỉa cành</t>
  </si>
  <si>
    <t>Máy đo độ ẩm đất</t>
  </si>
  <si>
    <t>Dụng cụ đo độ ẩm của đất</t>
  </si>
  <si>
    <t>Máy đóng gói tự động</t>
  </si>
  <si>
    <t>Máy đóng gói tốc độ cao cho nông sản.</t>
  </si>
  <si>
    <t>Máy hút chân không</t>
  </si>
  <si>
    <t>Thiết bị bảo quản sản phẩm bằng cách hút chân không.</t>
  </si>
  <si>
    <t>Cân điện tử đóng gói</t>
  </si>
  <si>
    <t>Cân chính xác dùng trong quy trình đóng gói.</t>
  </si>
  <si>
    <t>Cái cào</t>
  </si>
  <si>
    <t>Chủ yếu dùng làm tơi đất hay san phẳng bề mặt đất, với loại cào này răng của nó thường được làm thưa và dài hơn cào nhiều răng nhưng độ chắc khỏe lại rất tốt. Để san phẳng đất bạn hãy làm như sau: Hai tay của bạn nắm chắc vào cán cào, một chân bước lên trước, lưng thẳng và hơi cúi người đồng thời bạn hạ thấp trọng tâm xuống dưới, tư thế giống như đứng cuốc đất là được, tiếp theo bạn dùng lực bổ nhẹ cào xuống đất để cho đất được tơi và bằng phẳng, bạn cứ làm như thế đến khi nào đạt được độ bằng phẳng như ý thì thôi. các bạn nên chú ý khi dùng Cào đất trồng cây  thì phải cào đất từ trên xuống dưới và từ bên này qua bên kia để không giẫm lên phần đất đã cào rồi.</t>
  </si>
  <si>
    <t>Rổ đựng hạt</t>
  </si>
  <si>
    <t>HƯỚNG DẪN SỬ DỤNG VÀ BẢO QUẢN SẢN PHẨM ❤️  _x000D_
_x000D_
  -   Để nơi khô ráo, tránh các chất tẩy rửa_x000D_
_x000D_
  -   Sử dụng khăn ẩm để lau các vết dơ trong quá trình sử dụng, không ngâm sản phẩm vào nước_x000D_
_x000D_
  -   Phơi nắng sau khi lau bằng khăn ẩm</t>
  </si>
  <si>
    <t>Máy bơm nước</t>
  </si>
  <si>
    <t>Lưu ý khi sử dụng máy bơm GP-350JA_x000D_
Không sử dụng với nguồn nước không ổn định, lúc có nước, lúc không, gây nhanh mòn phớt, trục bơm gây rỉ nước buồng bơm._x000D_
Không sử dụng với nguồn nước có nhiệt độ cao hơn 45⁰C hoặc chứa nhiều cặn, sỏi, vì sẽ khiến máy bơm bị kẹt và giảm tuổi thọ._x000D_
Lắp đặt máy bơm GP-350JA gần nguồn nước đầu vào, hiệu quả đẩy nước sẽ được tăng cường đáng kể.</t>
  </si>
  <si>
    <t>Bộ dụng cụ làm cỏ</t>
  </si>
  <si>
    <t>Như vậy để nâng cao hiệu quả trong quá trình diệt cỏ dại, cần xem xét đến các yếu tố về tình trạng thảm cỏ, các loại cây trồng xung quanh, tác hại và cả lợi ích mà cỏ dại mang đến._x000D_
_x000D_
Sau đó bạn hoàn toàn có thể sử dụng một hoặc một số dụng cụ làm cỏ vườn, dụng cụ nhà nông và kể cả các loại dụng cụ trong sinh hoạt để diệt cỏ dại._x000D_
_x000D_
Ngoài ra, nên lựa chọn các dụng cụ hỗ trợ làm cỏ nhanh chóng, ít tốn công sức và sử dụng lại được nhiều lần như máy cắt cỏ, bình xịt điện… để kiểm soát cỏ dại liên tục, hiệu quả và tiết kiệm nhất.</t>
  </si>
  <si>
    <t>Bình xịt (phun) chuyên dụng DUDACO - 2 Lít</t>
  </si>
  <si>
    <t>Bình tưới chuyên dụng Dudaco là sản phẩm được sản xuất từ nhựa bền, đẹp và tiện lợi. Bình tưới Dudaco có van điều chỉnh tia nước dạng phun sương hoặc dạng tia thẳng với khoảng cách phun lên đến 1,5m. Bình tưới Dudaco dùng để tưới các loại hoa như Hoa lan, Hoa hồng, Hoa cúc,.. và các loại rau trong giai đoạn cây con.</t>
  </si>
  <si>
    <t>Thùng đựng nông sản Nikawa FWA-BA</t>
  </si>
  <si>
    <t>Thùng đựng nông sản thường được làm từ carton để bảo quản và vận chuyển. Thùng carton giúp giữ tươi củ quả hay rau và có nhiều kích cỡ khác nhau. Để đảm bảo khả năng chịu lực, đặc biệt khi nông sản có trọng lượng lớn, thùng 5 lớp hoặc 7 lớp thường được sử dụng. Bên cạnh đó, hộp nhựa cũng là một lựa chọn khác để bảo vệ nông sản khỏi các tác động bên ngoài.</t>
  </si>
  <si>
    <t>Bộ phun sương mini</t>
  </si>
  <si>
    <t>Bộ phun sương mini có nhiều loại, bao gồm máy bơm 12V áp lực cao với lưu lượng 8L/phút, thích hợp tưới cây hoặc rửa xe. Máy phun sương Daehan có cục nguồn rời, dễ sử dụng. Một bộ khác có kèm điều chỉnh lượng nước. Giá cả và mẫu mã đa dạng, từ vài chục nghìn đến vài trăm nghìn đồng.</t>
  </si>
  <si>
    <t>Bộ cảm biến đất</t>
  </si>
  <si>
    <t>Cảm biến có chức năng phát hiện độ ẩm trong đất hoặc phát hiện nước thường được sử dụng trong các mô hình tưới nước tự động, ngăn chặn tình trạng thiếu nước cho vật thể. Mạch được thiết kế với bề mặt cảm biến bằng kim loại và có độ bền cao, sử dụng đơn giản với ngõ ra cả tín hiệu analog và tín hiệu số tương thích với Arduino và các bộ vi điều khiển.</t>
  </si>
  <si>
    <t>Đèn LED nông nghiệp</t>
  </si>
  <si>
    <t>Đèn LED cho cây là một giải pháp chiếu sáng hiệu quả cho việc trồng trọt trong nhà và ngoài trời. Đèn LED giúp kích thích sự phát triển của cây bằng cách cung cấp quang phổ ánh sáng phù hợp cho quá trình quang hợp. Các sản phẩm đèn LED trồng cây phổ biến bao gồm đèn tuýp, đèn panel, và đèn có thể điều chỉnh cường độ ánh sáng. Một số thương hiệu như Rạng Đông cung cấp các loại đèn LED nông nghiệp tiết kiệm điện và dễ dàng lắp đặt. Giá cả của đèn LED trồng cây cũng rất đa dạng, tùy thuộc vào công suất và tính năng.</t>
  </si>
  <si>
    <t>Bao rơm giữ ẩm</t>
  </si>
  <si>
    <t>Công dụng trong làm vườn_x000D_
_x000D_
- Được dùng để làm ủ phân hữu cơ rất tốt cho cây._x000D_
_x000D_
- Nguyên liệu quan trọng để nuôi trồng nấm rơm._x000D_
_x000D_
- Bảo vệ những quả dâu tây chín khỏi bụi bẩn và dập úng. Và cũng được sử dụng để phủ lên cây trong mùa đông để ngăn cái lạnh._x000D_
_x000D_
- Rơm cũng làm cho một lớp phủ tuyệt vời giữ ẩm cho cây vào mùa khô, chống văng hạt và đất ra khỏi chậu vào mùa mưa._x000D_
_x000D_
- Lót 1 lớp rơm xung quanh cây con mới cấy giúp chống dập lá rau non._x000D_
_x000D_
- Chống lấm bẩn bùn đất lên tường.</t>
  </si>
  <si>
    <t>Type</t>
  </si>
  <si>
    <t>Unit</t>
  </si>
  <si>
    <t>Phân Hữu Cơ</t>
  </si>
  <si>
    <t>Organic</t>
  </si>
  <si>
    <t>Apply 100g per square meter every 2 weeks. Suitable for vegetables.</t>
  </si>
  <si>
    <t>kg</t>
  </si>
  <si>
    <t>Phân NPK 16-16-8</t>
  </si>
  <si>
    <t>Chemical</t>
  </si>
  <si>
    <t>Use 50g per plant every month. Mix with water before applying.</t>
  </si>
  <si>
    <t>Phân Lân Vô Cơ</t>
  </si>
  <si>
    <t>Mineral</t>
  </si>
  <si>
    <t>Apply 20g per square meter before planting. Improves root growth.</t>
  </si>
  <si>
    <t>Phân bò Hữu cơ hoai mục</t>
  </si>
  <si>
    <t>Nên sử dụng phân bò ủ hoai mục bón cho cây trồng để tránh sâu bệnh gây hại. Tốt nhất nên trộn phân bò với các giá thể khác như tro trấu, đất sạch để tăng độ ẩm, giúp đất tơi xốp thoáng khí và cho cây phát triển nhanh hơn._x000D_
Phân bò thích hợp để bón lót cho cây. Nên chọn phân bò khô để tránh tình trạng phân đóng sền sệt gây ra bệnh thối rễ cây._x000D_
Cho một lượng phân bò vừa đủ xung quanh gốc cây sau đó lấp một lớp đất khoảng mỏng lên, tưới nước đủ ẩm._x000D_
Phân bò bón rất tốt cho rất nhiều loại cây trồng.</t>
  </si>
  <si>
    <t>Vôi bột</t>
  </si>
  <si>
    <t>Khi sử dụng loại vôi bột này quý vị phải hết sức lưu ý bởi nó rất dễ gây ra hiện tượng nguy hiểm như sau:_x000D_
_x000D_
Đối với cây trồng: Gây ra hiện tượng cháy lá và rễ cây_x000D_
Có thể gây bỏng da tay nếu tiếp xúc trực tiếp không có dụng cụ bảo hộ đúng chuẩn._x000D_
Nhiệt nóng trong quá trình phản ứng với nước có thể gây cháy hỏng dụng cụ chứa bằng nhựa</t>
  </si>
  <si>
    <t>Phân Đạm Urea – Urê - Urea N 46%</t>
  </si>
  <si>
    <t>Phân đạm Urea (hay còn có có tên gọi thân thuộc khác là Phân Urê) là loại phân đạm dạng hữu có có tỷ lệ N cao nhất. Đây là hợp chất hữu cơ của nito, cacbon, oxy,hidro._x000D_
_x000D_
Trong đạm Urea thường có chứa 44-48% nguyên tố N. Với hàm lượng N cao cùng với nhiều lợi ích khác, phân Urê rất được bà con yêu thích và sử dụng trong nông nghiệp. Đây loại phân bón chiếm 59% trên tổng số các loại phân đạm được sản xuất ở các nước trên thế giới._x000D_
_x000D_
Phân URE thích hợp trên rất nhiều loại đất với nhiều loại cây trồng khác nhau, có hiệu quả kinh tế cao trong nông nghiệp.</t>
  </si>
  <si>
    <t>Phân Trùn Quế</t>
  </si>
  <si>
    <t>Phân trùn quế mang lại nhiều lợi ích cho cây trồng, đặc biệt là cho những người trồng rau và cây cảnh tại đô thị. Một trong những lợi ích quan trọng nhất của phân trùn quế là cung cấp dinh dưỡng cho cây trồng một cách cân bằng và dễ hấp thu. Phân trùn quế có chứa nhiều loại vi lượng và đa lượng như đạm, lân, kali, canxi, magie, sắt… giúp cây trồng phát triển khỏe mạnh và tăng năng suất. Phân trùn quế cũng có chứa các vi sinh vật có lợi như vi khuẩn, nấm, vi rút… giúp cải thiện độ phì nhiêu của đất và hỗ trợ quá trình hấp thu dinh dưỡng của cây. Ngoài ra phân trùn quế còn có các lợi ích khác như: _x000D_
_x000D_
Giữ ẩm cho đất và cây: Phân trùn quế có dạng hạt nhỏ và mềm, có khả năng giữ nước cao. Khi bón phân trùn quế cho đất, bạn sẽ giảm thiểu sự bay hơi của nước và duy trì độ ẩm cho đất và cây. Điều này rất hữu ích cho những người trồng rau và cây cảnh tại đô thị, vì họ không cần tưới nước thường xuyên và tiết kiệm chi phí._x000D_
_x000D_
Tăng sức đề kháng cho cây trồng: Phân trùn quế có chứa các chất kháng sinh tự nhiên, giúp ngăn ngừa và điều trị các bệnh và sâu bọ gây hại cho cây. Phân trùn quế cũng có chứa các chất kích thích sinh học, giúp tăng cường hệ miễn dịch của cây và giảm stress khi gặp điều kiện bất lợi._x000D_
_x000D_
Kích thích sinh trưởng của cây trồng: Phân trùn quế có chứa các hormon sinh học như auxin, cytokinin, gibberellin… giúp thúc đẩy sự phát triển của rễ, lá, hoa và quả của cây. Phân trùn quế cũng giúp cây ra hoa và kết trái nhiều hơn, tăng chất lượng và hương vị của rau và hoa quả.</t>
  </si>
  <si>
    <t>Phân Hữu cơ Vi sinh</t>
  </si>
  <si>
    <t>Sử dụng phân bón hữu cơ vi sinh mang lại rất nhiều lợi ích trong nông nghiệp  và đây còn được coi là loại phân bón được khuyến khích người dân sử dụng nhất hiện nay. Dưới đây là những lợi ích từ việc bón phân hữu cơ._x000D_
_x000D_
Phân bón hữu cơ cung cấp đầy đủ dưỡng chất cho cây trồng (các dưỡng chất cần thiết (N, P, K)_x000D_
Sử dụng phân bón hữu cơ vi sinh giúp cây trồng phát triển cân đối, bền vững và ổn định tăng chất lượng nông sản._x000D_
Đảm bảo hàm lượng dinh dưỡng bổ sung chất mùn cho đất cân bằng vi sinh vật cho đất_x000D_
Hạn chế xói mòn và hạn chế rửa trôi các chất dinh dưỡng, bảo vệ cấu trúc đất._x000D_
Phân hữu cơ vi sinh còn có tác dụng rất lớn về việc cải tạo đất trồng đặc biệt là đất cát đất bạc màu.</t>
  </si>
  <si>
    <t>Dịch chiết Rong Biển</t>
  </si>
  <si>
    <t>Phân bón hữu cơ rong biển (Seaweed Extract Powder) là sản phẩm chiết xuất từ tảo biển tự nhiên, giàu khoáng chất, axit amin, hormone sinh trưởng và vi lượng thiết yếu giúp cây trồng phát triển khỏe mạnh, tăng sức đề kháng và nâng cao năng suất. Sản phẩm này hoàn toàn hữu cơ, an toàn cho môi trường, thích hợp cho nhiều loại cây trồng như rau màu, cây ăn trái, hoa kiểng và cây công nghiệp.</t>
  </si>
  <si>
    <t>ml</t>
  </si>
  <si>
    <t>Kali Sulphate</t>
  </si>
  <si>
    <t>K2SO4, hay Kali Sulphate, là một loại phân bón quan trọng trong nông nghiệp, cung cấp cả kali (K) và lưu huỳnh (S) cho cây trồng. Với 52% kali và 18% lưu huỳnh, K2SO4 đặc biệt hữu ích cho các loại cây có nhu cầu lưu huỳnh cao. Phân bón này thúc đẩy sự ra hoa sớm, chín sớm, cải thiện hương vị, màu sắc và mùi thơm của trái cây. Việc sử dụng K2SO4 đóng vai trò quan trọng trong việc tăng năng suất và chất lượng nông sản.</t>
  </si>
  <si>
    <t>g</t>
  </si>
  <si>
    <t>Phân bò Tribat đã qua xử lý</t>
  </si>
  <si>
    <t>Hướng dẫn sử dụng_x000D_
• Căn cứ theo từng loại cây trồng hoặc độ rộng của diện tích cần bón, cho một lượng phân bò vừa đủ xung quanh gốc cây, sau đó lấp một lớp đất khoảng 7- 8cm lên trên, tưới nước đủ ẩm_x000D_
_x000D_
• Không còn tuyến trùng và vi sinh vật gây hại bộ rễ của cây trồng, không còn mầm cỏ dại._x000D_
_x000D_
• Cung cấp dinh dưỡng tự nhiên, giúp tất cả các loại cây trồng sinh trưởng và phát triển tốt, đặc biệt cho cây cảnh.</t>
  </si>
  <si>
    <t>Phân Kali đỏ</t>
  </si>
  <si>
    <t>Phân kali là nhóm phân bón cung cấp kali, một chất dinh dưỡng thiết yếu cho cây trồng, dưới dạng ion K+. Các loại phân kali thông dụng bao gồm kali sunfat (K2SO4), có chứa 29% K2SO4 và 9% MgO. Phân kali thường là phân chua sinh lý và dễ hòa tan. Kali đóng vai trò quan trọng trong nhiều quá trình sinh lý của cây, ảnh hưởng đến sự phát triển, năng suất và chất lượng của cây trồng.</t>
  </si>
  <si>
    <t>Neem Oil</t>
  </si>
  <si>
    <t>Mix 5ml with 1 liter of water. Spray on plants every 7 days.</t>
  </si>
  <si>
    <t>Spinosad</t>
  </si>
  <si>
    <t>Use 2ml per liter of water. Effective against caterpillars and thrips.</t>
  </si>
  <si>
    <t>Biological</t>
  </si>
  <si>
    <t>Copper Fungicide</t>
  </si>
  <si>
    <t>Dissolve 1g in 1 liter of water. Spray on leaves to prevent blight.</t>
  </si>
  <si>
    <t>Thuốc sinh học Radiant</t>
  </si>
  <si>
    <t>Thuốc trừ sâu bọ trĩ RADIANT 60SC được chiết xuất rất độc đáo từ thiên nhiên qua quy trình lên men và bán tổng hợp hiện đại nhất. Thế hệ thuốc trừ sâu tiên tiến nhất hiện nay, an toàn và thân thiện với môi trường. Hiệu lực nhanh, kéo dài. Thuốc có cơ chế tác động khác với các thuốc khác nên diệt trừ được các loại sâu hại khó trị và chống kháng thuốc.</t>
  </si>
  <si>
    <t>Norshield 86.2WG</t>
  </si>
  <si>
    <t>Norshield 86.2WG đặc biệt hiệu quả khi kết hợp với Phytocide 50WP để phòng trừ các bệnh như thối thân, thối trái, vàng lá, chết nhanh, xì mủ và sương mai trên nhiều loại cây trồng. Hiệu quả này được đề cập trong các kết quả tìm kiếm và nhấn mạnh vai trò của sự kết hợp này trong việc kiểm soát các bệnh do nấm gây ra.</t>
  </si>
  <si>
    <t>Eddy 72WP</t>
  </si>
  <si>
    <t>Eddy 72WP là dạng thuốc hỗn hợp với 2 hoạt chất:_x000D_
_x000D_
Cuprous oxide: có độ bao phủ và trải đều trên bề mặt tiếp xúc với cây trồng rất tốt, độ bám dính cao, phổ tác dụng rộng nên hiệu quả phòng trừ bệnh kéo dài. Có khả năng phòng và trừ các bệnh do nấm và vi khuẩn gây ra._x000D_
Dimethomorph (hoạt chất mới): có khả năng lưu dẫn mạnh, hiệu quả với nhiều giai đoạn phát triển của nấm bệnh thông qua ức chế tổng hợp phospholipid trong màng tế bào nên hiệu quả phòng trừ bệnh rất cao. Hiệu quả cao với nấm Phytophthora đã kháng các loại thuốc trừ nấm thông dụng khác (Metalaxyl, Mefenoxam).</t>
  </si>
  <si>
    <t>Score 250EC</t>
  </si>
  <si>
    <t>HƯỚNG DẪN SỬ DỤNG:_x000D_
_x000D_
Ót, rau các loại trị bệnh Thán thư 0,3 – 0,5 Pha 5 – 10 ml /bình 8 lit Phun 300 – 500 lit nước /ha_x000D_
Nho, táo, xoài Mốc xám, trị bệnh phấn trắng, sương mai 0,2 – 0,5 Pha 4 – 10 ml /bình 8 lit Phun 300 – 500 lit nước /ha_x000D_
Xoài  bệnh Thán thư 0,08 – 0,1Pha 6 – 8 ml /bình 8 litPhun 300 – 500 lit nước /ha_x000D_
Cà chua  bệnh Đốm vòng 0,3 – 0,5 Pha 5 – 10 ml /bình 8 lit Phun 300 – 500 lit nước /ha_x000D_
Dưa hấu  bệnh  Nứt dây 0,3 – 0,5</t>
  </si>
  <si>
    <t>Antracol 70WP</t>
  </si>
  <si>
    <t>- Giúp lá (xanh) khỏe, thẳng đứng và sạch bệnh._x000D_
- Đặc trị phổ rộng nhiều loại bệnh hại trên lúa, rau, cây ăn trái, cây công nghiệp._x000D_
- An toàn cho cây trồng, góp phần tăng năng suất và chất lượng nông sản._x000D_
- 1kg Antracol chứa 150g kẽm tinh khiết cho cây.</t>
  </si>
  <si>
    <t>Kasumin 2SL</t>
  </si>
  <si>
    <t>Hướng dẫn sử dụng_x000D_
Cây trồng	Bệnh hại	Liều lượng_x000D_
Lúa	_x000D_
Bạc lá_x000D_
_x000D_
Pha 32 – 45 ml/ 16 lít nước._x000D_
Phun 2 lần: lần 1 khi lúa sắp trổ và lần 2 khi lúa trổ đều_x000D_
_x000D_
Đen lép hạt_x000D_
_x000D_
Đạo ôn	Pha 32 – 45 ml/ 16 lít nước._x000D_
Đốm sọc	Pha 30 – 35 ml/ 16 lít nước._x000D_
Rau	Thối vi khuẩn	Pha 50 – 60 ml/ 16 lít nước._x000D_
Bắp cải	Thối vi khuẩn	Pha 40 – 45 ml/ 16 lít nước._x000D_
Đậu phộng	Đốm lá_x000D_
Cam	Ung thư (Loét trái)	Pha 30 – 40 ml/ 16 lít nước._x000D_
Phun khi tỉ lệ bệnh khoảng 5%_x000D_
_x000D_
Thời gian cách ly : 7 ngày</t>
  </si>
  <si>
    <t>Trichoderma</t>
  </si>
  <si>
    <t>Nấm Trichoderma có thể cải thiện sức khỏe của cây trồng ngay cả khi không có sự hiện diện của các tác nhân gây bệnh. Trichoderma phát triển tốt nhất ở môi trường đất có độ pH thấp, và giúp tạo ra môi trường này bằng cách tiết ra các axit hữu cơ. Các axit này có một tác dụng bổ sung rất quan trọng – chúng giúp hoà tan các phốt phát và các ion khoáng chất, như sắt, magie, và mangan. Điều này làm cho các chất dinh dưỡng này dễ dàng hơn để cây hấp thu. Các chất dinh dưỡng này thường rất khan hiếm trong đất. Sự tăng trưởng và năng suất của cây trồng sẽ cao hơn khi đất ban đầu rất kém.</t>
  </si>
  <si>
    <t>Mancozeb</t>
  </si>
  <si>
    <t>Mancozeb là một hoạt chất trừ nấm hiệu quả, được sử dụng để phòng trừ hơn 400 bệnh hại trên 70 loại cây trồng. Hoạt chất này là sự kết hợp của Mangan và Kẽm, thuộc nhóm Dithiocarbamate, và có tác dụng tiếp xúc, ngăn chặn sự phát triển của nấm bệnh. Mancozeb hoạt động bằng cách ức chế enzyme trong nấm.</t>
  </si>
  <si>
    <t>Metalaxyl</t>
  </si>
  <si>
    <t>Metalaxyl là một loại thuốc trừ nấm phổ rộng, thuộc nhóm acylalanine, được sử dụng để phòng và trị nhiều bệnh do nấm gây ra trên cây trồng. Nó có hiệu quả chống lại nhiều loại nấm, bao gồm các bệnh như vàng lá thối rễ, nứt thân xì mủ, thối trái và các bệnh do nấm thán thư, mốc sương gây ra. Metalaxyl được ứng dụng trong nông nghiệp để bảo vệ cây trồng khỏi sự tấn công của các loại nấm bệnh, giúp nâng cao năng suất và chất lượng cây trồng.</t>
  </si>
  <si>
    <t>Emamectin Benzoate</t>
  </si>
  <si>
    <t>Emamectin Benzoate là một hoạt chất trừ sâu sinh học, phổ tác động rộng, được chiết xuất từ xạ khuẩn Streptomyces Avermitilis. Nó có tác dụng vị độc và tiếp xúc, hiệu quả với nhiều loại côn trùng miệng nhai và chích hút. Hoạt chất này không có tính nội hấp.</t>
  </si>
  <si>
    <t>Thiamethoxam</t>
  </si>
  <si>
    <t>Thiamethoxam là một hoạt chất phổ biến có trong một số loại thuốc trừ sâu phổ rộng để kiểm soát sâu bệnh. Thiamethoxam là một chất tổng hợp và được biết đến như một hợp chất neonicotinoid thế hệ thứ hai thuộc phân nhóm hóa học Thianicotinyl. Thiamethoxam tác động lên một số thụ thể trong khớp thần kinh của côn trùng làm ảnh hưởng đến các chức năng bên trong cơ thể chúng.</t>
  </si>
  <si>
    <t>Bacillus thuringiensis</t>
  </si>
  <si>
    <t>Loài Bacillus thuringiensis (đôi khi được viết tắt là Bt) là một loại vi khuẩn sống trong nước và đất. Nó là một tác nhân kiểm soát sinh học quan trọng vì nó có thể tiêu diệt nhiều loài gây hại thông thường gây hại cho cây trồng, nhưng nó tương đối vô hại đối với con người, động vật và côn trùng không gây hại.</t>
  </si>
  <si>
    <t>Song sát vi khuẩn Chitosan + Polyoxin</t>
  </si>
  <si>
    <t>Công dụng: Sản phẩm là sự kết hợp của 2 hoạt chất sinh học(Chitosan và Polyoxin B), Được phối trộn với những phụ gia công nghệ mới, tạo nên bí quyết riêng biệt, phòng trừ hiệu quả các bệnh do Nấm và Vj khuẩn gây ra.Đặc biệt: Vàng lá, bạc lá/lúa;Thán thư/vải; Héo xanh/ cà chua; thối trái/ớt; thối nhũn/cải bắp; thối củ/hành; nứt thân xì mủ/dưa hấu, bầu bí; sẹo loét/ cam chanh….</t>
  </si>
  <si>
    <t>ID</t>
  </si>
  <si>
    <t>STT</t>
  </si>
  <si>
    <t>Mùa vụ</t>
  </si>
  <si>
    <t>Nội dung</t>
  </si>
  <si>
    <t>Mục</t>
  </si>
  <si>
    <t>Thời Gian</t>
  </si>
  <si>
    <t>Bắt đầu</t>
  </si>
  <si>
    <t>Kết thúc</t>
  </si>
  <si>
    <t>Miêu tả</t>
  </si>
  <si>
    <t>Thông tin của cây trồng</t>
  </si>
  <si>
    <t>Quanh năm</t>
  </si>
  <si>
    <t>Trồng cây rau muống</t>
  </si>
  <si>
    <t>Các nhiệm vụ cần khi hoạt động</t>
  </si>
  <si>
    <t>Công việc chăm sóc</t>
  </si>
  <si>
    <t>Tên công việc</t>
  </si>
  <si>
    <t>Loại công việc</t>
  </si>
  <si>
    <t>Thời gian</t>
  </si>
  <si>
    <t>Phân bón</t>
  </si>
  <si>
    <t>Thuốc trừ sâu</t>
  </si>
  <si>
    <t>Công cụ</t>
  </si>
  <si>
    <t>Loại Phân</t>
  </si>
  <si>
    <t>Số lượng</t>
  </si>
  <si>
    <t>đơn vị</t>
  </si>
  <si>
    <t>Loại Thuốc</t>
  </si>
  <si>
    <t>Loại Công cụ</t>
  </si>
  <si>
    <t>Tên cây trồng</t>
  </si>
  <si>
    <t>Bắt đầu(Giờ)</t>
  </si>
  <si>
    <t>Kết thúc(Giờ)</t>
  </si>
  <si>
    <t>Mô tả</t>
  </si>
  <si>
    <t>Xới đất ngày 1</t>
  </si>
  <si>
    <t>Xới đất ngày 2</t>
  </si>
  <si>
    <t>Xới tơi đất đồng thời kết hợp dùng phân bón để cải tạo đất</t>
  </si>
  <si>
    <t>Gieo hạt</t>
  </si>
  <si>
    <t>Xới tơi đất ngày 2</t>
  </si>
  <si>
    <t>Công việc đánh giá</t>
  </si>
  <si>
    <t>Tên form đánh giá</t>
  </si>
  <si>
    <t>Đánh giá sản phẩm trước thu hoạch</t>
  </si>
  <si>
    <t>Form đánh giá trước thu hoạch 1</t>
  </si>
  <si>
    <t>Form đánh giá trước thu hoạch 2</t>
  </si>
  <si>
    <t>Công việc thu hoạch</t>
  </si>
  <si>
    <t>Thu hoạch lần 1</t>
  </si>
  <si>
    <t>liters</t>
  </si>
  <si>
    <t>Cái</t>
  </si>
  <si>
    <t>Máy</t>
  </si>
  <si>
    <t>Bộ</t>
  </si>
  <si>
    <t>Bao</t>
  </si>
  <si>
    <t>Thu hoạch lần đầu tiên của mùa vụ</t>
  </si>
  <si>
    <t>Số ngày cây phát triển</t>
  </si>
  <si>
    <t>Khối lượng dự kiến thu hoạch trên đơn vị gieo trồng</t>
  </si>
  <si>
    <t>Hướng dẫn sử dụng template</t>
  </si>
  <si>
    <t>Chi tiết</t>
  </si>
  <si>
    <t>Những sheets Plant, Item, Fertilizer,Pesticide là những sheets lấy trực tiếp dữ liệu từ database với status là active hoặc available</t>
  </si>
  <si>
    <t>Những sheet này sẽ bị khóa và chỉ có thể xem</t>
  </si>
  <si>
    <t>Những ô tô màu không được xóa hoặc sửa</t>
  </si>
  <si>
    <t>Đây là những title, không đọc dữ liệu</t>
  </si>
  <si>
    <t>Một nhiệm vụ chăm sóc đã được comment, hãy copy cả một khối để có thể chọn được phân bón, vật dụng, thuốc trừ sâu và loại công việc</t>
  </si>
  <si>
    <t>Hãy chọn và Paste vào dãy ô trống với cùng đơn vị ô ở cuối bảng công việc chăm sóc, hãy nhớ tạo thêm một dòng mới để tách biệt các đầu công việc</t>
  </si>
  <si>
    <t>Khi muốn tạo thêm 1 dòng để thêm phân bón,vật phẩm hay thuốc trừ sâu, hãy insert một dòng trước dòng cuối cùng của công việc</t>
  </si>
  <si>
    <t>hãy copy ô ID bên trên và Paste xuống ô dưới để có hàm truy xuất , hãy làm thế với ô Đơn vị bạn nhé</t>
  </si>
  <si>
    <t>Thu hoạch lần 2</t>
  </si>
  <si>
    <t>Xới tơi đất ngày 3</t>
  </si>
  <si>
    <t>Xới tơi đất ngày 4</t>
  </si>
  <si>
    <t>Xới tơi đất ngày 5</t>
  </si>
  <si>
    <t>Số lượng mẫu áp dụng (kg)</t>
  </si>
  <si>
    <t>Mẫu trồng cây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</si>
</sst>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family val="2"/>
      <scheme val="minor"/>
    </font>
    <font>
      <sz val="14"/>
      <color theme="1"/>
      <name val="Aptos Narrow"/>
      <family val="2"/>
      <scheme val="minor"/>
    </font>
    <font>
      <b/>
      <sz val="16"/>
      <color theme="1"/>
      <name val="Aptos Narrow"/>
      <family val="2"/>
      <scheme val="minor"/>
    </font>
    <font>
      <b/>
      <sz val="14"/>
      <color theme="1"/>
      <name val="Aptos Narrow"/>
      <family val="2"/>
      <scheme val="minor"/>
    </font>
    <font>
      <b/>
      <sz val="14"/>
      <color theme="0"/>
      <name val="Aptos Narrow"/>
      <family val="2"/>
      <scheme val="minor"/>
    </font>
    <font>
      <sz val="14"/>
      <color theme="0"/>
      <name val="Aptos Narrow"/>
      <family val="2"/>
      <scheme val="minor"/>
    </font>
    <font>
      <b/>
      <sz val="18"/>
      <color theme="1"/>
      <name val="Aptos Narrow"/>
      <family val="2"/>
      <scheme val="minor"/>
    </font>
    <font>
      <b/>
      <sz val="20"/>
      <color theme="1"/>
      <name val="Aptos Narrow"/>
      <family val="2"/>
      <scheme val="minor"/>
    </font>
    <font>
      <b/>
      <sz val="15"/>
      <color theme="1"/>
      <name val="Aptos Narrow"/>
      <family val="2"/>
      <scheme val="minor"/>
    </font>
    <font>
      <b/>
      <sz val="12"/>
      <color theme="1"/>
      <name val="Aptos Narrow"/>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6" tint="0.39997558519241921"/>
        <bgColor indexed="64"/>
      </patternFill>
    </fill>
    <fill>
      <patternFill patternType="solid">
        <fgColor theme="0"/>
        <bgColor indexed="64"/>
      </patternFill>
    </fill>
    <fill>
      <patternFill patternType="solid">
        <fgColor theme="9" tint="0.79998168889431442"/>
        <bgColor indexed="64"/>
      </patternFill>
    </fill>
    <fill>
      <patternFill patternType="solid">
        <fgColor theme="3" tint="0.89999084444715716"/>
        <bgColor indexed="64"/>
      </patternFill>
    </fill>
    <fill>
      <patternFill patternType="solid">
        <fgColor theme="9"/>
        <bgColor indexed="64"/>
      </patternFill>
    </fill>
  </fills>
  <borders count="43">
    <border>
      <left/>
      <right/>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00">
    <xf numFmtId="0" fontId="0" fillId="0" borderId="0" xfId="0"/>
    <xf numFmtId="0" fontId="1" fillId="0" borderId="6" xfId="0" applyFont="1" applyBorder="1" applyAlignment="1">
      <alignment horizontal="center" vertical="center"/>
    </xf>
    <xf numFmtId="0" fontId="4" fillId="4" borderId="0" xfId="0" applyFont="1" applyFill="1" applyAlignment="1">
      <alignment horizontal="center" vertical="center"/>
    </xf>
    <xf numFmtId="0" fontId="4" fillId="4" borderId="7" xfId="0" applyFont="1" applyFill="1" applyBorder="1" applyAlignment="1">
      <alignment horizontal="center" vertical="center"/>
    </xf>
    <xf numFmtId="0" fontId="1" fillId="0" borderId="10" xfId="0" applyFont="1" applyBorder="1" applyAlignment="1">
      <alignment horizontal="center" vertical="center"/>
    </xf>
    <xf numFmtId="0" fontId="1" fillId="0" borderId="15" xfId="0" applyFont="1" applyBorder="1" applyAlignment="1">
      <alignment horizontal="center" vertical="center"/>
    </xf>
    <xf numFmtId="0" fontId="1" fillId="0" borderId="26" xfId="0" applyFont="1" applyBorder="1" applyAlignment="1">
      <alignment horizontal="center" vertical="center"/>
    </xf>
    <xf numFmtId="0" fontId="1" fillId="6" borderId="6"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Border="1" applyAlignment="1">
      <alignment horizontal="center" vertical="center"/>
    </xf>
    <xf numFmtId="0" fontId="3" fillId="5" borderId="30" xfId="0" applyFont="1" applyFill="1" applyBorder="1" applyAlignment="1">
      <alignment horizontal="center" vertical="center"/>
    </xf>
    <xf numFmtId="0" fontId="3" fillId="5" borderId="31" xfId="0" applyFont="1" applyFill="1" applyBorder="1" applyAlignment="1">
      <alignment horizontal="center" vertical="center"/>
    </xf>
    <xf numFmtId="0" fontId="9" fillId="0" borderId="6" xfId="0" applyFont="1" applyBorder="1"/>
    <xf numFmtId="0" fontId="3" fillId="0" borderId="10" xfId="0" applyFont="1" applyBorder="1" applyAlignment="1">
      <alignment horizontal="center" vertical="center"/>
    </xf>
    <xf numFmtId="0" fontId="3" fillId="2" borderId="10" xfId="0" applyFont="1" applyFill="1" applyBorder="1" applyAlignment="1">
      <alignment horizontal="center" vertical="center"/>
    </xf>
    <xf numFmtId="0" fontId="5" fillId="4" borderId="0" xfId="0" applyFont="1" applyFill="1" applyAlignment="1">
      <alignment horizontal="center" vertical="center"/>
    </xf>
    <xf numFmtId="0" fontId="3" fillId="4" borderId="0" xfId="0" applyFont="1" applyFill="1" applyAlignment="1">
      <alignment horizontal="center" vertical="center"/>
    </xf>
    <xf numFmtId="0" fontId="1" fillId="0" borderId="9" xfId="0" applyFont="1" applyBorder="1" applyAlignment="1">
      <alignment horizontal="center" vertical="center" wrapText="1"/>
    </xf>
    <xf numFmtId="0" fontId="1" fillId="0" borderId="20" xfId="0" applyFont="1" applyBorder="1" applyAlignment="1">
      <alignment horizontal="center" vertical="center" wrapText="1"/>
    </xf>
    <xf numFmtId="0" fontId="3" fillId="5" borderId="10" xfId="0" applyFont="1" applyFill="1" applyBorder="1" applyAlignment="1">
      <alignment horizontal="center" vertical="center"/>
    </xf>
    <xf numFmtId="0" fontId="3" fillId="5" borderId="14" xfId="0" applyFont="1" applyFill="1" applyBorder="1" applyAlignment="1">
      <alignment horizontal="center" vertical="center"/>
    </xf>
    <xf numFmtId="0" fontId="1" fillId="0" borderId="23" xfId="0" applyFont="1" applyBorder="1" applyAlignment="1">
      <alignment horizontal="center" vertical="center"/>
    </xf>
    <xf numFmtId="0" fontId="1" fillId="0" borderId="37" xfId="0" applyFont="1" applyBorder="1" applyAlignment="1">
      <alignment horizontal="center" vertical="center"/>
    </xf>
    <xf numFmtId="0" fontId="8" fillId="2" borderId="32" xfId="0" applyFont="1" applyFill="1" applyBorder="1" applyAlignment="1">
      <alignment horizontal="center" vertical="center"/>
    </xf>
    <xf numFmtId="0" fontId="1" fillId="0" borderId="10" xfId="0" applyFont="1" applyBorder="1" applyAlignment="1">
      <alignment horizontal="center" vertical="center"/>
    </xf>
    <xf numFmtId="0" fontId="1" fillId="0" borderId="15" xfId="0" applyFont="1" applyBorder="1" applyAlignment="1">
      <alignment horizontal="center" vertical="center"/>
    </xf>
    <xf numFmtId="0" fontId="1" fillId="0" borderId="6" xfId="0" applyFont="1" applyBorder="1" applyAlignment="1">
      <alignment horizontal="center" vertical="center"/>
    </xf>
    <xf numFmtId="0" fontId="1" fillId="6" borderId="6" xfId="0" applyFont="1" applyFill="1" applyBorder="1" applyAlignment="1">
      <alignment horizontal="center" vertical="center"/>
    </xf>
    <xf numFmtId="0" fontId="1" fillId="0" borderId="14"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17" xfId="0" applyFont="1" applyBorder="1" applyAlignment="1">
      <alignment horizontal="center" vertical="center"/>
    </xf>
    <xf numFmtId="0" fontId="3" fillId="5" borderId="6" xfId="0" applyFont="1" applyFill="1" applyBorder="1" applyAlignment="1">
      <alignment horizontal="center" vertical="center"/>
    </xf>
    <xf numFmtId="0" fontId="1" fillId="6" borderId="18" xfId="0" applyFont="1" applyFill="1" applyBorder="1" applyAlignment="1">
      <alignment horizontal="center" vertical="center"/>
    </xf>
    <xf numFmtId="0" fontId="1" fillId="6" borderId="19" xfId="0" applyFont="1" applyFill="1" applyBorder="1" applyAlignment="1">
      <alignment horizontal="center" vertical="center"/>
    </xf>
    <xf numFmtId="0" fontId="1" fillId="6" borderId="16" xfId="0" applyFont="1" applyFill="1" applyBorder="1" applyAlignment="1">
      <alignment horizontal="center" vertical="center"/>
    </xf>
    <xf numFmtId="0" fontId="1" fillId="4" borderId="24" xfId="0" applyFont="1" applyFill="1" applyBorder="1" applyAlignment="1">
      <alignment horizontal="center" vertical="center" wrapText="1"/>
    </xf>
    <xf numFmtId="0" fontId="1" fillId="4" borderId="14" xfId="0" applyFont="1" applyFill="1" applyBorder="1" applyAlignment="1">
      <alignment horizontal="center" vertical="center" wrapText="1"/>
    </xf>
    <xf numFmtId="0" fontId="1" fillId="4" borderId="21" xfId="0" applyFont="1" applyFill="1" applyBorder="1" applyAlignment="1">
      <alignment horizontal="center" vertical="center" wrapText="1"/>
    </xf>
    <xf numFmtId="0" fontId="1" fillId="0" borderId="13" xfId="0" applyFont="1" applyBorder="1" applyAlignment="1">
      <alignment horizontal="center" vertic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26" xfId="0" applyFont="1" applyBorder="1" applyAlignment="1">
      <alignment horizontal="center" vertical="center"/>
    </xf>
    <xf numFmtId="0" fontId="1" fillId="0" borderId="23" xfId="0" applyFont="1" applyBorder="1" applyAlignment="1">
      <alignment horizontal="center" vertical="center"/>
    </xf>
    <xf numFmtId="0" fontId="1" fillId="6" borderId="27" xfId="0" applyFont="1" applyFill="1" applyBorder="1" applyAlignment="1">
      <alignment horizontal="center" vertical="center"/>
    </xf>
    <xf numFmtId="0" fontId="1" fillId="6" borderId="1" xfId="0" applyFont="1" applyFill="1" applyBorder="1" applyAlignment="1">
      <alignment horizontal="center" vertical="center"/>
    </xf>
    <xf numFmtId="0" fontId="1" fillId="6" borderId="28" xfId="0" applyFont="1" applyFill="1" applyBorder="1" applyAlignment="1">
      <alignment horizontal="center" vertical="center"/>
    </xf>
    <xf numFmtId="0" fontId="1" fillId="6" borderId="26" xfId="0" applyFont="1" applyFill="1" applyBorder="1" applyAlignment="1">
      <alignment horizontal="center" vertical="center"/>
    </xf>
    <xf numFmtId="0" fontId="1" fillId="4" borderId="29"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3" fillId="5" borderId="22" xfId="0" applyFont="1" applyFill="1" applyBorder="1" applyAlignment="1">
      <alignment horizontal="center" vertical="center"/>
    </xf>
    <xf numFmtId="0" fontId="3" fillId="5" borderId="23" xfId="0" applyFont="1" applyFill="1" applyBorder="1" applyAlignment="1">
      <alignment horizontal="center" vertical="center"/>
    </xf>
    <xf numFmtId="0" fontId="3" fillId="5" borderId="24" xfId="0" applyFont="1" applyFill="1" applyBorder="1" applyAlignment="1">
      <alignment horizontal="center" vertical="center"/>
    </xf>
    <xf numFmtId="0" fontId="1" fillId="0" borderId="22" xfId="0" applyFont="1" applyBorder="1" applyAlignment="1">
      <alignment horizontal="center" vertical="center"/>
    </xf>
    <xf numFmtId="0" fontId="1" fillId="6" borderId="23" xfId="0" applyFont="1" applyFill="1" applyBorder="1" applyAlignment="1">
      <alignment horizontal="center" vertical="center"/>
    </xf>
    <xf numFmtId="0" fontId="1" fillId="0" borderId="14" xfId="0" applyFont="1" applyBorder="1" applyAlignment="1">
      <alignment horizontal="center" vertical="center"/>
    </xf>
    <xf numFmtId="0" fontId="7" fillId="7" borderId="22" xfId="0" applyFont="1" applyFill="1" applyBorder="1" applyAlignment="1">
      <alignment horizontal="center" vertical="center"/>
    </xf>
    <xf numFmtId="0" fontId="7" fillId="7" borderId="23" xfId="0" applyFont="1" applyFill="1" applyBorder="1" applyAlignment="1">
      <alignment horizontal="center" vertical="center"/>
    </xf>
    <xf numFmtId="0" fontId="7" fillId="7" borderId="24" xfId="0" applyFont="1" applyFill="1" applyBorder="1" applyAlignment="1">
      <alignment horizontal="center" vertical="center"/>
    </xf>
    <xf numFmtId="0" fontId="6" fillId="3" borderId="10" xfId="0" applyFont="1" applyFill="1" applyBorder="1" applyAlignment="1">
      <alignment horizontal="center" vertical="center"/>
    </xf>
    <xf numFmtId="0" fontId="6" fillId="3" borderId="6" xfId="0" applyFont="1" applyFill="1" applyBorder="1" applyAlignment="1">
      <alignment horizontal="center" vertical="center"/>
    </xf>
    <xf numFmtId="0" fontId="6" fillId="3" borderId="14"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14" xfId="0" applyFont="1" applyFill="1" applyBorder="1" applyAlignment="1">
      <alignment horizontal="center" vertical="center"/>
    </xf>
    <xf numFmtId="0" fontId="3" fillId="0" borderId="6" xfId="0" applyFont="1" applyBorder="1" applyAlignment="1">
      <alignment horizontal="center" vertical="center"/>
    </xf>
    <xf numFmtId="0" fontId="3" fillId="6" borderId="6" xfId="0" applyFont="1" applyFill="1" applyBorder="1" applyAlignment="1">
      <alignment horizontal="center" vertical="center"/>
    </xf>
    <xf numFmtId="0" fontId="3" fillId="6" borderId="17" xfId="0" applyFont="1" applyFill="1" applyBorder="1" applyAlignment="1">
      <alignment horizontal="center" vertical="center"/>
    </xf>
    <xf numFmtId="14" fontId="1" fillId="0" borderId="6" xfId="0" applyNumberFormat="1" applyFont="1" applyBorder="1" applyAlignment="1">
      <alignment horizontal="center" vertical="center"/>
    </xf>
    <xf numFmtId="14" fontId="1" fillId="0" borderId="14" xfId="0" applyNumberFormat="1" applyFont="1" applyBorder="1" applyAlignment="1">
      <alignment horizontal="center" vertical="center"/>
    </xf>
    <xf numFmtId="0" fontId="3" fillId="5" borderId="25" xfId="0" applyFont="1" applyFill="1" applyBorder="1" applyAlignment="1">
      <alignment horizontal="center" vertical="center"/>
    </xf>
    <xf numFmtId="0" fontId="1" fillId="4" borderId="38" xfId="0" applyFont="1" applyFill="1" applyBorder="1" applyAlignment="1">
      <alignment horizontal="center" vertical="center" wrapText="1"/>
    </xf>
    <xf numFmtId="0" fontId="1" fillId="0" borderId="36" xfId="0" applyFont="1" applyBorder="1" applyAlignment="1">
      <alignment horizontal="center" vertical="center"/>
    </xf>
    <xf numFmtId="0" fontId="1" fillId="4" borderId="31" xfId="0" applyFont="1" applyFill="1" applyBorder="1" applyAlignment="1">
      <alignment horizontal="center" vertical="center" wrapText="1"/>
    </xf>
    <xf numFmtId="0" fontId="1" fillId="4" borderId="39" xfId="0" applyFont="1" applyFill="1" applyBorder="1" applyAlignment="1">
      <alignment horizontal="center" vertical="center" wrapText="1"/>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16" xfId="0" applyFont="1" applyBorder="1" applyAlignment="1">
      <alignment horizontal="center" vertical="center"/>
    </xf>
    <xf numFmtId="0" fontId="8" fillId="2" borderId="33" xfId="0" applyFont="1" applyFill="1" applyBorder="1" applyAlignment="1">
      <alignment horizontal="center" vertical="center"/>
    </xf>
    <xf numFmtId="0" fontId="8" fillId="2" borderId="34" xfId="0" applyFont="1" applyFill="1" applyBorder="1" applyAlignment="1">
      <alignment horizontal="center" vertical="center"/>
    </xf>
    <xf numFmtId="0" fontId="3" fillId="5" borderId="12" xfId="0" applyFont="1" applyFill="1" applyBorder="1" applyAlignment="1">
      <alignment horizontal="center" vertical="center"/>
    </xf>
    <xf numFmtId="0" fontId="3" fillId="5" borderId="8" xfId="0" applyFont="1" applyFill="1" applyBorder="1" applyAlignment="1">
      <alignment horizontal="center" vertical="center"/>
    </xf>
    <xf numFmtId="0" fontId="3" fillId="5" borderId="11" xfId="0" applyFont="1" applyFill="1" applyBorder="1" applyAlignment="1">
      <alignment horizontal="center" vertical="center"/>
    </xf>
    <xf numFmtId="0" fontId="1" fillId="0" borderId="12" xfId="0" applyFont="1" applyBorder="1" applyAlignment="1">
      <alignment horizontal="center" vertical="center"/>
    </xf>
    <xf numFmtId="0" fontId="1" fillId="0" borderId="8" xfId="0" applyFont="1" applyBorder="1" applyAlignment="1">
      <alignment horizontal="center" vertical="center"/>
    </xf>
    <xf numFmtId="0" fontId="1" fillId="0" borderId="11" xfId="0" applyFont="1" applyBorder="1" applyAlignment="1">
      <alignment horizontal="center" vertical="center"/>
    </xf>
    <xf numFmtId="0" fontId="1" fillId="6" borderId="12" xfId="0" applyFont="1" applyFill="1" applyBorder="1" applyAlignment="1">
      <alignment horizontal="center" vertical="center"/>
    </xf>
    <xf numFmtId="0" fontId="1" fillId="6" borderId="8" xfId="0" applyFont="1" applyFill="1" applyBorder="1" applyAlignment="1">
      <alignment horizontal="center" vertical="center"/>
    </xf>
    <xf numFmtId="0" fontId="1" fillId="6" borderId="11" xfId="0" applyFont="1" applyFill="1" applyBorder="1" applyAlignment="1">
      <alignment horizontal="center" vertical="center"/>
    </xf>
    <xf numFmtId="0" fontId="0" fillId="0" borderId="0" xfId="0" applyAlignment="1">
      <alignment horizontal="center" wrapText="1"/>
    </xf>
    <xf numFmtId="0" fontId="3" fillId="0" borderId="0" xfId="0" applyFont="1" applyAlignment="1">
      <alignment horizontal="center"/>
    </xf>
    <xf numFmtId="0" fontId="9" fillId="0" borderId="6" xfId="0" applyFont="1" applyBorder="1" applyAlignment="1">
      <alignment horizontal="center"/>
    </xf>
    <xf numFmtId="0" fontId="0" fillId="0" borderId="35" xfId="0" applyBorder="1" applyAlignment="1">
      <alignment horizontal="center" wrapText="1"/>
    </xf>
    <xf numFmtId="0" fontId="0" fillId="0" borderId="0" xfId="0" applyAlignment="1">
      <alignment horizontal="center"/>
    </xf>
    <xf numFmtId="0" fontId="2" fillId="3" borderId="12" xfId="0" applyFont="1" applyFill="1" applyBorder="1" applyAlignment="1">
      <alignment horizontal="center" vertical="center"/>
    </xf>
    <xf numFmtId="0" fontId="2" fillId="3" borderId="8" xfId="0" applyFont="1" applyFill="1" applyBorder="1" applyAlignment="1">
      <alignment horizontal="center" vertical="center"/>
    </xf>
    <xf numFmtId="0" fontId="2" fillId="3" borderId="11" xfId="0" applyFont="1" applyFill="1" applyBorder="1" applyAlignment="1">
      <alignment horizontal="center" vertical="center"/>
    </xf>
    <xf numFmtId="0" fontId="1" fillId="0" borderId="40" xfId="0" applyFont="1" applyBorder="1" applyAlignment="1">
      <alignment horizontal="center" vertical="center"/>
    </xf>
    <xf numFmtId="0" fontId="1" fillId="0" borderId="41" xfId="0" applyFont="1" applyBorder="1" applyAlignment="1">
      <alignment horizontal="center" vertical="center"/>
    </xf>
    <xf numFmtId="0" fontId="1" fillId="0" borderId="42" xfId="0" applyFont="1" applyBorder="1" applyAlignment="1">
      <alignment horizontal="center" vertical="center"/>
    </xf>
    <xf numFmtId="0" fontId="1" fillId="0" borderId="20" xfId="0" applyFont="1" applyBorder="1" applyAlignment="1">
      <alignment horizontal="center" vertical="center"/>
    </xf>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owerPivotData" Target="model/item.data"/><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Khánh Vũ" id="{429FE2C2-66C7-45FB-9074-2BF3E6C8900A}" userId="cf2f477d490db2e2"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7" xr16:uid="{FDFF3409-D453-4DEE-9E7D-01A46B9BC028}" autoFormatId="16" applyNumberFormats="0" applyBorderFormats="0" applyFontFormats="0" applyPatternFormats="0" applyAlignmentFormats="0" applyWidthHeightFormats="0">
  <queryTableRefresh nextId="4">
    <queryTableFields count="3">
      <queryTableField id="1" name="Id" tableColumnId="1"/>
      <queryTableField id="2" name="PlantName" tableColumnId="2"/>
      <queryTableField id="3" name="Status"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4E025AA-B7A9-456C-AC72-E22EFB33C38E}" autoFormatId="16" applyNumberFormats="0" applyBorderFormats="0" applyFontFormats="0" applyPatternFormats="0" applyAlignmentFormats="0" applyWidthHeightFormats="0">
  <queryTableRefresh nextId="7">
    <queryTableFields count="5">
      <queryTableField id="1" name="Id" tableColumnId="1"/>
      <queryTableField id="2" name="Name" tableColumnId="2"/>
      <queryTableField id="3" name="Description" tableColumnId="3"/>
      <queryTableField id="5" name="Status" tableColumnId="5"/>
      <queryTableField id="6" name="Unit" tableColumnId="4"/>
    </queryTableFields>
  </queryTableRefresh>
  <extLst>
    <ext xmlns:x15="http://schemas.microsoft.com/office/spreadsheetml/2010/11/main" uri="{883FBD77-0823-4a55-B5E3-86C4891E6966}">
      <x15:queryTable sourceDataName="Query - Item"/>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5481C2DD-9052-4165-A76F-E7CA18A42C24}" autoFormatId="16" applyNumberFormats="0" applyBorderFormats="0" applyFontFormats="0" applyPatternFormats="0" applyAlignmentFormats="0" applyWidthHeightFormats="0">
  <queryTableRefresh nextId="7">
    <queryTableFields count="6">
      <queryTableField id="1" name="Id" tableColumnId="1"/>
      <queryTableField id="2" name="Name" tableColumnId="2"/>
      <queryTableField id="3" name="Type" tableColumnId="3"/>
      <queryTableField id="4" name="Description" tableColumnId="4"/>
      <queryTableField id="5" name="Unit" tableColumnId="5"/>
      <queryTableField id="6" name="Status" tableColumnId="6"/>
    </queryTableFields>
  </queryTableRefresh>
  <extLst>
    <ext xmlns:x15="http://schemas.microsoft.com/office/spreadsheetml/2010/11/main" uri="{883FBD77-0823-4a55-B5E3-86C4891E6966}">
      <x15:queryTable sourceDataName="Query - Fertilizer"/>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315A0472-63F7-4529-AB66-654BBC8CD2F0}" autoFormatId="16" applyNumberFormats="0" applyBorderFormats="0" applyFontFormats="0" applyPatternFormats="0" applyAlignmentFormats="0" applyWidthHeightFormats="0">
  <queryTableRefresh nextId="9">
    <queryTableFields count="6">
      <queryTableField id="1" name="Id" tableColumnId="1"/>
      <queryTableField id="2" name="Name" tableColumnId="2"/>
      <queryTableField id="5" name="Type" tableColumnId="5"/>
      <queryTableField id="3" name="Description" tableColumnId="3"/>
      <queryTableField id="6" name="Unit" tableColumnId="6"/>
      <queryTableField id="4" name="Status" tableColumnId="4"/>
    </queryTableFields>
  </queryTableRefresh>
  <extLst>
    <ext xmlns:x15="http://schemas.microsoft.com/office/spreadsheetml/2010/11/main" uri="{883FBD77-0823-4a55-B5E3-86C4891E6966}">
      <x15:queryTable sourceDataName="Query - Pesticide"/>
    </ext>
  </extLst>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4FFDB79-1EA9-4CEE-BE8C-F4A001CDE243}" name="Plant" displayName="Plant" ref="A1:C11" tableType="queryTable" totalsRowShown="0">
  <autoFilter ref="A1:C11" xr:uid="{44FFDB79-1EA9-4CEE-BE8C-F4A001CDE243}"/>
  <tableColumns count="3">
    <tableColumn id="1" xr3:uid="{365FFE45-3E8B-4D3E-928C-D87C71B6A4B8}" uniqueName="1" name="Id" queryTableFieldId="1"/>
    <tableColumn id="2" xr3:uid="{128C6428-3891-4762-B327-F7E5DD12348C}" uniqueName="2" name="PlantName" queryTableFieldId="2" dataDxfId="15"/>
    <tableColumn id="3" xr3:uid="{9900F189-A6B5-4FAF-A9D1-DBD7633FCF12}" uniqueName="3" name="Status" queryTableFieldId="3"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6068E4A-C7A1-466E-AFD7-440A008E2BE2}" name="Item" displayName="Item" ref="A1:E17" tableType="queryTable" totalsRowShown="0">
  <autoFilter ref="A1:E17" xr:uid="{16068E4A-C7A1-466E-AFD7-440A008E2BE2}"/>
  <tableColumns count="5">
    <tableColumn id="1" xr3:uid="{08FDD3DE-D686-4D72-B913-B1CE2BFB9724}" uniqueName="1" name="Id" queryTableFieldId="1"/>
    <tableColumn id="2" xr3:uid="{3E6759CB-539E-4F16-877B-26C0CEE8C289}" uniqueName="2" name="Name" queryTableFieldId="2" dataDxfId="13"/>
    <tableColumn id="3" xr3:uid="{1CA304D1-7B1B-4741-A5A7-6CDA80D8DF3D}" uniqueName="3" name="Description" queryTableFieldId="3" dataDxfId="12"/>
    <tableColumn id="5" xr3:uid="{D8151E37-3FFF-48D7-8A63-0C76BDB562F0}" uniqueName="5" name="Status" queryTableFieldId="5" dataDxfId="11"/>
    <tableColumn id="4" xr3:uid="{5AE58F22-0411-450D-9B7F-9B6212885547}" uniqueName="4" name="Unit" queryTableFieldId="6"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A5784AC-F801-436B-97E4-466C3DAA20C1}" name="Fertilizer" displayName="Fertilizer" ref="A1:F13" tableType="queryTable" totalsRowShown="0">
  <autoFilter ref="A1:F13" xr:uid="{BA5784AC-F801-436B-97E4-466C3DAA20C1}"/>
  <tableColumns count="6">
    <tableColumn id="1" xr3:uid="{1C1DA76E-04AA-4C34-B02C-3746C23C3F8B}" uniqueName="1" name="Id" queryTableFieldId="1"/>
    <tableColumn id="2" xr3:uid="{7B457539-EB37-4EB6-BBE6-ABBB9A7E7008}" uniqueName="2" name="Name" queryTableFieldId="2" dataDxfId="9"/>
    <tableColumn id="3" xr3:uid="{47792369-B5BA-4F9B-BC4C-DA9C60AD4F93}" uniqueName="3" name="Type" queryTableFieldId="3" dataDxfId="8"/>
    <tableColumn id="4" xr3:uid="{118795EE-784C-4644-A41A-50694C664B8E}" uniqueName="4" name="Description" queryTableFieldId="4" dataDxfId="7"/>
    <tableColumn id="5" xr3:uid="{0D8B24CE-20BB-497F-AD70-535F6A8FD63A}" uniqueName="5" name="Unit" queryTableFieldId="5" dataDxfId="6"/>
    <tableColumn id="6" xr3:uid="{AF0C937A-212F-495C-8698-F0B51766DB2F}" uniqueName="6" name="Status" queryTableFieldId="6" dataDxfId="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9F8C55B-4E71-498F-9F5F-FC3EE53EEBA2}" name="Pesticide" displayName="Pesticide" ref="A1:F18" tableType="queryTable" totalsRowCount="1">
  <autoFilter ref="A1:F17" xr:uid="{29F8C55B-4E71-498F-9F5F-FC3EE53EEBA2}"/>
  <tableColumns count="6">
    <tableColumn id="1" xr3:uid="{ED1F0CAE-C8F9-4A31-9CA2-0151C6867D92}" uniqueName="1" name="Id" queryTableFieldId="1"/>
    <tableColumn id="2" xr3:uid="{8C1E1C19-2712-458C-B398-5645CB68CD9E}" uniqueName="2" name="Name" queryTableFieldId="2" dataDxfId="4"/>
    <tableColumn id="5" xr3:uid="{D118C871-2E5B-472A-96DD-9C39051017BD}" uniqueName="5" name="Type" queryTableFieldId="5" dataDxfId="3"/>
    <tableColumn id="3" xr3:uid="{EA415B74-0F2B-4BDB-B40D-70646FD74E86}" uniqueName="3" name="Description" queryTableFieldId="3" dataDxfId="2"/>
    <tableColumn id="6" xr3:uid="{A3B20006-FC09-4779-AD1E-344F149D76BA}" uniqueName="6" name="Unit" queryTableFieldId="6" dataDxfId="1"/>
    <tableColumn id="4" xr3:uid="{C023FFBB-7F65-41A3-A931-109C17F153DA}" uniqueName="4" name="Status" queryTableFieldId="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1" dT="2025-04-23T10:23:59.81" personId="{429FE2C2-66C7-45FB-9074-2BF3E6C8900A}" id="{66C56BCE-B5C4-4267-966D-AA4AC02889C8}">
    <text>Tên của Mẫu</text>
  </threadedComment>
  <threadedComment ref="A16" dT="2025-04-23T16:42:50.33" personId="{429FE2C2-66C7-45FB-9074-2BF3E6C8900A}" id="{E4421339-1C30-419A-9466-BEE584DC4ACA}">
    <text>Đây là một công việc chăm sóc</text>
  </threadedComment>
  <threadedComment ref="A49" dT="2025-04-24T06:13:36.27" personId="{429FE2C2-66C7-45FB-9074-2BF3E6C8900A}" id="{1EE0F01C-4140-458F-9C7A-01E631CC2D27}">
    <text>Hãy copy một task và Insert Copied Cells Down ở đây</text>
  </threadedComment>
  <threadedComment ref="A54" dT="2025-04-24T06:15:09.90" personId="{429FE2C2-66C7-45FB-9074-2BF3E6C8900A}" id="{51E0FDC0-1875-4319-AB91-0851A5E3F06B}">
    <text>Hãy copy một task và Insert Copied Cells Down ở đây</text>
  </threadedComment>
  <threadedComment ref="A69" dT="2025-04-24T06:15:17.41" personId="{429FE2C2-66C7-45FB-9074-2BF3E6C8900A}" id="{A0335A2B-D64B-424D-9DDA-721DC74063C6}">
    <text>Hãy copy một task và Insert Copied Cells Down ở đây</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A64BF-2CC2-4FD7-9069-690CAA3F137F}">
  <dimension ref="A1:C11"/>
  <sheetViews>
    <sheetView workbookViewId="0">
      <selection activeCell="G8" sqref="G8"/>
    </sheetView>
  </sheetViews>
  <sheetFormatPr defaultRowHeight="15" x14ac:dyDescent="0.25"/>
  <cols>
    <col min="1" max="1" width="4.85546875" bestFit="1" customWidth="1"/>
    <col min="2" max="2" width="12.5703125" bestFit="1" customWidth="1"/>
    <col min="3" max="3" width="8.5703125" bestFit="1" customWidth="1"/>
  </cols>
  <sheetData>
    <row r="1" spans="1:3" x14ac:dyDescent="0.25">
      <c r="A1" t="s">
        <v>0</v>
      </c>
      <c r="B1" t="s">
        <v>1</v>
      </c>
      <c r="C1" t="s">
        <v>2</v>
      </c>
    </row>
    <row r="2" spans="1:3" x14ac:dyDescent="0.25">
      <c r="A2">
        <v>1</v>
      </c>
      <c r="B2" t="s">
        <v>3</v>
      </c>
      <c r="C2" t="s">
        <v>4</v>
      </c>
    </row>
    <row r="3" spans="1:3" x14ac:dyDescent="0.25">
      <c r="A3">
        <v>2</v>
      </c>
      <c r="B3" t="s">
        <v>5</v>
      </c>
      <c r="C3" t="s">
        <v>4</v>
      </c>
    </row>
    <row r="4" spans="1:3" x14ac:dyDescent="0.25">
      <c r="A4">
        <v>3</v>
      </c>
      <c r="B4" t="s">
        <v>6</v>
      </c>
      <c r="C4" t="s">
        <v>4</v>
      </c>
    </row>
    <row r="5" spans="1:3" x14ac:dyDescent="0.25">
      <c r="A5">
        <v>4</v>
      </c>
      <c r="B5" t="s">
        <v>7</v>
      </c>
      <c r="C5" t="s">
        <v>4</v>
      </c>
    </row>
    <row r="6" spans="1:3" x14ac:dyDescent="0.25">
      <c r="A6">
        <v>5</v>
      </c>
      <c r="B6" t="s">
        <v>8</v>
      </c>
      <c r="C6" t="s">
        <v>4</v>
      </c>
    </row>
    <row r="7" spans="1:3" x14ac:dyDescent="0.25">
      <c r="A7">
        <v>6</v>
      </c>
      <c r="B7" t="s">
        <v>9</v>
      </c>
      <c r="C7" t="s">
        <v>4</v>
      </c>
    </row>
    <row r="8" spans="1:3" x14ac:dyDescent="0.25">
      <c r="A8">
        <v>7</v>
      </c>
      <c r="B8" t="s">
        <v>10</v>
      </c>
      <c r="C8" t="s">
        <v>4</v>
      </c>
    </row>
    <row r="9" spans="1:3" x14ac:dyDescent="0.25">
      <c r="A9">
        <v>8</v>
      </c>
      <c r="B9" t="s">
        <v>11</v>
      </c>
      <c r="C9" t="s">
        <v>4</v>
      </c>
    </row>
    <row r="10" spans="1:3" x14ac:dyDescent="0.25">
      <c r="A10">
        <v>9</v>
      </c>
      <c r="B10" t="s">
        <v>12</v>
      </c>
      <c r="C10" t="s">
        <v>4</v>
      </c>
    </row>
    <row r="11" spans="1:3" x14ac:dyDescent="0.25">
      <c r="A11">
        <v>10</v>
      </c>
      <c r="B11" t="s">
        <v>13</v>
      </c>
      <c r="C11" t="s">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AFF9A-613C-45C5-B920-8148179793E8}">
  <dimension ref="A1:E17"/>
  <sheetViews>
    <sheetView workbookViewId="0">
      <selection activeCell="F3" sqref="F3"/>
    </sheetView>
  </sheetViews>
  <sheetFormatPr defaultRowHeight="15" x14ac:dyDescent="0.25"/>
  <cols>
    <col min="1" max="1" width="4.85546875" bestFit="1" customWidth="1"/>
    <col min="2" max="2" width="35.28515625" bestFit="1" customWidth="1"/>
    <col min="3" max="3" width="80.85546875" bestFit="1" customWidth="1"/>
    <col min="4" max="4" width="8.5703125" bestFit="1" customWidth="1"/>
    <col min="5" max="5" width="6.7109375" bestFit="1" customWidth="1"/>
    <col min="6" max="6" width="8.5703125" bestFit="1" customWidth="1"/>
  </cols>
  <sheetData>
    <row r="1" spans="1:5" x14ac:dyDescent="0.25">
      <c r="A1" t="s">
        <v>0</v>
      </c>
      <c r="B1" t="s">
        <v>14</v>
      </c>
      <c r="C1" t="s">
        <v>15</v>
      </c>
      <c r="D1" t="s">
        <v>2</v>
      </c>
      <c r="E1" t="s">
        <v>50</v>
      </c>
    </row>
    <row r="2" spans="1:5" x14ac:dyDescent="0.25">
      <c r="A2">
        <v>1</v>
      </c>
      <c r="B2" t="s">
        <v>16</v>
      </c>
      <c r="C2" t="s">
        <v>17</v>
      </c>
      <c r="D2" t="s">
        <v>18</v>
      </c>
      <c r="E2" t="s">
        <v>156</v>
      </c>
    </row>
    <row r="3" spans="1:5" x14ac:dyDescent="0.25">
      <c r="A3">
        <v>2</v>
      </c>
      <c r="B3" t="s">
        <v>19</v>
      </c>
      <c r="C3" t="s">
        <v>20</v>
      </c>
      <c r="D3" t="s">
        <v>18</v>
      </c>
      <c r="E3" t="s">
        <v>156</v>
      </c>
    </row>
    <row r="4" spans="1:5" x14ac:dyDescent="0.25">
      <c r="A4">
        <v>4</v>
      </c>
      <c r="B4" t="s">
        <v>21</v>
      </c>
      <c r="C4" t="s">
        <v>22</v>
      </c>
      <c r="D4" t="s">
        <v>18</v>
      </c>
      <c r="E4" t="s">
        <v>156</v>
      </c>
    </row>
    <row r="5" spans="1:5" x14ac:dyDescent="0.25">
      <c r="A5">
        <v>8</v>
      </c>
      <c r="B5" t="s">
        <v>23</v>
      </c>
      <c r="C5" t="s">
        <v>24</v>
      </c>
      <c r="D5" t="s">
        <v>18</v>
      </c>
      <c r="E5" t="s">
        <v>157</v>
      </c>
    </row>
    <row r="6" spans="1:5" x14ac:dyDescent="0.25">
      <c r="A6">
        <v>9</v>
      </c>
      <c r="B6" t="s">
        <v>25</v>
      </c>
      <c r="C6" t="s">
        <v>26</v>
      </c>
      <c r="D6" t="s">
        <v>18</v>
      </c>
      <c r="E6" t="s">
        <v>157</v>
      </c>
    </row>
    <row r="7" spans="1:5" x14ac:dyDescent="0.25">
      <c r="A7">
        <v>10</v>
      </c>
      <c r="B7" t="s">
        <v>27</v>
      </c>
      <c r="C7" t="s">
        <v>28</v>
      </c>
      <c r="D7" t="s">
        <v>18</v>
      </c>
      <c r="E7" t="s">
        <v>157</v>
      </c>
    </row>
    <row r="8" spans="1:5" x14ac:dyDescent="0.25">
      <c r="A8">
        <v>13</v>
      </c>
      <c r="B8" t="s">
        <v>29</v>
      </c>
      <c r="C8" t="s">
        <v>30</v>
      </c>
      <c r="D8" t="s">
        <v>18</v>
      </c>
      <c r="E8" t="s">
        <v>156</v>
      </c>
    </row>
    <row r="9" spans="1:5" x14ac:dyDescent="0.25">
      <c r="A9">
        <v>14</v>
      </c>
      <c r="B9" t="s">
        <v>31</v>
      </c>
      <c r="C9" t="s">
        <v>32</v>
      </c>
      <c r="D9" t="s">
        <v>18</v>
      </c>
      <c r="E9" t="s">
        <v>156</v>
      </c>
    </row>
    <row r="10" spans="1:5" x14ac:dyDescent="0.25">
      <c r="A10">
        <v>15</v>
      </c>
      <c r="B10" t="s">
        <v>33</v>
      </c>
      <c r="C10" t="s">
        <v>34</v>
      </c>
      <c r="D10" t="s">
        <v>18</v>
      </c>
      <c r="E10" t="s">
        <v>157</v>
      </c>
    </row>
    <row r="11" spans="1:5" x14ac:dyDescent="0.25">
      <c r="A11">
        <v>16</v>
      </c>
      <c r="B11" t="s">
        <v>35</v>
      </c>
      <c r="C11" t="s">
        <v>36</v>
      </c>
      <c r="D11" t="s">
        <v>18</v>
      </c>
      <c r="E11" t="s">
        <v>158</v>
      </c>
    </row>
    <row r="12" spans="1:5" x14ac:dyDescent="0.25">
      <c r="A12">
        <v>17</v>
      </c>
      <c r="B12" t="s">
        <v>37</v>
      </c>
      <c r="C12" t="s">
        <v>38</v>
      </c>
      <c r="D12" t="s">
        <v>18</v>
      </c>
      <c r="E12" t="s">
        <v>156</v>
      </c>
    </row>
    <row r="13" spans="1:5" x14ac:dyDescent="0.25">
      <c r="A13">
        <v>18</v>
      </c>
      <c r="B13" t="s">
        <v>39</v>
      </c>
      <c r="C13" t="s">
        <v>40</v>
      </c>
      <c r="D13" t="s">
        <v>18</v>
      </c>
      <c r="E13" t="s">
        <v>156</v>
      </c>
    </row>
    <row r="14" spans="1:5" x14ac:dyDescent="0.25">
      <c r="A14">
        <v>19</v>
      </c>
      <c r="B14" t="s">
        <v>41</v>
      </c>
      <c r="C14" t="s">
        <v>42</v>
      </c>
      <c r="D14" t="s">
        <v>18</v>
      </c>
      <c r="E14" t="s">
        <v>156</v>
      </c>
    </row>
    <row r="15" spans="1:5" x14ac:dyDescent="0.25">
      <c r="A15">
        <v>20</v>
      </c>
      <c r="B15" t="s">
        <v>43</v>
      </c>
      <c r="C15" t="s">
        <v>44</v>
      </c>
      <c r="D15" t="s">
        <v>18</v>
      </c>
      <c r="E15" t="s">
        <v>158</v>
      </c>
    </row>
    <row r="16" spans="1:5" x14ac:dyDescent="0.25">
      <c r="A16">
        <v>21</v>
      </c>
      <c r="B16" t="s">
        <v>45</v>
      </c>
      <c r="C16" t="s">
        <v>46</v>
      </c>
      <c r="D16" t="s">
        <v>18</v>
      </c>
      <c r="E16" t="s">
        <v>156</v>
      </c>
    </row>
    <row r="17" spans="1:5" x14ac:dyDescent="0.25">
      <c r="A17">
        <v>22</v>
      </c>
      <c r="B17" t="s">
        <v>47</v>
      </c>
      <c r="C17" t="s">
        <v>48</v>
      </c>
      <c r="D17" t="s">
        <v>18</v>
      </c>
      <c r="E17" t="s">
        <v>159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43D81-7BEC-4708-8E13-C2677244DBDF}">
  <dimension ref="A1:F13"/>
  <sheetViews>
    <sheetView workbookViewId="0">
      <selection activeCell="B19" sqref="B19"/>
    </sheetView>
  </sheetViews>
  <sheetFormatPr defaultRowHeight="15" x14ac:dyDescent="0.25"/>
  <cols>
    <col min="1" max="1" width="4.85546875" bestFit="1" customWidth="1"/>
    <col min="2" max="2" width="29" bestFit="1" customWidth="1"/>
    <col min="3" max="3" width="8.7109375" bestFit="1" customWidth="1"/>
    <col min="4" max="4" width="80.85546875" bestFit="1" customWidth="1"/>
    <col min="5" max="5" width="6.7109375" bestFit="1" customWidth="1"/>
    <col min="6" max="6" width="8.5703125" bestFit="1" customWidth="1"/>
  </cols>
  <sheetData>
    <row r="1" spans="1:6" x14ac:dyDescent="0.25">
      <c r="A1" t="s">
        <v>0</v>
      </c>
      <c r="B1" t="s">
        <v>14</v>
      </c>
      <c r="C1" t="s">
        <v>49</v>
      </c>
      <c r="D1" t="s">
        <v>15</v>
      </c>
      <c r="E1" t="s">
        <v>50</v>
      </c>
      <c r="F1" t="s">
        <v>2</v>
      </c>
    </row>
    <row r="2" spans="1:6" x14ac:dyDescent="0.25">
      <c r="A2">
        <v>1</v>
      </c>
      <c r="B2" t="s">
        <v>51</v>
      </c>
      <c r="C2" t="s">
        <v>52</v>
      </c>
      <c r="D2" t="s">
        <v>53</v>
      </c>
      <c r="E2" t="s">
        <v>54</v>
      </c>
      <c r="F2" t="s">
        <v>4</v>
      </c>
    </row>
    <row r="3" spans="1:6" x14ac:dyDescent="0.25">
      <c r="A3">
        <v>2</v>
      </c>
      <c r="B3" t="s">
        <v>55</v>
      </c>
      <c r="C3" t="s">
        <v>56</v>
      </c>
      <c r="D3" t="s">
        <v>57</v>
      </c>
      <c r="E3" t="s">
        <v>54</v>
      </c>
      <c r="F3" t="s">
        <v>4</v>
      </c>
    </row>
    <row r="4" spans="1:6" x14ac:dyDescent="0.25">
      <c r="A4">
        <v>4</v>
      </c>
      <c r="B4" t="s">
        <v>58</v>
      </c>
      <c r="C4" t="s">
        <v>59</v>
      </c>
      <c r="D4" t="s">
        <v>60</v>
      </c>
      <c r="E4" t="s">
        <v>54</v>
      </c>
      <c r="F4" t="s">
        <v>4</v>
      </c>
    </row>
    <row r="5" spans="1:6" x14ac:dyDescent="0.25">
      <c r="A5">
        <v>6</v>
      </c>
      <c r="B5" t="s">
        <v>61</v>
      </c>
      <c r="C5" t="s">
        <v>52</v>
      </c>
      <c r="D5" t="s">
        <v>62</v>
      </c>
      <c r="E5" t="s">
        <v>54</v>
      </c>
      <c r="F5" t="s">
        <v>4</v>
      </c>
    </row>
    <row r="6" spans="1:6" x14ac:dyDescent="0.25">
      <c r="A6">
        <v>7</v>
      </c>
      <c r="B6" t="s">
        <v>63</v>
      </c>
      <c r="C6" t="s">
        <v>56</v>
      </c>
      <c r="D6" t="s">
        <v>64</v>
      </c>
      <c r="E6" t="s">
        <v>54</v>
      </c>
      <c r="F6" t="s">
        <v>4</v>
      </c>
    </row>
    <row r="7" spans="1:6" x14ac:dyDescent="0.25">
      <c r="A7">
        <v>8</v>
      </c>
      <c r="B7" t="s">
        <v>65</v>
      </c>
      <c r="C7" t="s">
        <v>56</v>
      </c>
      <c r="D7" t="s">
        <v>66</v>
      </c>
      <c r="E7" t="s">
        <v>54</v>
      </c>
      <c r="F7" t="s">
        <v>4</v>
      </c>
    </row>
    <row r="8" spans="1:6" x14ac:dyDescent="0.25">
      <c r="A8">
        <v>9</v>
      </c>
      <c r="B8" t="s">
        <v>67</v>
      </c>
      <c r="C8" t="s">
        <v>52</v>
      </c>
      <c r="D8" t="s">
        <v>68</v>
      </c>
      <c r="E8" t="s">
        <v>54</v>
      </c>
      <c r="F8" t="s">
        <v>4</v>
      </c>
    </row>
    <row r="9" spans="1:6" x14ac:dyDescent="0.25">
      <c r="A9">
        <v>10</v>
      </c>
      <c r="B9" t="s">
        <v>69</v>
      </c>
      <c r="C9" t="s">
        <v>52</v>
      </c>
      <c r="D9" t="s">
        <v>70</v>
      </c>
      <c r="E9" t="s">
        <v>54</v>
      </c>
      <c r="F9" t="s">
        <v>4</v>
      </c>
    </row>
    <row r="10" spans="1:6" x14ac:dyDescent="0.25">
      <c r="A10">
        <v>11</v>
      </c>
      <c r="B10" t="s">
        <v>71</v>
      </c>
      <c r="C10" t="s">
        <v>56</v>
      </c>
      <c r="D10" t="s">
        <v>72</v>
      </c>
      <c r="E10" t="s">
        <v>73</v>
      </c>
      <c r="F10" t="s">
        <v>4</v>
      </c>
    </row>
    <row r="11" spans="1:6" x14ac:dyDescent="0.25">
      <c r="A11">
        <v>12</v>
      </c>
      <c r="B11" t="s">
        <v>74</v>
      </c>
      <c r="C11" t="s">
        <v>56</v>
      </c>
      <c r="D11" t="s">
        <v>75</v>
      </c>
      <c r="E11" t="s">
        <v>76</v>
      </c>
      <c r="F11" t="s">
        <v>4</v>
      </c>
    </row>
    <row r="12" spans="1:6" x14ac:dyDescent="0.25">
      <c r="A12">
        <v>13</v>
      </c>
      <c r="B12" t="s">
        <v>77</v>
      </c>
      <c r="C12" t="s">
        <v>52</v>
      </c>
      <c r="D12" t="s">
        <v>78</v>
      </c>
      <c r="E12" t="s">
        <v>54</v>
      </c>
      <c r="F12" t="s">
        <v>4</v>
      </c>
    </row>
    <row r="13" spans="1:6" x14ac:dyDescent="0.25">
      <c r="A13">
        <v>14</v>
      </c>
      <c r="B13" t="s">
        <v>79</v>
      </c>
      <c r="C13" t="s">
        <v>56</v>
      </c>
      <c r="D13" t="s">
        <v>80</v>
      </c>
      <c r="E13" t="s">
        <v>54</v>
      </c>
      <c r="F13" t="s">
        <v>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8558D-13C2-4D66-BD7D-2CA3E0E492BC}">
  <dimension ref="A1:F17"/>
  <sheetViews>
    <sheetView workbookViewId="0">
      <selection activeCell="E2" sqref="E2"/>
    </sheetView>
  </sheetViews>
  <sheetFormatPr defaultRowHeight="15" x14ac:dyDescent="0.25"/>
  <cols>
    <col min="1" max="1" width="4.85546875" bestFit="1" customWidth="1"/>
    <col min="2" max="2" width="30.7109375" bestFit="1" customWidth="1"/>
    <col min="3" max="3" width="8.7109375" bestFit="1" customWidth="1"/>
    <col min="4" max="4" width="80.85546875" bestFit="1" customWidth="1"/>
    <col min="5" max="5" width="6.7109375" bestFit="1" customWidth="1"/>
    <col min="6" max="6" width="8.5703125" bestFit="1" customWidth="1"/>
  </cols>
  <sheetData>
    <row r="1" spans="1:6" x14ac:dyDescent="0.25">
      <c r="A1" t="s">
        <v>0</v>
      </c>
      <c r="B1" t="s">
        <v>14</v>
      </c>
      <c r="C1" t="s">
        <v>49</v>
      </c>
      <c r="D1" t="s">
        <v>15</v>
      </c>
      <c r="E1" t="s">
        <v>50</v>
      </c>
      <c r="F1" t="s">
        <v>2</v>
      </c>
    </row>
    <row r="2" spans="1:6" x14ac:dyDescent="0.25">
      <c r="A2">
        <v>1</v>
      </c>
      <c r="B2" t="s">
        <v>81</v>
      </c>
      <c r="C2" t="s">
        <v>52</v>
      </c>
      <c r="D2" t="s">
        <v>82</v>
      </c>
      <c r="E2" t="s">
        <v>155</v>
      </c>
      <c r="F2" t="s">
        <v>4</v>
      </c>
    </row>
    <row r="3" spans="1:6" x14ac:dyDescent="0.25">
      <c r="A3">
        <v>4</v>
      </c>
      <c r="B3" t="s">
        <v>83</v>
      </c>
      <c r="C3" t="s">
        <v>85</v>
      </c>
      <c r="D3" t="s">
        <v>84</v>
      </c>
      <c r="E3" t="s">
        <v>155</v>
      </c>
      <c r="F3" t="s">
        <v>4</v>
      </c>
    </row>
    <row r="4" spans="1:6" x14ac:dyDescent="0.25">
      <c r="A4">
        <v>5</v>
      </c>
      <c r="B4" t="s">
        <v>86</v>
      </c>
      <c r="C4" t="s">
        <v>59</v>
      </c>
      <c r="D4" t="s">
        <v>87</v>
      </c>
      <c r="E4" t="s">
        <v>54</v>
      </c>
      <c r="F4" t="s">
        <v>4</v>
      </c>
    </row>
    <row r="5" spans="1:6" x14ac:dyDescent="0.25">
      <c r="A5">
        <v>6</v>
      </c>
      <c r="B5" t="s">
        <v>88</v>
      </c>
      <c r="C5" t="s">
        <v>56</v>
      </c>
      <c r="D5" t="s">
        <v>89</v>
      </c>
      <c r="E5" t="s">
        <v>73</v>
      </c>
      <c r="F5" t="s">
        <v>4</v>
      </c>
    </row>
    <row r="6" spans="1:6" x14ac:dyDescent="0.25">
      <c r="A6">
        <v>7</v>
      </c>
      <c r="B6" t="s">
        <v>90</v>
      </c>
      <c r="C6" t="s">
        <v>56</v>
      </c>
      <c r="D6" t="s">
        <v>91</v>
      </c>
      <c r="E6" t="s">
        <v>76</v>
      </c>
      <c r="F6" t="s">
        <v>4</v>
      </c>
    </row>
    <row r="7" spans="1:6" x14ac:dyDescent="0.25">
      <c r="A7">
        <v>8</v>
      </c>
      <c r="B7" t="s">
        <v>92</v>
      </c>
      <c r="C7" t="s">
        <v>56</v>
      </c>
      <c r="D7" t="s">
        <v>93</v>
      </c>
      <c r="E7" t="s">
        <v>76</v>
      </c>
      <c r="F7" t="s">
        <v>4</v>
      </c>
    </row>
    <row r="8" spans="1:6" x14ac:dyDescent="0.25">
      <c r="A8">
        <v>9</v>
      </c>
      <c r="B8" t="s">
        <v>94</v>
      </c>
      <c r="C8" t="s">
        <v>56</v>
      </c>
      <c r="D8" t="s">
        <v>95</v>
      </c>
      <c r="E8" t="s">
        <v>73</v>
      </c>
      <c r="F8" t="s">
        <v>4</v>
      </c>
    </row>
    <row r="9" spans="1:6" x14ac:dyDescent="0.25">
      <c r="A9">
        <v>10</v>
      </c>
      <c r="B9" t="s">
        <v>96</v>
      </c>
      <c r="C9" t="s">
        <v>56</v>
      </c>
      <c r="D9" t="s">
        <v>97</v>
      </c>
      <c r="E9" t="s">
        <v>76</v>
      </c>
      <c r="F9" t="s">
        <v>4</v>
      </c>
    </row>
    <row r="10" spans="1:6" x14ac:dyDescent="0.25">
      <c r="A10">
        <v>11</v>
      </c>
      <c r="B10" t="s">
        <v>98</v>
      </c>
      <c r="C10" t="s">
        <v>56</v>
      </c>
      <c r="D10" t="s">
        <v>99</v>
      </c>
      <c r="E10" t="s">
        <v>73</v>
      </c>
      <c r="F10" t="s">
        <v>4</v>
      </c>
    </row>
    <row r="11" spans="1:6" x14ac:dyDescent="0.25">
      <c r="A11">
        <v>12</v>
      </c>
      <c r="B11" t="s">
        <v>100</v>
      </c>
      <c r="C11" t="s">
        <v>56</v>
      </c>
      <c r="D11" t="s">
        <v>101</v>
      </c>
      <c r="E11" t="s">
        <v>54</v>
      </c>
      <c r="F11" t="s">
        <v>4</v>
      </c>
    </row>
    <row r="12" spans="1:6" x14ac:dyDescent="0.25">
      <c r="A12">
        <v>13</v>
      </c>
      <c r="B12" t="s">
        <v>102</v>
      </c>
      <c r="C12" t="s">
        <v>56</v>
      </c>
      <c r="D12" t="s">
        <v>103</v>
      </c>
      <c r="E12" t="s">
        <v>76</v>
      </c>
      <c r="F12" t="s">
        <v>4</v>
      </c>
    </row>
    <row r="13" spans="1:6" x14ac:dyDescent="0.25">
      <c r="A13">
        <v>14</v>
      </c>
      <c r="B13" t="s">
        <v>104</v>
      </c>
      <c r="C13" t="s">
        <v>56</v>
      </c>
      <c r="D13" t="s">
        <v>105</v>
      </c>
      <c r="E13" t="s">
        <v>76</v>
      </c>
      <c r="F13" t="s">
        <v>4</v>
      </c>
    </row>
    <row r="14" spans="1:6" x14ac:dyDescent="0.25">
      <c r="A14">
        <v>15</v>
      </c>
      <c r="B14" t="s">
        <v>106</v>
      </c>
      <c r="C14" t="s">
        <v>56</v>
      </c>
      <c r="D14" t="s">
        <v>107</v>
      </c>
      <c r="E14" t="s">
        <v>73</v>
      </c>
      <c r="F14" t="s">
        <v>4</v>
      </c>
    </row>
    <row r="15" spans="1:6" x14ac:dyDescent="0.25">
      <c r="A15">
        <v>16</v>
      </c>
      <c r="B15" t="s">
        <v>108</v>
      </c>
      <c r="C15" t="s">
        <v>56</v>
      </c>
      <c r="D15" t="s">
        <v>109</v>
      </c>
      <c r="E15" t="s">
        <v>73</v>
      </c>
      <c r="F15" t="s">
        <v>4</v>
      </c>
    </row>
    <row r="16" spans="1:6" x14ac:dyDescent="0.25">
      <c r="A16">
        <v>17</v>
      </c>
      <c r="B16" t="s">
        <v>110</v>
      </c>
      <c r="C16" t="s">
        <v>56</v>
      </c>
      <c r="D16" t="s">
        <v>111</v>
      </c>
      <c r="E16" t="s">
        <v>76</v>
      </c>
      <c r="F16" t="s">
        <v>4</v>
      </c>
    </row>
    <row r="17" spans="1:6" x14ac:dyDescent="0.25">
      <c r="A17">
        <v>18</v>
      </c>
      <c r="B17" t="s">
        <v>112</v>
      </c>
      <c r="C17" t="s">
        <v>56</v>
      </c>
      <c r="D17" t="s">
        <v>113</v>
      </c>
      <c r="E17" t="s">
        <v>76</v>
      </c>
      <c r="F17" t="s">
        <v>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FE6DF-45FD-4038-B1D2-3C2477AF118F}">
  <dimension ref="A1:U70"/>
  <sheetViews>
    <sheetView tabSelected="1" zoomScale="70" zoomScaleNormal="70" workbookViewId="0">
      <selection sqref="A1:N1"/>
    </sheetView>
  </sheetViews>
  <sheetFormatPr defaultColWidth="8.85546875" defaultRowHeight="18.75" x14ac:dyDescent="0.25"/>
  <cols>
    <col min="1" max="2" width="8.85546875" style="8"/>
    <col min="3" max="3" width="28.7109375" style="8" bestFit="1" customWidth="1"/>
    <col min="4" max="4" width="15.28515625" style="8" customWidth="1"/>
    <col min="5" max="5" width="15.5703125" style="8" customWidth="1"/>
    <col min="6" max="6" width="11.85546875" style="8" customWidth="1"/>
    <col min="7" max="7" width="19.28515625" style="8" bestFit="1" customWidth="1"/>
    <col min="8" max="8" width="13.7109375" style="8" customWidth="1"/>
    <col min="9" max="9" width="16.28515625" style="8" customWidth="1"/>
    <col min="10" max="10" width="12.140625" style="8" customWidth="1"/>
    <col min="11" max="11" width="19.85546875" style="8" customWidth="1"/>
    <col min="12" max="12" width="13.7109375" style="8" customWidth="1"/>
    <col min="13" max="13" width="19.7109375" style="8" customWidth="1"/>
    <col min="14" max="14" width="22.7109375" style="8" customWidth="1"/>
    <col min="15" max="16384" width="8.85546875" style="8"/>
  </cols>
  <sheetData>
    <row r="1" spans="1:21" ht="33.6" customHeight="1" x14ac:dyDescent="0.25">
      <c r="A1" s="56" t="s">
        <v>178</v>
      </c>
      <c r="B1" s="57"/>
      <c r="C1" s="57"/>
      <c r="D1" s="57"/>
      <c r="E1" s="57"/>
      <c r="F1" s="57"/>
      <c r="G1" s="57"/>
      <c r="H1" s="57"/>
      <c r="I1" s="57"/>
      <c r="J1" s="57"/>
      <c r="K1" s="57"/>
      <c r="L1" s="57"/>
      <c r="M1" s="57"/>
      <c r="N1" s="58"/>
    </row>
    <row r="2" spans="1:21" x14ac:dyDescent="0.25">
      <c r="A2" s="13" t="s">
        <v>114</v>
      </c>
      <c r="B2" s="64" t="s">
        <v>139</v>
      </c>
      <c r="C2" s="64"/>
      <c r="D2" s="64"/>
      <c r="E2" s="64"/>
      <c r="F2" s="26" t="s">
        <v>9</v>
      </c>
      <c r="G2" s="26"/>
      <c r="H2" s="26"/>
      <c r="I2" s="26"/>
      <c r="J2" s="26"/>
      <c r="K2" s="26"/>
      <c r="L2" s="26"/>
      <c r="M2" s="26"/>
      <c r="N2" s="55"/>
    </row>
    <row r="3" spans="1:21" x14ac:dyDescent="0.25">
      <c r="A3" s="13">
        <f>_xlfn.XLOOKUP(F2,Plant!$B$2:$B$100, Plant!$A$2:$A$100, "Không tìm thấy")</f>
        <v>6</v>
      </c>
      <c r="B3" s="64"/>
      <c r="C3" s="64"/>
      <c r="D3" s="64"/>
      <c r="E3" s="64"/>
      <c r="F3" s="26"/>
      <c r="G3" s="26"/>
      <c r="H3" s="26"/>
      <c r="I3" s="26"/>
      <c r="J3" s="26"/>
      <c r="K3" s="26"/>
      <c r="L3" s="26"/>
      <c r="M3" s="26"/>
      <c r="N3" s="55"/>
    </row>
    <row r="4" spans="1:21" ht="24.6" customHeight="1" x14ac:dyDescent="0.25">
      <c r="A4" s="59" t="s">
        <v>123</v>
      </c>
      <c r="B4" s="60"/>
      <c r="C4" s="60"/>
      <c r="D4" s="60"/>
      <c r="E4" s="60"/>
      <c r="F4" s="60"/>
      <c r="G4" s="60"/>
      <c r="H4" s="60"/>
      <c r="I4" s="60"/>
      <c r="J4" s="60"/>
      <c r="K4" s="60"/>
      <c r="L4" s="60"/>
      <c r="M4" s="60"/>
      <c r="N4" s="61"/>
    </row>
    <row r="5" spans="1:21" x14ac:dyDescent="0.25">
      <c r="A5" s="14" t="s">
        <v>115</v>
      </c>
      <c r="B5" s="62" t="s">
        <v>118</v>
      </c>
      <c r="C5" s="62"/>
      <c r="D5" s="62"/>
      <c r="E5" s="62"/>
      <c r="F5" s="62" t="s">
        <v>117</v>
      </c>
      <c r="G5" s="62"/>
      <c r="H5" s="62"/>
      <c r="I5" s="62"/>
      <c r="J5" s="62"/>
      <c r="K5" s="62"/>
      <c r="L5" s="62"/>
      <c r="M5" s="62"/>
      <c r="N5" s="63"/>
    </row>
    <row r="6" spans="1:21" x14ac:dyDescent="0.25">
      <c r="A6" s="4">
        <v>1</v>
      </c>
      <c r="B6" s="65" t="s">
        <v>116</v>
      </c>
      <c r="C6" s="65"/>
      <c r="D6" s="65"/>
      <c r="E6" s="65"/>
      <c r="F6" s="26" t="s">
        <v>124</v>
      </c>
      <c r="G6" s="26"/>
      <c r="H6" s="26"/>
      <c r="I6" s="26"/>
      <c r="J6" s="26"/>
      <c r="K6" s="26"/>
      <c r="L6" s="26"/>
      <c r="M6" s="26"/>
      <c r="N6" s="55"/>
    </row>
    <row r="7" spans="1:21" x14ac:dyDescent="0.25">
      <c r="A7" s="4">
        <v>2</v>
      </c>
      <c r="B7" s="65" t="s">
        <v>119</v>
      </c>
      <c r="C7" s="65"/>
      <c r="D7" s="65"/>
      <c r="E7" s="65"/>
      <c r="F7" s="65" t="s">
        <v>120</v>
      </c>
      <c r="G7" s="65"/>
      <c r="H7" s="67">
        <v>45667</v>
      </c>
      <c r="I7" s="67"/>
      <c r="J7" s="67"/>
      <c r="K7" s="65" t="s">
        <v>121</v>
      </c>
      <c r="L7" s="65"/>
      <c r="M7" s="67">
        <v>45668</v>
      </c>
      <c r="N7" s="68"/>
    </row>
    <row r="8" spans="1:21" x14ac:dyDescent="0.25">
      <c r="A8" s="4">
        <v>3</v>
      </c>
      <c r="B8" s="65" t="s">
        <v>122</v>
      </c>
      <c r="C8" s="65"/>
      <c r="D8" s="65"/>
      <c r="E8" s="65"/>
      <c r="F8" s="26" t="s">
        <v>125</v>
      </c>
      <c r="G8" s="26"/>
      <c r="H8" s="26"/>
      <c r="I8" s="26"/>
      <c r="J8" s="26"/>
      <c r="K8" s="26"/>
      <c r="L8" s="26"/>
      <c r="M8" s="26"/>
      <c r="N8" s="55"/>
    </row>
    <row r="9" spans="1:21" ht="19.5" thickBot="1" x14ac:dyDescent="0.3">
      <c r="A9" s="5">
        <v>4</v>
      </c>
      <c r="B9" s="66" t="s">
        <v>161</v>
      </c>
      <c r="C9" s="66"/>
      <c r="D9" s="66"/>
      <c r="E9" s="66"/>
      <c r="F9" s="74">
        <v>100</v>
      </c>
      <c r="G9" s="75"/>
      <c r="H9" s="75"/>
      <c r="I9" s="75"/>
      <c r="J9" s="75"/>
      <c r="K9" s="75"/>
      <c r="L9" s="75"/>
      <c r="M9" s="75"/>
      <c r="N9" s="99"/>
    </row>
    <row r="10" spans="1:21" ht="19.5" thickBot="1" x14ac:dyDescent="0.3">
      <c r="A10" s="5">
        <v>5</v>
      </c>
      <c r="B10" s="66" t="s">
        <v>177</v>
      </c>
      <c r="C10" s="66"/>
      <c r="D10" s="66"/>
      <c r="E10" s="66"/>
      <c r="F10" s="74">
        <v>100</v>
      </c>
      <c r="G10" s="75"/>
      <c r="H10" s="75"/>
      <c r="I10" s="75"/>
      <c r="J10" s="75"/>
      <c r="K10" s="75"/>
      <c r="L10" s="75"/>
      <c r="M10" s="75"/>
      <c r="N10" s="99"/>
    </row>
    <row r="11" spans="1:21" ht="19.5" thickBot="1" x14ac:dyDescent="0.3">
      <c r="A11" s="5">
        <v>6</v>
      </c>
      <c r="B11" s="66" t="s">
        <v>162</v>
      </c>
      <c r="C11" s="66"/>
      <c r="D11" s="66"/>
      <c r="E11" s="66"/>
      <c r="F11" s="96">
        <v>10</v>
      </c>
      <c r="G11" s="97"/>
      <c r="H11" s="97"/>
      <c r="I11" s="97"/>
      <c r="J11" s="97"/>
      <c r="K11" s="97"/>
      <c r="L11" s="97"/>
      <c r="M11" s="97"/>
      <c r="N11" s="98"/>
    </row>
    <row r="13" spans="1:21" ht="23.45" customHeight="1" x14ac:dyDescent="0.25">
      <c r="A13" s="93" t="s">
        <v>126</v>
      </c>
      <c r="B13" s="94"/>
      <c r="C13" s="94"/>
      <c r="D13" s="94"/>
      <c r="E13" s="94"/>
      <c r="F13" s="94"/>
      <c r="G13" s="94"/>
      <c r="H13" s="94"/>
      <c r="I13" s="94"/>
      <c r="J13" s="94"/>
      <c r="K13" s="94"/>
      <c r="L13" s="94"/>
      <c r="M13" s="94"/>
      <c r="N13" s="95"/>
    </row>
    <row r="14" spans="1:21" s="15" customFormat="1" ht="23.45" customHeight="1" thickBot="1" x14ac:dyDescent="0.3">
      <c r="A14" s="2"/>
      <c r="B14" s="2"/>
      <c r="C14" s="2"/>
      <c r="D14" s="2"/>
      <c r="E14" s="2"/>
      <c r="F14" s="2"/>
      <c r="G14" s="2"/>
      <c r="H14" s="2"/>
      <c r="I14" s="2"/>
      <c r="J14" s="2"/>
      <c r="K14" s="2"/>
      <c r="L14" s="2"/>
      <c r="M14" s="2"/>
      <c r="N14" s="3"/>
    </row>
    <row r="15" spans="1:21" ht="20.45" customHeight="1" x14ac:dyDescent="0.25">
      <c r="A15" s="23" t="s">
        <v>127</v>
      </c>
      <c r="B15" s="77"/>
      <c r="C15" s="77"/>
      <c r="D15" s="77"/>
      <c r="E15" s="77"/>
      <c r="F15" s="77"/>
      <c r="G15" s="77"/>
      <c r="H15" s="77"/>
      <c r="I15" s="77"/>
      <c r="J15" s="77"/>
      <c r="K15" s="77"/>
      <c r="L15" s="77"/>
      <c r="M15" s="77"/>
      <c r="N15" s="78"/>
      <c r="P15" s="16"/>
    </row>
    <row r="16" spans="1:21" ht="19.5" thickBot="1" x14ac:dyDescent="0.3">
      <c r="A16" s="10" t="s">
        <v>115</v>
      </c>
      <c r="B16" s="69" t="s">
        <v>128</v>
      </c>
      <c r="C16" s="69"/>
      <c r="D16" s="69" t="s">
        <v>129</v>
      </c>
      <c r="E16" s="69"/>
      <c r="F16" s="69" t="s">
        <v>130</v>
      </c>
      <c r="G16" s="69"/>
      <c r="H16" s="69"/>
      <c r="I16" s="69"/>
      <c r="J16" s="69"/>
      <c r="K16" s="69"/>
      <c r="L16" s="69"/>
      <c r="M16" s="69"/>
      <c r="N16" s="11" t="s">
        <v>142</v>
      </c>
      <c r="O16" s="16"/>
      <c r="Q16" s="16"/>
      <c r="R16" s="16"/>
      <c r="S16" s="16"/>
      <c r="T16" s="16"/>
      <c r="U16" s="16"/>
    </row>
    <row r="17" spans="1:14" ht="31.9" customHeight="1" x14ac:dyDescent="0.25">
      <c r="A17" s="53">
        <v>1</v>
      </c>
      <c r="B17" s="42" t="s">
        <v>143</v>
      </c>
      <c r="C17" s="42"/>
      <c r="D17" s="42" t="s">
        <v>146</v>
      </c>
      <c r="E17" s="42"/>
      <c r="F17" s="54" t="s">
        <v>140</v>
      </c>
      <c r="G17" s="54"/>
      <c r="H17" s="54"/>
      <c r="I17" s="21">
        <v>1</v>
      </c>
      <c r="J17" s="54" t="s">
        <v>141</v>
      </c>
      <c r="K17" s="54"/>
      <c r="L17" s="54"/>
      <c r="M17" s="21">
        <v>2</v>
      </c>
      <c r="N17" s="35" t="s">
        <v>145</v>
      </c>
    </row>
    <row r="18" spans="1:14" ht="18" customHeight="1" x14ac:dyDescent="0.25">
      <c r="A18" s="24"/>
      <c r="B18" s="31" t="s">
        <v>131</v>
      </c>
      <c r="C18" s="31"/>
      <c r="D18" s="31"/>
      <c r="E18" s="31"/>
      <c r="F18" s="31" t="s">
        <v>132</v>
      </c>
      <c r="G18" s="31"/>
      <c r="H18" s="31"/>
      <c r="I18" s="31"/>
      <c r="J18" s="31" t="s">
        <v>133</v>
      </c>
      <c r="K18" s="31"/>
      <c r="L18" s="31"/>
      <c r="M18" s="31"/>
      <c r="N18" s="36"/>
    </row>
    <row r="19" spans="1:14" x14ac:dyDescent="0.25">
      <c r="A19" s="24"/>
      <c r="B19" s="7" t="s">
        <v>114</v>
      </c>
      <c r="C19" s="7" t="s">
        <v>134</v>
      </c>
      <c r="D19" s="7" t="s">
        <v>135</v>
      </c>
      <c r="E19" s="7" t="s">
        <v>136</v>
      </c>
      <c r="F19" s="7" t="s">
        <v>114</v>
      </c>
      <c r="G19" s="7" t="s">
        <v>137</v>
      </c>
      <c r="H19" s="7" t="s">
        <v>135</v>
      </c>
      <c r="I19" s="7" t="s">
        <v>136</v>
      </c>
      <c r="J19" s="7" t="s">
        <v>114</v>
      </c>
      <c r="K19" s="7" t="s">
        <v>138</v>
      </c>
      <c r="L19" s="7" t="s">
        <v>135</v>
      </c>
      <c r="M19" s="7" t="s">
        <v>136</v>
      </c>
      <c r="N19" s="36"/>
    </row>
    <row r="20" spans="1:14" x14ac:dyDescent="0.25">
      <c r="A20" s="24"/>
      <c r="B20" s="1">
        <f>_xlfn.XLOOKUP(C20,Fertilizer!$B$2:$B$100, Fertilizer!$A$2:$A$100, "Không tìm thấy")</f>
        <v>4</v>
      </c>
      <c r="C20" s="1" t="s">
        <v>58</v>
      </c>
      <c r="D20" s="1">
        <v>10</v>
      </c>
      <c r="E20" s="1" t="str">
        <f>_xlfn.XLOOKUP(C20,Fertilizer!$B$2:$B$100, Fertilizer!$E$2:$E$100, "Không tìm thấy")</f>
        <v>kg</v>
      </c>
      <c r="F20" s="1">
        <f>_xlfn.XLOOKUP(G20,Pesticide!$B$2:$B$100, Pesticide!$A$2:$A$100, "Không tìm thấy")</f>
        <v>5</v>
      </c>
      <c r="G20" s="1" t="s">
        <v>86</v>
      </c>
      <c r="H20" s="1">
        <v>2</v>
      </c>
      <c r="I20" s="1" t="str">
        <f>_xlfn.XLOOKUP(G20,Pesticide!$B$2:$B$100, Pesticide!$E$2:$E$100, "Không tìm thấy")</f>
        <v>kg</v>
      </c>
      <c r="J20" s="1">
        <f>_xlfn.XLOOKUP(K20,Item!$B$2:$B$100, Item!$A$2:$A$100, "Không tìm thấy")</f>
        <v>1</v>
      </c>
      <c r="K20" s="1" t="s">
        <v>16</v>
      </c>
      <c r="L20" s="1">
        <v>1</v>
      </c>
      <c r="M20" s="1" t="str">
        <f>_xlfn.XLOOKUP(K20,Item!$B$2:$B$100, Item!$E$2:$E$100, "Không tìm thấy")</f>
        <v>Cái</v>
      </c>
      <c r="N20" s="36"/>
    </row>
    <row r="21" spans="1:14" ht="19.5" thickBot="1" x14ac:dyDescent="0.3">
      <c r="A21" s="71"/>
      <c r="B21" s="22">
        <f>_xlfn.XLOOKUP(C21,Fertilizer!$B$2:$B$100, Fertilizer!$A$2:$A$100, "Không tìm thấy")</f>
        <v>1</v>
      </c>
      <c r="C21" s="22" t="s">
        <v>51</v>
      </c>
      <c r="D21" s="22">
        <v>30</v>
      </c>
      <c r="E21" s="22" t="str">
        <f>_xlfn.XLOOKUP(C20,Fertilizer!$B$2:$B$100, Fertilizer!$E$2:$E$100, "Không tìm thấy")</f>
        <v>kg</v>
      </c>
      <c r="F21" s="22">
        <f>_xlfn.XLOOKUP(G21,Pesticide!$B$2:$B$100, Pesticide!$A$2:$A$100, "Không tìm thấy")</f>
        <v>0</v>
      </c>
      <c r="G21" s="22"/>
      <c r="H21" s="22"/>
      <c r="I21" s="22">
        <f>_xlfn.XLOOKUP(G21,Pesticide!$B$2:$B$100, Pesticide!$E$2:$E$100, "Không tìm thấy")</f>
        <v>0</v>
      </c>
      <c r="J21" s="22">
        <f>_xlfn.XLOOKUP(K21,Item!$B$2:$B$100, Item!$A$2:$A$100, "Không tìm thấy")</f>
        <v>2</v>
      </c>
      <c r="K21" s="22" t="s">
        <v>19</v>
      </c>
      <c r="L21" s="22">
        <v>1</v>
      </c>
      <c r="M21" s="22" t="str">
        <f>_xlfn.XLOOKUP(K21,Item!$B$2:$B$100, Item!$E$2:$E$100, "Không tìm thấy")</f>
        <v>Cái</v>
      </c>
      <c r="N21" s="70"/>
    </row>
    <row r="22" spans="1:14" ht="31.9" customHeight="1" x14ac:dyDescent="0.25">
      <c r="A22" s="53">
        <v>2</v>
      </c>
      <c r="B22" s="42" t="s">
        <v>144</v>
      </c>
      <c r="C22" s="42"/>
      <c r="D22" s="42" t="s">
        <v>146</v>
      </c>
      <c r="E22" s="42"/>
      <c r="F22" s="54" t="s">
        <v>140</v>
      </c>
      <c r="G22" s="54"/>
      <c r="H22" s="54"/>
      <c r="I22" s="21">
        <v>25</v>
      </c>
      <c r="J22" s="54" t="s">
        <v>141</v>
      </c>
      <c r="K22" s="54"/>
      <c r="L22" s="54"/>
      <c r="M22" s="21">
        <v>27</v>
      </c>
      <c r="N22" s="35" t="s">
        <v>147</v>
      </c>
    </row>
    <row r="23" spans="1:14" ht="18.600000000000001" customHeight="1" x14ac:dyDescent="0.25">
      <c r="A23" s="24"/>
      <c r="B23" s="31" t="s">
        <v>131</v>
      </c>
      <c r="C23" s="31"/>
      <c r="D23" s="31"/>
      <c r="E23" s="31"/>
      <c r="F23" s="31" t="s">
        <v>132</v>
      </c>
      <c r="G23" s="31"/>
      <c r="H23" s="31"/>
      <c r="I23" s="31"/>
      <c r="J23" s="31" t="s">
        <v>133</v>
      </c>
      <c r="K23" s="31"/>
      <c r="L23" s="31"/>
      <c r="M23" s="31"/>
      <c r="N23" s="36"/>
    </row>
    <row r="24" spans="1:14" x14ac:dyDescent="0.25">
      <c r="A24" s="24"/>
      <c r="B24" s="7" t="s">
        <v>114</v>
      </c>
      <c r="C24" s="7" t="s">
        <v>134</v>
      </c>
      <c r="D24" s="7" t="s">
        <v>135</v>
      </c>
      <c r="E24" s="7" t="s">
        <v>136</v>
      </c>
      <c r="F24" s="7" t="s">
        <v>114</v>
      </c>
      <c r="G24" s="7" t="s">
        <v>137</v>
      </c>
      <c r="H24" s="7" t="s">
        <v>135</v>
      </c>
      <c r="I24" s="7" t="s">
        <v>136</v>
      </c>
      <c r="J24" s="7" t="s">
        <v>114</v>
      </c>
      <c r="K24" s="7" t="s">
        <v>138</v>
      </c>
      <c r="L24" s="7" t="s">
        <v>135</v>
      </c>
      <c r="M24" s="7" t="s">
        <v>136</v>
      </c>
      <c r="N24" s="36"/>
    </row>
    <row r="25" spans="1:14" x14ac:dyDescent="0.25">
      <c r="A25" s="24"/>
      <c r="B25" s="1">
        <f>_xlfn.XLOOKUP(C25,Fertilizer!$B$2:$B$100, Fertilizer!$A$2:$A$100, "Không tìm thấy")</f>
        <v>10</v>
      </c>
      <c r="C25" s="1" t="s">
        <v>69</v>
      </c>
      <c r="D25" s="1">
        <v>12</v>
      </c>
      <c r="E25" s="1" t="str">
        <f>_xlfn.XLOOKUP(C20,Fertilizer!$B$2:$B$100, Fertilizer!$E$2:$E$100, "Không tìm thấy")</f>
        <v>kg</v>
      </c>
      <c r="F25" s="1">
        <f>_xlfn.XLOOKUP(G25,Pesticide!$B$2:$B$100, Pesticide!$A$2:$A$100, "Không tìm thấy")</f>
        <v>4</v>
      </c>
      <c r="G25" s="1" t="s">
        <v>83</v>
      </c>
      <c r="H25" s="1">
        <v>1</v>
      </c>
      <c r="I25" s="1" t="str">
        <f>_xlfn.XLOOKUP(G25,Pesticide!$B$2:$B$100, Pesticide!$E$2:$E$100, "Không tìm thấy")</f>
        <v>liters</v>
      </c>
      <c r="J25" s="1">
        <f>_xlfn.XLOOKUP(K25,Item!$B$2:$B$100, Item!$A$2:$A$100, "Không tìm thấy")</f>
        <v>2</v>
      </c>
      <c r="K25" s="1" t="s">
        <v>19</v>
      </c>
      <c r="L25" s="1">
        <v>1</v>
      </c>
      <c r="M25" s="1" t="str">
        <f>_xlfn.XLOOKUP(K25,Item!$B$2:$B$100, Item!$E$2:$E$100, "Không tìm thấy")</f>
        <v>Cái</v>
      </c>
      <c r="N25" s="36"/>
    </row>
    <row r="26" spans="1:14" x14ac:dyDescent="0.25">
      <c r="A26" s="24"/>
      <c r="B26" s="1">
        <f>_xlfn.XLOOKUP(C26,Fertilizer!$B$2:$B$100, Fertilizer!$A$2:$A$100, "Không tìm thấy")</f>
        <v>13</v>
      </c>
      <c r="C26" s="1" t="s">
        <v>77</v>
      </c>
      <c r="D26" s="1">
        <v>30</v>
      </c>
      <c r="E26" s="1" t="str">
        <f>_xlfn.XLOOKUP(C20,Fertilizer!$B$2:$B$100, Fertilizer!$E$2:$E$100, "Không tìm thấy")</f>
        <v>kg</v>
      </c>
      <c r="F26" s="1">
        <f>_xlfn.XLOOKUP(G26,Pesticide!$B$2:$B$100, Pesticide!$A$2:$A$100, "Không tìm thấy")</f>
        <v>5</v>
      </c>
      <c r="G26" s="1" t="s">
        <v>86</v>
      </c>
      <c r="H26" s="1">
        <v>2</v>
      </c>
      <c r="I26" s="1" t="str">
        <f>_xlfn.XLOOKUP(G26,Pesticide!$B$2:$B$100, Pesticide!$E$2:$E$100, "Không tìm thấy")</f>
        <v>kg</v>
      </c>
      <c r="J26" s="1">
        <f>_xlfn.XLOOKUP(K26,Item!$B$2:$B$100, Item!$A$2:$A$100, "Không tìm thấy")</f>
        <v>0</v>
      </c>
      <c r="K26" s="1"/>
      <c r="L26" s="1">
        <v>0</v>
      </c>
      <c r="M26" s="1">
        <f>_xlfn.XLOOKUP(K26,Item!$B$2:$B$100, Item!$E$2:$E$100, "Không tìm thấy")</f>
        <v>0</v>
      </c>
      <c r="N26" s="36"/>
    </row>
    <row r="27" spans="1:14" x14ac:dyDescent="0.25">
      <c r="A27" s="24"/>
      <c r="B27" s="1">
        <f>_xlfn.XLOOKUP(C27,Fertilizer!$B$2:$B$100, Fertilizer!$A$2:$A$100, "Không tìm thấy")</f>
        <v>0</v>
      </c>
      <c r="C27" s="1"/>
      <c r="D27" s="1"/>
      <c r="E27" s="1">
        <f>_xlfn.XLOOKUP(C27,Fertilizer!$B$2:$B$100, Fertilizer!$E$2:$E$100, "Không tìm thấy")</f>
        <v>0</v>
      </c>
      <c r="F27" s="1">
        <f>_xlfn.XLOOKUP(G27,Pesticide!$B$2:$B$100, Pesticide!$A$2:$A$100, "Không tìm thấy")</f>
        <v>0</v>
      </c>
      <c r="G27" s="1"/>
      <c r="H27" s="1"/>
      <c r="I27" s="1">
        <f>_xlfn.XLOOKUP(G27,Pesticide!$B$2:$B$100, Pesticide!$E$2:$E$100, "Không tìm thấy")</f>
        <v>0</v>
      </c>
      <c r="J27" s="1">
        <f>_xlfn.XLOOKUP(K27,Item!$B$2:$B$100, Item!$A$2:$A$100, "Không tìm thấy")</f>
        <v>0</v>
      </c>
      <c r="K27" s="1"/>
      <c r="L27" s="1">
        <v>0</v>
      </c>
      <c r="M27" s="1">
        <v>0</v>
      </c>
      <c r="N27" s="36"/>
    </row>
    <row r="28" spans="1:14" ht="19.5" thickBot="1" x14ac:dyDescent="0.3">
      <c r="A28" s="71"/>
      <c r="B28" s="22">
        <f>_xlfn.XLOOKUP(C28,Fertilizer!$B$2:$B$100, Fertilizer!$A$2:$A$100, "Không tìm thấy")</f>
        <v>2</v>
      </c>
      <c r="C28" s="22" t="s">
        <v>55</v>
      </c>
      <c r="D28" s="22">
        <v>9</v>
      </c>
      <c r="E28" s="22" t="str">
        <f>_xlfn.XLOOKUP(C28,Fertilizer!$B$2:$B$100, Fertilizer!$E$2:$E$100, "Không tìm thấy")</f>
        <v>kg</v>
      </c>
      <c r="F28" s="22">
        <f>_xlfn.XLOOKUP(G28,Pesticide!$B$2:$B$100, Pesticide!$A$2:$A$100, "Không tìm thấy")</f>
        <v>0</v>
      </c>
      <c r="G28" s="22"/>
      <c r="H28" s="22"/>
      <c r="I28" s="22">
        <f>_xlfn.XLOOKUP(G28,Pesticide!$B$2:$B$100, Pesticide!$E$2:$E$100, "Không tìm thấy")</f>
        <v>0</v>
      </c>
      <c r="J28" s="22">
        <f>_xlfn.XLOOKUP(K28,Item!$B$2:$B$100, Item!$A$2:$A$100, "Không tìm thấy")</f>
        <v>0</v>
      </c>
      <c r="K28" s="22"/>
      <c r="L28" s="22">
        <v>0</v>
      </c>
      <c r="M28" s="22">
        <f>_xlfn.XLOOKUP(K28,Item!$B$2:$B$100, Item!$E$2:$E$100, "Không tìm thấy")</f>
        <v>0</v>
      </c>
      <c r="N28" s="70"/>
    </row>
    <row r="29" spans="1:14" ht="40.9" customHeight="1" x14ac:dyDescent="0.25">
      <c r="A29" s="53">
        <v>3</v>
      </c>
      <c r="B29" s="42" t="s">
        <v>144</v>
      </c>
      <c r="C29" s="42"/>
      <c r="D29" s="42" t="s">
        <v>146</v>
      </c>
      <c r="E29" s="42"/>
      <c r="F29" s="54" t="s">
        <v>140</v>
      </c>
      <c r="G29" s="54"/>
      <c r="H29" s="54"/>
      <c r="I29" s="21">
        <v>25</v>
      </c>
      <c r="J29" s="54" t="s">
        <v>141</v>
      </c>
      <c r="K29" s="54"/>
      <c r="L29" s="54"/>
      <c r="M29" s="21">
        <v>27</v>
      </c>
      <c r="N29" s="47" t="s">
        <v>174</v>
      </c>
    </row>
    <row r="30" spans="1:14" ht="21" customHeight="1" x14ac:dyDescent="0.25">
      <c r="A30" s="24"/>
      <c r="B30" s="31" t="s">
        <v>131</v>
      </c>
      <c r="C30" s="31"/>
      <c r="D30" s="31"/>
      <c r="E30" s="31"/>
      <c r="F30" s="31" t="s">
        <v>132</v>
      </c>
      <c r="G30" s="31"/>
      <c r="H30" s="31"/>
      <c r="I30" s="31"/>
      <c r="J30" s="31" t="s">
        <v>133</v>
      </c>
      <c r="K30" s="31"/>
      <c r="L30" s="31"/>
      <c r="M30" s="31"/>
      <c r="N30" s="72"/>
    </row>
    <row r="31" spans="1:14" ht="15" customHeight="1" x14ac:dyDescent="0.25">
      <c r="A31" s="24"/>
      <c r="B31" s="7" t="s">
        <v>114</v>
      </c>
      <c r="C31" s="7" t="s">
        <v>134</v>
      </c>
      <c r="D31" s="7" t="s">
        <v>135</v>
      </c>
      <c r="E31" s="7" t="s">
        <v>136</v>
      </c>
      <c r="F31" s="7" t="s">
        <v>114</v>
      </c>
      <c r="G31" s="7" t="s">
        <v>137</v>
      </c>
      <c r="H31" s="7" t="s">
        <v>135</v>
      </c>
      <c r="I31" s="7" t="s">
        <v>136</v>
      </c>
      <c r="J31" s="7" t="s">
        <v>114</v>
      </c>
      <c r="K31" s="7" t="s">
        <v>138</v>
      </c>
      <c r="L31" s="7" t="s">
        <v>135</v>
      </c>
      <c r="M31" s="7" t="s">
        <v>136</v>
      </c>
      <c r="N31" s="72"/>
    </row>
    <row r="32" spans="1:14" ht="45" customHeight="1" x14ac:dyDescent="0.25">
      <c r="A32" s="24"/>
      <c r="B32" s="1">
        <f>_xlfn.XLOOKUP(C32,Fertilizer!$B$2:$B$100, Fertilizer!$A$2:$A$100, "Không tìm thấy")</f>
        <v>10</v>
      </c>
      <c r="C32" s="1" t="s">
        <v>69</v>
      </c>
      <c r="D32" s="1">
        <v>12</v>
      </c>
      <c r="E32" s="1">
        <f>_xlfn.XLOOKUP(C27,Fertilizer!$B$2:$B$100, Fertilizer!$E$2:$E$100, "Không tìm thấy")</f>
        <v>0</v>
      </c>
      <c r="F32" s="1">
        <f>_xlfn.XLOOKUP(G32,Pesticide!$B$2:$B$100, Pesticide!$A$2:$A$100, "Không tìm thấy")</f>
        <v>4</v>
      </c>
      <c r="G32" s="1" t="s">
        <v>83</v>
      </c>
      <c r="H32" s="1">
        <v>1</v>
      </c>
      <c r="I32" s="1" t="str">
        <f>_xlfn.XLOOKUP(G32,Pesticide!$B$2:$B$100, Pesticide!$E$2:$E$100, "Không tìm thấy")</f>
        <v>liters</v>
      </c>
      <c r="J32" s="1">
        <f>_xlfn.XLOOKUP(K32,Item!$B$2:$B$100, Item!$A$2:$A$100, "Không tìm thấy")</f>
        <v>2</v>
      </c>
      <c r="K32" s="1" t="s">
        <v>19</v>
      </c>
      <c r="L32" s="1">
        <v>1</v>
      </c>
      <c r="M32" s="1" t="str">
        <f>_xlfn.XLOOKUP(K32,Item!$B$2:$B$100, Item!$E$2:$E$100, "Không tìm thấy")</f>
        <v>Cái</v>
      </c>
      <c r="N32" s="72"/>
    </row>
    <row r="33" spans="1:14" ht="45" customHeight="1" x14ac:dyDescent="0.25">
      <c r="A33" s="24"/>
      <c r="B33" s="1">
        <f>_xlfn.XLOOKUP(C33,Fertilizer!$B$2:$B$100, Fertilizer!$A$2:$A$100, "Không tìm thấy")</f>
        <v>4</v>
      </c>
      <c r="C33" s="1" t="s">
        <v>58</v>
      </c>
      <c r="D33" s="1">
        <v>30</v>
      </c>
      <c r="E33" s="1" t="str">
        <f>_xlfn.XLOOKUP(C26,Fertilizer!$B$2:$B$100, Fertilizer!$E$2:$E$100, "Không tìm thấy")</f>
        <v>kg</v>
      </c>
      <c r="F33" s="1">
        <f>_xlfn.XLOOKUP(G33,Pesticide!$B$2:$B$100, Pesticide!$A$2:$A$100, "Không tìm thấy")</f>
        <v>4</v>
      </c>
      <c r="G33" s="1" t="s">
        <v>83</v>
      </c>
      <c r="H33" s="1">
        <v>2</v>
      </c>
      <c r="I33" s="1" t="str">
        <f>_xlfn.XLOOKUP(G33,Pesticide!$B$2:$B$100, Pesticide!$E$2:$E$100, "Không tìm thấy")</f>
        <v>liters</v>
      </c>
      <c r="J33" s="1">
        <f>_xlfn.XLOOKUP(K33,Item!$B$2:$B$100, Item!$A$2:$A$100, "Không tìm thấy")</f>
        <v>2</v>
      </c>
      <c r="K33" s="1" t="s">
        <v>19</v>
      </c>
      <c r="L33" s="1">
        <v>1</v>
      </c>
      <c r="M33" s="1" t="str">
        <f>_xlfn.XLOOKUP(K33,Item!$B$2:$B$100, Item!$E$2:$E$100, "Không tìm thấy")</f>
        <v>Cái</v>
      </c>
      <c r="N33" s="72"/>
    </row>
    <row r="34" spans="1:14" ht="41.45" customHeight="1" x14ac:dyDescent="0.25">
      <c r="A34" s="24"/>
      <c r="B34" s="1">
        <f>_xlfn.XLOOKUP(C34,Fertilizer!$B$2:$B$100, Fertilizer!$A$2:$A$100, "Không tìm thấy")</f>
        <v>13</v>
      </c>
      <c r="C34" s="1" t="s">
        <v>77</v>
      </c>
      <c r="D34" s="1">
        <v>30</v>
      </c>
      <c r="E34" s="1">
        <f>_xlfn.XLOOKUP(C27,Fertilizer!$B$2:$B$100, Fertilizer!$E$2:$E$100, "Không tìm thấy")</f>
        <v>0</v>
      </c>
      <c r="F34" s="1">
        <f>_xlfn.XLOOKUP(G34,Pesticide!$B$2:$B$100, Pesticide!$A$2:$A$100, "Không tìm thấy")</f>
        <v>5</v>
      </c>
      <c r="G34" s="1" t="s">
        <v>86</v>
      </c>
      <c r="H34" s="1">
        <v>2</v>
      </c>
      <c r="I34" s="1" t="str">
        <f>_xlfn.XLOOKUP(G34,Pesticide!$B$2:$B$100, Pesticide!$E$2:$E$100, "Không tìm thấy")</f>
        <v>kg</v>
      </c>
      <c r="J34" s="1">
        <f>_xlfn.XLOOKUP(K34,Item!$B$2:$B$100, Item!$A$2:$A$100, "Không tìm thấy")</f>
        <v>0</v>
      </c>
      <c r="K34" s="1"/>
      <c r="L34" s="1">
        <v>0</v>
      </c>
      <c r="M34" s="1">
        <f>_xlfn.XLOOKUP(K34,Item!$B$2:$B$100, Item!$E$2:$E$100, "Không tìm thấy")</f>
        <v>0</v>
      </c>
      <c r="N34" s="72"/>
    </row>
    <row r="35" spans="1:14" ht="19.5" thickBot="1" x14ac:dyDescent="0.3">
      <c r="A35" s="71"/>
      <c r="B35" s="22">
        <f>_xlfn.XLOOKUP(C35,Fertilizer!$B$2:$B$100, Fertilizer!$A$2:$A$100, "Không tìm thấy")</f>
        <v>2</v>
      </c>
      <c r="C35" s="22" t="s">
        <v>55</v>
      </c>
      <c r="D35" s="22">
        <v>9</v>
      </c>
      <c r="E35" s="22" t="str">
        <f>_xlfn.XLOOKUP(C35,Fertilizer!$B$2:$B$100, Fertilizer!$E$2:$E$100, "Không tìm thấy")</f>
        <v>kg</v>
      </c>
      <c r="F35" s="22">
        <f>_xlfn.XLOOKUP(G35,Pesticide!$B$2:$B$100, Pesticide!$A$2:$A$100, "Không tìm thấy")</f>
        <v>0</v>
      </c>
      <c r="G35" s="22"/>
      <c r="H35" s="22"/>
      <c r="I35" s="22">
        <f>_xlfn.XLOOKUP(G35,Pesticide!$B$2:$B$100, Pesticide!$E$2:$E$100, "Không tìm thấy")</f>
        <v>0</v>
      </c>
      <c r="J35" s="22">
        <f>_xlfn.XLOOKUP(K35,Item!$B$2:$B$100, Item!$A$2:$A$100, "Không tìm thấy")</f>
        <v>0</v>
      </c>
      <c r="K35" s="22"/>
      <c r="L35" s="22">
        <v>0</v>
      </c>
      <c r="M35" s="22">
        <f>_xlfn.XLOOKUP(K35,Item!$B$2:$B$100, Item!$E$2:$E$100, "Không tìm thấy")</f>
        <v>0</v>
      </c>
      <c r="N35" s="73"/>
    </row>
    <row r="36" spans="1:14" x14ac:dyDescent="0.25">
      <c r="A36" s="53">
        <v>4</v>
      </c>
      <c r="B36" s="42" t="s">
        <v>144</v>
      </c>
      <c r="C36" s="42"/>
      <c r="D36" s="42" t="s">
        <v>146</v>
      </c>
      <c r="E36" s="42"/>
      <c r="F36" s="54" t="s">
        <v>140</v>
      </c>
      <c r="G36" s="54"/>
      <c r="H36" s="54"/>
      <c r="I36" s="21">
        <v>25</v>
      </c>
      <c r="J36" s="54" t="s">
        <v>141</v>
      </c>
      <c r="K36" s="54"/>
      <c r="L36" s="54"/>
      <c r="M36" s="21">
        <v>27</v>
      </c>
      <c r="N36" s="35" t="s">
        <v>175</v>
      </c>
    </row>
    <row r="37" spans="1:14" ht="39.6" customHeight="1" x14ac:dyDescent="0.25">
      <c r="A37" s="24"/>
      <c r="B37" s="31" t="s">
        <v>131</v>
      </c>
      <c r="C37" s="31"/>
      <c r="D37" s="31"/>
      <c r="E37" s="31"/>
      <c r="F37" s="31" t="s">
        <v>132</v>
      </c>
      <c r="G37" s="31"/>
      <c r="H37" s="31"/>
      <c r="I37" s="31"/>
      <c r="J37" s="31" t="s">
        <v>133</v>
      </c>
      <c r="K37" s="31"/>
      <c r="L37" s="31"/>
      <c r="M37" s="31"/>
      <c r="N37" s="36"/>
    </row>
    <row r="38" spans="1:14" x14ac:dyDescent="0.25">
      <c r="A38" s="24"/>
      <c r="B38" s="7" t="s">
        <v>114</v>
      </c>
      <c r="C38" s="7" t="s">
        <v>134</v>
      </c>
      <c r="D38" s="7" t="s">
        <v>135</v>
      </c>
      <c r="E38" s="7" t="s">
        <v>136</v>
      </c>
      <c r="F38" s="7" t="s">
        <v>114</v>
      </c>
      <c r="G38" s="7" t="s">
        <v>137</v>
      </c>
      <c r="H38" s="7" t="s">
        <v>135</v>
      </c>
      <c r="I38" s="7" t="s">
        <v>136</v>
      </c>
      <c r="J38" s="7" t="s">
        <v>114</v>
      </c>
      <c r="K38" s="7" t="s">
        <v>138</v>
      </c>
      <c r="L38" s="7" t="s">
        <v>135</v>
      </c>
      <c r="M38" s="7" t="s">
        <v>136</v>
      </c>
      <c r="N38" s="36"/>
    </row>
    <row r="39" spans="1:14" x14ac:dyDescent="0.25">
      <c r="A39" s="24"/>
      <c r="B39" s="1">
        <f>_xlfn.XLOOKUP(C39,Fertilizer!$B$2:$B$100, Fertilizer!$A$2:$A$100, "Không tìm thấy")</f>
        <v>4</v>
      </c>
      <c r="C39" s="1" t="s">
        <v>58</v>
      </c>
      <c r="D39" s="1">
        <v>12</v>
      </c>
      <c r="E39" s="1" t="str">
        <f>_xlfn.XLOOKUP(C39,Fertilizer!$B$2:$B$100, Fertilizer!$E$2:$E$100, "Không tìm thấy")</f>
        <v>kg</v>
      </c>
      <c r="F39" s="1">
        <f>_xlfn.XLOOKUP(G39,Pesticide!$B$2:$B$100, Pesticide!$A$2:$A$100, "Không tìm thấy")</f>
        <v>4</v>
      </c>
      <c r="G39" s="1" t="s">
        <v>83</v>
      </c>
      <c r="H39" s="1">
        <v>1</v>
      </c>
      <c r="I39" s="1" t="str">
        <f>_xlfn.XLOOKUP(G39,Pesticide!$B$2:$B$100, Pesticide!$E$2:$E$100, "Không tìm thấy")</f>
        <v>liters</v>
      </c>
      <c r="J39" s="1">
        <f>_xlfn.XLOOKUP(K39,Item!$B$2:$B$100, Item!$A$2:$A$100, "Không tìm thấy")</f>
        <v>2</v>
      </c>
      <c r="K39" s="1" t="s">
        <v>19</v>
      </c>
      <c r="L39" s="1">
        <v>1</v>
      </c>
      <c r="M39" s="1" t="str">
        <f>_xlfn.XLOOKUP(K39,Item!$B$2:$B$100, Item!$E$2:$E$100, "Không tìm thấy")</f>
        <v>Cái</v>
      </c>
      <c r="N39" s="36"/>
    </row>
    <row r="40" spans="1:14" x14ac:dyDescent="0.25">
      <c r="A40" s="24"/>
      <c r="B40" s="1">
        <f>_xlfn.XLOOKUP(C40,Fertilizer!$B$2:$B$100, Fertilizer!$A$2:$A$100, "Không tìm thấy")</f>
        <v>13</v>
      </c>
      <c r="C40" s="1" t="s">
        <v>77</v>
      </c>
      <c r="D40" s="1">
        <v>30</v>
      </c>
      <c r="E40" s="1" t="str">
        <f>_xlfn.XLOOKUP(C40,Fertilizer!$B$2:$B$100, Fertilizer!$E$2:$E$100, "Không tìm thấy")</f>
        <v>kg</v>
      </c>
      <c r="F40" s="1">
        <f>_xlfn.XLOOKUP(G40,Pesticide!$B$2:$B$100, Pesticide!$A$2:$A$100, "Không tìm thấy")</f>
        <v>5</v>
      </c>
      <c r="G40" s="1" t="s">
        <v>86</v>
      </c>
      <c r="H40" s="1">
        <v>2</v>
      </c>
      <c r="I40" s="1" t="str">
        <f>_xlfn.XLOOKUP(G40,Pesticide!$B$2:$B$100, Pesticide!$E$2:$E$100, "Không tìm thấy")</f>
        <v>kg</v>
      </c>
      <c r="J40" s="1">
        <f>_xlfn.XLOOKUP(K40,Item!$B$2:$B$100, Item!$A$2:$A$100, "Không tìm thấy")</f>
        <v>0</v>
      </c>
      <c r="K40" s="1"/>
      <c r="L40" s="1">
        <v>0</v>
      </c>
      <c r="M40" s="1">
        <f>_xlfn.XLOOKUP(K40,Item!$B$2:$B$100, Item!$E$2:$E$100, "Không tìm thấy")</f>
        <v>0</v>
      </c>
      <c r="N40" s="36"/>
    </row>
    <row r="41" spans="1:14" x14ac:dyDescent="0.25">
      <c r="A41" s="24"/>
      <c r="B41" s="1">
        <f>_xlfn.XLOOKUP(C41,Fertilizer!$B$2:$B$100, Fertilizer!$A$2:$A$100, "Không tìm thấy")</f>
        <v>0</v>
      </c>
      <c r="C41" s="1"/>
      <c r="D41" s="1"/>
      <c r="E41" s="1">
        <f>_xlfn.XLOOKUP(C41,Fertilizer!$B$2:$B$100, Fertilizer!$E$2:$E$100, "Không tìm thấy")</f>
        <v>0</v>
      </c>
      <c r="F41" s="1">
        <f>_xlfn.XLOOKUP(G41,Pesticide!$B$2:$B$100, Pesticide!$A$2:$A$100, "Không tìm thấy")</f>
        <v>0</v>
      </c>
      <c r="G41" s="1"/>
      <c r="H41" s="1"/>
      <c r="I41" s="1">
        <f>_xlfn.XLOOKUP(G41,Pesticide!$B$2:$B$100, Pesticide!$E$2:$E$100, "Không tìm thấy")</f>
        <v>0</v>
      </c>
      <c r="J41" s="1">
        <f>_xlfn.XLOOKUP(K41,Item!$B$2:$B$100, Item!$A$2:$A$100, "Không tìm thấy")</f>
        <v>0</v>
      </c>
      <c r="K41" s="1"/>
      <c r="L41" s="1">
        <v>0</v>
      </c>
      <c r="M41" s="1">
        <v>0</v>
      </c>
      <c r="N41" s="36"/>
    </row>
    <row r="42" spans="1:14" ht="19.5" thickBot="1" x14ac:dyDescent="0.3">
      <c r="A42" s="25"/>
      <c r="B42" s="9">
        <f>_xlfn.XLOOKUP(C42,Fertilizer!$B$2:$B$100, Fertilizer!$A$2:$A$100, "Không tìm thấy")</f>
        <v>2</v>
      </c>
      <c r="C42" s="9" t="s">
        <v>55</v>
      </c>
      <c r="D42" s="9">
        <v>9</v>
      </c>
      <c r="E42" s="9" t="str">
        <f>_xlfn.XLOOKUP(C42,Fertilizer!$B$2:$B$100, Fertilizer!$E$2:$E$100, "Không tìm thấy")</f>
        <v>kg</v>
      </c>
      <c r="F42" s="9">
        <f>_xlfn.XLOOKUP(G42,Pesticide!$B$2:$B$100, Pesticide!$A$2:$A$100, "Không tìm thấy")</f>
        <v>0</v>
      </c>
      <c r="G42" s="9"/>
      <c r="H42" s="9"/>
      <c r="I42" s="9">
        <f>_xlfn.XLOOKUP(G42,Pesticide!$B$2:$B$100, Pesticide!$E$2:$E$100, "Không tìm thấy")</f>
        <v>0</v>
      </c>
      <c r="J42" s="9">
        <f>_xlfn.XLOOKUP(K42,Item!$B$2:$B$100, Item!$A$2:$A$100, "Không tìm thấy")</f>
        <v>0</v>
      </c>
      <c r="K42" s="9"/>
      <c r="L42" s="9">
        <v>0</v>
      </c>
      <c r="M42" s="9">
        <f>_xlfn.XLOOKUP(K42,Item!$B$2:$B$100, Item!$E$2:$E$100, "Không tìm thấy")</f>
        <v>0</v>
      </c>
      <c r="N42" s="37"/>
    </row>
    <row r="43" spans="1:14" ht="19.5" thickBot="1" x14ac:dyDescent="0.3">
      <c r="A43" s="38">
        <v>5</v>
      </c>
      <c r="B43" s="41" t="s">
        <v>144</v>
      </c>
      <c r="C43" s="41"/>
      <c r="D43" s="42" t="s">
        <v>146</v>
      </c>
      <c r="E43" s="42"/>
      <c r="F43" s="43" t="s">
        <v>140</v>
      </c>
      <c r="G43" s="44"/>
      <c r="H43" s="45"/>
      <c r="I43" s="6">
        <v>25</v>
      </c>
      <c r="J43" s="46" t="s">
        <v>141</v>
      </c>
      <c r="K43" s="46"/>
      <c r="L43" s="46"/>
      <c r="M43" s="6">
        <v>27</v>
      </c>
      <c r="N43" s="47" t="s">
        <v>176</v>
      </c>
    </row>
    <row r="44" spans="1:14" x14ac:dyDescent="0.25">
      <c r="A44" s="39"/>
      <c r="B44" s="50" t="s">
        <v>131</v>
      </c>
      <c r="C44" s="51"/>
      <c r="D44" s="51"/>
      <c r="E44" s="52"/>
      <c r="F44" s="50" t="s">
        <v>132</v>
      </c>
      <c r="G44" s="51"/>
      <c r="H44" s="51"/>
      <c r="I44" s="52"/>
      <c r="J44" s="50" t="s">
        <v>133</v>
      </c>
      <c r="K44" s="51"/>
      <c r="L44" s="51"/>
      <c r="M44" s="52"/>
      <c r="N44" s="48"/>
    </row>
    <row r="45" spans="1:14" x14ac:dyDescent="0.25">
      <c r="A45" s="39"/>
      <c r="B45" s="7" t="s">
        <v>114</v>
      </c>
      <c r="C45" s="7" t="s">
        <v>134</v>
      </c>
      <c r="D45" s="7" t="s">
        <v>135</v>
      </c>
      <c r="E45" s="7" t="s">
        <v>136</v>
      </c>
      <c r="F45" s="7" t="s">
        <v>114</v>
      </c>
      <c r="G45" s="7" t="s">
        <v>137</v>
      </c>
      <c r="H45" s="7" t="s">
        <v>135</v>
      </c>
      <c r="I45" s="7" t="s">
        <v>136</v>
      </c>
      <c r="J45" s="7" t="s">
        <v>114</v>
      </c>
      <c r="K45" s="7" t="s">
        <v>138</v>
      </c>
      <c r="L45" s="7" t="s">
        <v>135</v>
      </c>
      <c r="M45" s="7" t="s">
        <v>136</v>
      </c>
      <c r="N45" s="48"/>
    </row>
    <row r="46" spans="1:14" x14ac:dyDescent="0.25">
      <c r="A46" s="39"/>
      <c r="B46" s="1">
        <f>_xlfn.XLOOKUP(C46,Fertilizer!$B$2:$B$100, Fertilizer!$A$2:$A$100, "Không tìm thấy")</f>
        <v>10</v>
      </c>
      <c r="C46" s="1" t="s">
        <v>69</v>
      </c>
      <c r="D46" s="1">
        <v>12</v>
      </c>
      <c r="E46" s="1" t="str">
        <f>_xlfn.XLOOKUP(C46,Fertilizer!$B$2:$B$100, Fertilizer!$E$2:$E$100, "Không tìm thấy")</f>
        <v>kg</v>
      </c>
      <c r="F46" s="1">
        <f>_xlfn.XLOOKUP(G46,Pesticide!$B$2:$B$100, Pesticide!$A$2:$A$100, "Không tìm thấy")</f>
        <v>4</v>
      </c>
      <c r="G46" s="1" t="s">
        <v>83</v>
      </c>
      <c r="H46" s="1">
        <v>1</v>
      </c>
      <c r="I46" s="1" t="str">
        <f>_xlfn.XLOOKUP(G46,Pesticide!$B$2:$B$100, Pesticide!$E$2:$E$100, "Không tìm thấy")</f>
        <v>liters</v>
      </c>
      <c r="J46" s="1">
        <f>_xlfn.XLOOKUP(K46,Item!$B$2:$B$100, Item!$A$2:$A$100, "Không tìm thấy")</f>
        <v>2</v>
      </c>
      <c r="K46" s="1" t="s">
        <v>19</v>
      </c>
      <c r="L46" s="1">
        <v>1</v>
      </c>
      <c r="M46" s="1" t="str">
        <f>_xlfn.XLOOKUP(K46,Item!$B$2:$B$100, Item!$E$2:$E$100, "Không tìm thấy")</f>
        <v>Cái</v>
      </c>
      <c r="N46" s="48"/>
    </row>
    <row r="47" spans="1:14" x14ac:dyDescent="0.25">
      <c r="A47" s="39"/>
      <c r="B47" s="1">
        <f>_xlfn.XLOOKUP(C47,Fertilizer!$B$2:$B$100, Fertilizer!$A$2:$A$100, "Không tìm thấy")</f>
        <v>13</v>
      </c>
      <c r="C47" s="1" t="s">
        <v>77</v>
      </c>
      <c r="D47" s="1">
        <v>30</v>
      </c>
      <c r="E47" s="1" t="str">
        <f>_xlfn.XLOOKUP(C47,Fertilizer!$B$2:$B$100, Fertilizer!$E$2:$E$100, "Không tìm thấy")</f>
        <v>kg</v>
      </c>
      <c r="F47" s="1">
        <f>_xlfn.XLOOKUP(G47,Pesticide!$B$2:$B$100, Pesticide!$A$2:$A$100, "Không tìm thấy")</f>
        <v>5</v>
      </c>
      <c r="G47" s="1" t="s">
        <v>86</v>
      </c>
      <c r="H47" s="1">
        <v>2</v>
      </c>
      <c r="I47" s="1" t="str">
        <f>_xlfn.XLOOKUP(G47,Pesticide!$B$2:$B$100, Pesticide!$E$2:$E$100, "Không tìm thấy")</f>
        <v>kg</v>
      </c>
      <c r="J47" s="1">
        <f>_xlfn.XLOOKUP(K47,Item!$B$2:$B$100, Item!$A$2:$A$100, "Không tìm thấy")</f>
        <v>0</v>
      </c>
      <c r="K47" s="1"/>
      <c r="L47" s="1">
        <v>0</v>
      </c>
      <c r="M47" s="1">
        <f>_xlfn.XLOOKUP(K47,Item!$B$2:$B$100, Item!$E$2:$E$100, "Không tìm thấy")</f>
        <v>0</v>
      </c>
      <c r="N47" s="48"/>
    </row>
    <row r="48" spans="1:14" x14ac:dyDescent="0.25">
      <c r="A48" s="39"/>
      <c r="B48" s="1">
        <f>_xlfn.XLOOKUP(C48,Fertilizer!$B$2:$B$100, Fertilizer!$A$2:$A$100, "Không tìm thấy")</f>
        <v>0</v>
      </c>
      <c r="C48" s="1"/>
      <c r="D48" s="1"/>
      <c r="E48" s="1">
        <f>_xlfn.XLOOKUP(C48,Fertilizer!$B$2:$B$100, Fertilizer!$E$2:$E$100, "Không tìm thấy")</f>
        <v>0</v>
      </c>
      <c r="F48" s="1">
        <f>_xlfn.XLOOKUP(G48,Pesticide!$B$2:$B$100, Pesticide!$A$2:$A$100, "Không tìm thấy")</f>
        <v>0</v>
      </c>
      <c r="G48" s="1"/>
      <c r="H48" s="1"/>
      <c r="I48" s="1">
        <f>_xlfn.XLOOKUP(G48,Pesticide!$B$2:$B$100, Pesticide!$E$2:$E$100, "Không tìm thấy")</f>
        <v>0</v>
      </c>
      <c r="J48" s="1">
        <f>_xlfn.XLOOKUP(K48,Item!$B$2:$B$100, Item!$A$2:$A$100, "Không tìm thấy")</f>
        <v>0</v>
      </c>
      <c r="K48" s="1"/>
      <c r="L48" s="1">
        <v>0</v>
      </c>
      <c r="M48" s="1">
        <v>0</v>
      </c>
      <c r="N48" s="48"/>
    </row>
    <row r="49" spans="1:14" ht="19.5" thickBot="1" x14ac:dyDescent="0.3">
      <c r="A49" s="40"/>
      <c r="B49" s="9">
        <f>_xlfn.XLOOKUP(C49,Fertilizer!$B$2:$B$100, Fertilizer!$A$2:$A$100, "Không tìm thấy")</f>
        <v>2</v>
      </c>
      <c r="C49" s="9" t="s">
        <v>55</v>
      </c>
      <c r="D49" s="9">
        <v>9</v>
      </c>
      <c r="E49" s="1" t="str">
        <f>_xlfn.XLOOKUP(C49,Fertilizer!$B$2:$B$100, Fertilizer!$E$2:$E$100, "Không tìm thấy")</f>
        <v>kg</v>
      </c>
      <c r="F49" s="9">
        <f>_xlfn.XLOOKUP(G49,Pesticide!$B$2:$B$100, Pesticide!$A$2:$A$100, "Không tìm thấy")</f>
        <v>0</v>
      </c>
      <c r="G49" s="9"/>
      <c r="H49" s="9"/>
      <c r="I49" s="9">
        <f>_xlfn.XLOOKUP(G49,Pesticide!$B$2:$B$100, Pesticide!$E$2:$E$100, "Không tìm thấy")</f>
        <v>0</v>
      </c>
      <c r="J49" s="9">
        <f>_xlfn.XLOOKUP(K49,Item!$B$2:$B$100, Item!$A$2:$A$100, "Không tìm thấy")</f>
        <v>0</v>
      </c>
      <c r="K49" s="9"/>
      <c r="L49" s="9">
        <v>0</v>
      </c>
      <c r="M49" s="9">
        <f>_xlfn.XLOOKUP(K49,Item!$B$2:$B$100, Item!$E$2:$E$100, "Không tìm thấy")</f>
        <v>0</v>
      </c>
      <c r="N49" s="49"/>
    </row>
    <row r="50" spans="1:14" ht="19.5" thickBot="1" x14ac:dyDescent="0.3"/>
    <row r="51" spans="1:14" ht="19.5" x14ac:dyDescent="0.25">
      <c r="A51" s="23" t="s">
        <v>148</v>
      </c>
      <c r="B51" s="77"/>
      <c r="C51" s="77"/>
      <c r="D51" s="77"/>
      <c r="E51" s="77"/>
      <c r="F51" s="77"/>
      <c r="G51" s="77"/>
      <c r="H51" s="77"/>
      <c r="I51" s="77"/>
      <c r="J51" s="77"/>
      <c r="K51" s="77"/>
      <c r="L51" s="77"/>
      <c r="M51" s="77"/>
      <c r="N51" s="77"/>
    </row>
    <row r="52" spans="1:14" x14ac:dyDescent="0.25">
      <c r="A52" s="10" t="s">
        <v>115</v>
      </c>
      <c r="B52" s="79" t="s">
        <v>149</v>
      </c>
      <c r="C52" s="80"/>
      <c r="D52" s="80"/>
      <c r="E52" s="81"/>
      <c r="F52" s="79" t="s">
        <v>130</v>
      </c>
      <c r="G52" s="80"/>
      <c r="H52" s="80"/>
      <c r="I52" s="80"/>
      <c r="J52" s="80"/>
      <c r="K52" s="80"/>
      <c r="L52" s="80"/>
      <c r="M52" s="81"/>
      <c r="N52" s="11" t="s">
        <v>142</v>
      </c>
    </row>
    <row r="53" spans="1:14" ht="37.5" x14ac:dyDescent="0.25">
      <c r="A53" s="4">
        <v>1</v>
      </c>
      <c r="B53" s="82" t="s">
        <v>151</v>
      </c>
      <c r="C53" s="83"/>
      <c r="D53" s="83"/>
      <c r="E53" s="84"/>
      <c r="F53" s="85" t="s">
        <v>140</v>
      </c>
      <c r="G53" s="86"/>
      <c r="H53" s="87"/>
      <c r="I53" s="1">
        <v>125</v>
      </c>
      <c r="J53" s="85" t="s">
        <v>141</v>
      </c>
      <c r="K53" s="86"/>
      <c r="L53" s="87"/>
      <c r="M53" s="1">
        <v>130</v>
      </c>
      <c r="N53" s="17" t="s">
        <v>150</v>
      </c>
    </row>
    <row r="54" spans="1:14" ht="38.25" thickBot="1" x14ac:dyDescent="0.3">
      <c r="A54" s="5">
        <v>2</v>
      </c>
      <c r="B54" s="74" t="s">
        <v>152</v>
      </c>
      <c r="C54" s="75"/>
      <c r="D54" s="75"/>
      <c r="E54" s="76"/>
      <c r="F54" s="32" t="s">
        <v>140</v>
      </c>
      <c r="G54" s="33"/>
      <c r="H54" s="34"/>
      <c r="I54" s="9">
        <v>145</v>
      </c>
      <c r="J54" s="32" t="s">
        <v>141</v>
      </c>
      <c r="K54" s="33"/>
      <c r="L54" s="34"/>
      <c r="M54" s="9">
        <v>150</v>
      </c>
      <c r="N54" s="18" t="s">
        <v>150</v>
      </c>
    </row>
    <row r="55" spans="1:14" ht="19.5" thickBot="1" x14ac:dyDescent="0.3"/>
    <row r="56" spans="1:14" ht="19.5" x14ac:dyDescent="0.25">
      <c r="A56" s="23" t="s">
        <v>153</v>
      </c>
      <c r="B56" s="77"/>
      <c r="C56" s="77"/>
      <c r="D56" s="77"/>
      <c r="E56" s="77"/>
      <c r="F56" s="77"/>
      <c r="G56" s="77"/>
      <c r="H56" s="77"/>
      <c r="I56" s="77"/>
      <c r="J56" s="77"/>
      <c r="K56" s="77"/>
      <c r="L56" s="77"/>
      <c r="M56" s="77"/>
      <c r="N56" s="78"/>
    </row>
    <row r="57" spans="1:14" x14ac:dyDescent="0.25">
      <c r="A57" s="19" t="s">
        <v>115</v>
      </c>
      <c r="B57" s="31" t="s">
        <v>128</v>
      </c>
      <c r="C57" s="31"/>
      <c r="D57" s="31"/>
      <c r="E57" s="31"/>
      <c r="F57" s="31" t="s">
        <v>130</v>
      </c>
      <c r="G57" s="31"/>
      <c r="H57" s="31"/>
      <c r="I57" s="31"/>
      <c r="J57" s="31"/>
      <c r="K57" s="31"/>
      <c r="L57" s="31"/>
      <c r="M57" s="31"/>
      <c r="N57" s="20" t="s">
        <v>142</v>
      </c>
    </row>
    <row r="58" spans="1:14" x14ac:dyDescent="0.25">
      <c r="A58" s="24">
        <v>1</v>
      </c>
      <c r="B58" s="26" t="s">
        <v>154</v>
      </c>
      <c r="C58" s="26"/>
      <c r="D58" s="26"/>
      <c r="E58" s="26"/>
      <c r="F58" s="27" t="s">
        <v>140</v>
      </c>
      <c r="G58" s="27"/>
      <c r="H58" s="27"/>
      <c r="I58" s="1">
        <v>185</v>
      </c>
      <c r="J58" s="27" t="s">
        <v>141</v>
      </c>
      <c r="K58" s="27"/>
      <c r="L58" s="27"/>
      <c r="M58" s="1">
        <v>189</v>
      </c>
      <c r="N58" s="28" t="s">
        <v>160</v>
      </c>
    </row>
    <row r="59" spans="1:14" x14ac:dyDescent="0.25">
      <c r="A59" s="24"/>
      <c r="B59" s="26"/>
      <c r="C59" s="26"/>
      <c r="D59" s="26"/>
      <c r="E59" s="26"/>
      <c r="F59" s="26"/>
      <c r="G59" s="26"/>
      <c r="H59" s="26"/>
      <c r="I59" s="26"/>
      <c r="J59" s="31" t="s">
        <v>133</v>
      </c>
      <c r="K59" s="31"/>
      <c r="L59" s="31"/>
      <c r="M59" s="31"/>
      <c r="N59" s="28"/>
    </row>
    <row r="60" spans="1:14" x14ac:dyDescent="0.25">
      <c r="A60" s="24"/>
      <c r="B60" s="26"/>
      <c r="C60" s="26"/>
      <c r="D60" s="26"/>
      <c r="E60" s="26"/>
      <c r="F60" s="26"/>
      <c r="G60" s="26"/>
      <c r="H60" s="26"/>
      <c r="I60" s="26"/>
      <c r="J60" s="7" t="s">
        <v>114</v>
      </c>
      <c r="K60" s="7" t="s">
        <v>138</v>
      </c>
      <c r="L60" s="7" t="s">
        <v>135</v>
      </c>
      <c r="M60" s="7" t="s">
        <v>136</v>
      </c>
      <c r="N60" s="28"/>
    </row>
    <row r="61" spans="1:14" x14ac:dyDescent="0.25">
      <c r="A61" s="24"/>
      <c r="B61" s="26"/>
      <c r="C61" s="26"/>
      <c r="D61" s="26"/>
      <c r="E61" s="26"/>
      <c r="F61" s="26"/>
      <c r="G61" s="26"/>
      <c r="H61" s="26"/>
      <c r="I61" s="26"/>
      <c r="J61" s="1">
        <f>_xlfn.XLOOKUP(K61,Item!$B$2:$B$100, Item!$A$2:$A$100, "Không tìm thấy")</f>
        <v>2</v>
      </c>
      <c r="K61" s="1" t="s">
        <v>19</v>
      </c>
      <c r="L61" s="1">
        <v>1</v>
      </c>
      <c r="M61" s="4" t="str">
        <f>_xlfn.XLOOKUP(K61,Item!$B$2:$B$100, Item!$E$2:$E$100, "Không tìm thấy")</f>
        <v>Cái</v>
      </c>
      <c r="N61" s="28"/>
    </row>
    <row r="62" spans="1:14" x14ac:dyDescent="0.25">
      <c r="A62" s="24"/>
      <c r="B62" s="26"/>
      <c r="C62" s="26"/>
      <c r="D62" s="26"/>
      <c r="E62" s="26"/>
      <c r="F62" s="26"/>
      <c r="G62" s="26"/>
      <c r="H62" s="26"/>
      <c r="I62" s="26"/>
      <c r="J62" s="1">
        <f>_xlfn.XLOOKUP(K62,Item!$B$2:$B$100, Item!$A$2:$A$100, "Không tìm thấy")</f>
        <v>13</v>
      </c>
      <c r="K62" s="1" t="s">
        <v>29</v>
      </c>
      <c r="L62" s="1">
        <v>1</v>
      </c>
      <c r="M62" s="4" t="str">
        <f>_xlfn.XLOOKUP(K62,Item!$B$2:$B$100, Item!$E$2:$E$100, "Không tìm thấy")</f>
        <v>Cái</v>
      </c>
      <c r="N62" s="28"/>
    </row>
    <row r="63" spans="1:14" ht="19.5" thickBot="1" x14ac:dyDescent="0.3">
      <c r="A63" s="25"/>
      <c r="B63" s="30"/>
      <c r="C63" s="30"/>
      <c r="D63" s="30"/>
      <c r="E63" s="30"/>
      <c r="F63" s="30"/>
      <c r="G63" s="30"/>
      <c r="H63" s="30"/>
      <c r="I63" s="30"/>
      <c r="J63" s="9">
        <f>_xlfn.XLOOKUP(K63,Item!$B$2:$B$100, Item!$A$2:$A$100, "")</f>
        <v>0</v>
      </c>
      <c r="K63" s="9"/>
      <c r="L63" s="9"/>
      <c r="M63" s="5">
        <f>_xlfn.XLOOKUP(K63,Item!$B$2:$B$100, Item!$E$2:$E$100, "Không tìm thấy")</f>
        <v>0</v>
      </c>
      <c r="N63" s="29"/>
    </row>
    <row r="64" spans="1:14" x14ac:dyDescent="0.25">
      <c r="A64" s="24">
        <v>2</v>
      </c>
      <c r="B64" s="26" t="s">
        <v>173</v>
      </c>
      <c r="C64" s="26"/>
      <c r="D64" s="26"/>
      <c r="E64" s="26"/>
      <c r="F64" s="27" t="s">
        <v>140</v>
      </c>
      <c r="G64" s="27"/>
      <c r="H64" s="27"/>
      <c r="I64" s="1">
        <v>200</v>
      </c>
      <c r="J64" s="27" t="s">
        <v>141</v>
      </c>
      <c r="K64" s="27"/>
      <c r="L64" s="27"/>
      <c r="M64" s="1">
        <v>202</v>
      </c>
      <c r="N64" s="28" t="s">
        <v>160</v>
      </c>
    </row>
    <row r="65" spans="1:14" x14ac:dyDescent="0.25">
      <c r="A65" s="24"/>
      <c r="B65" s="26"/>
      <c r="C65" s="26"/>
      <c r="D65" s="26"/>
      <c r="E65" s="26"/>
      <c r="F65" s="26"/>
      <c r="G65" s="26"/>
      <c r="H65" s="26"/>
      <c r="I65" s="26"/>
      <c r="J65" s="31" t="s">
        <v>133</v>
      </c>
      <c r="K65" s="31"/>
      <c r="L65" s="31"/>
      <c r="M65" s="31"/>
      <c r="N65" s="28"/>
    </row>
    <row r="66" spans="1:14" x14ac:dyDescent="0.25">
      <c r="A66" s="24"/>
      <c r="B66" s="26"/>
      <c r="C66" s="26"/>
      <c r="D66" s="26"/>
      <c r="E66" s="26"/>
      <c r="F66" s="26"/>
      <c r="G66" s="26"/>
      <c r="H66" s="26"/>
      <c r="I66" s="26"/>
      <c r="J66" s="7" t="s">
        <v>114</v>
      </c>
      <c r="K66" s="7" t="s">
        <v>138</v>
      </c>
      <c r="L66" s="7" t="s">
        <v>135</v>
      </c>
      <c r="M66" s="7" t="s">
        <v>136</v>
      </c>
      <c r="N66" s="28"/>
    </row>
    <row r="67" spans="1:14" x14ac:dyDescent="0.25">
      <c r="A67" s="24"/>
      <c r="B67" s="26"/>
      <c r="C67" s="26"/>
      <c r="D67" s="26"/>
      <c r="E67" s="26"/>
      <c r="F67" s="26"/>
      <c r="G67" s="26"/>
      <c r="H67" s="26"/>
      <c r="I67" s="26"/>
      <c r="J67" s="1">
        <f>_xlfn.XLOOKUP(K67,Item!$B$2:$B$100, Item!$A$2:$A$100, "Không tìm thấy")</f>
        <v>2</v>
      </c>
      <c r="K67" s="1" t="s">
        <v>19</v>
      </c>
      <c r="L67" s="1">
        <v>1</v>
      </c>
      <c r="M67" s="4" t="str">
        <f>_xlfn.XLOOKUP(K67,Item!$B$2:$B$100, Item!$E$2:$E$100, "Không tìm thấy")</f>
        <v>Cái</v>
      </c>
      <c r="N67" s="28"/>
    </row>
    <row r="68" spans="1:14" x14ac:dyDescent="0.25">
      <c r="A68" s="24"/>
      <c r="B68" s="26"/>
      <c r="C68" s="26"/>
      <c r="D68" s="26"/>
      <c r="E68" s="26"/>
      <c r="F68" s="26"/>
      <c r="G68" s="26"/>
      <c r="H68" s="26"/>
      <c r="I68" s="26"/>
      <c r="J68" s="1">
        <f>_xlfn.XLOOKUP(K68,Item!$B$2:$B$100, Item!$A$2:$A$100, "Không tìm thấy")</f>
        <v>0</v>
      </c>
      <c r="K68" s="1"/>
      <c r="L68" s="1"/>
      <c r="M68" s="4">
        <f>_xlfn.XLOOKUP(K68,Item!$B$2:$B$100, Item!$E$2:$E$100, "Không tìm thấy")</f>
        <v>0</v>
      </c>
      <c r="N68" s="28"/>
    </row>
    <row r="69" spans="1:14" ht="19.5" thickBot="1" x14ac:dyDescent="0.3">
      <c r="A69" s="25"/>
      <c r="B69" s="30"/>
      <c r="C69" s="30"/>
      <c r="D69" s="30"/>
      <c r="E69" s="30"/>
      <c r="F69" s="30"/>
      <c r="G69" s="30"/>
      <c r="H69" s="30"/>
      <c r="I69" s="30"/>
      <c r="J69" s="9">
        <f>_xlfn.XLOOKUP(K69,Item!$B$2:$B$100, Item!$A$2:$A$100, "")</f>
        <v>0</v>
      </c>
      <c r="K69" s="9"/>
      <c r="L69" s="9"/>
      <c r="M69" s="5">
        <f>_xlfn.XLOOKUP(K69,Item!$B$2:$B$100, Item!$E$2:$E$100, "Không tìm thấy")</f>
        <v>0</v>
      </c>
      <c r="N69" s="29"/>
    </row>
    <row r="70" spans="1:14" x14ac:dyDescent="0.25"/>
  </sheetData>
  <mergeCells count="97">
    <mergeCell ref="F10:N10"/>
    <mergeCell ref="B10:E10"/>
    <mergeCell ref="F52:M52"/>
    <mergeCell ref="B52:E52"/>
    <mergeCell ref="B53:E53"/>
    <mergeCell ref="F53:H53"/>
    <mergeCell ref="J53:L53"/>
    <mergeCell ref="J54:L54"/>
    <mergeCell ref="B54:E54"/>
    <mergeCell ref="A56:N56"/>
    <mergeCell ref="B57:E57"/>
    <mergeCell ref="F57:M57"/>
    <mergeCell ref="N29:N35"/>
    <mergeCell ref="F23:I23"/>
    <mergeCell ref="J23:M23"/>
    <mergeCell ref="A22:A28"/>
    <mergeCell ref="B22:C22"/>
    <mergeCell ref="D22:E22"/>
    <mergeCell ref="F22:H22"/>
    <mergeCell ref="J22:L22"/>
    <mergeCell ref="B30:E30"/>
    <mergeCell ref="A13:N13"/>
    <mergeCell ref="A15:N15"/>
    <mergeCell ref="N17:N21"/>
    <mergeCell ref="A17:A21"/>
    <mergeCell ref="N22:N28"/>
    <mergeCell ref="B23:E23"/>
    <mergeCell ref="F7:G7"/>
    <mergeCell ref="K7:L7"/>
    <mergeCell ref="M7:N7"/>
    <mergeCell ref="B7:E7"/>
    <mergeCell ref="H7:J7"/>
    <mergeCell ref="B8:E8"/>
    <mergeCell ref="F8:N8"/>
    <mergeCell ref="B11:E11"/>
    <mergeCell ref="J18:M18"/>
    <mergeCell ref="F18:I18"/>
    <mergeCell ref="B18:E18"/>
    <mergeCell ref="F17:H17"/>
    <mergeCell ref="J17:L17"/>
    <mergeCell ref="B16:C16"/>
    <mergeCell ref="F16:M16"/>
    <mergeCell ref="F9:N9"/>
    <mergeCell ref="F11:N11"/>
    <mergeCell ref="B9:E9"/>
    <mergeCell ref="B17:C17"/>
    <mergeCell ref="D16:E16"/>
    <mergeCell ref="D17:E17"/>
    <mergeCell ref="F6:N6"/>
    <mergeCell ref="A1:N1"/>
    <mergeCell ref="F2:N3"/>
    <mergeCell ref="A4:N4"/>
    <mergeCell ref="F5:N5"/>
    <mergeCell ref="B2:E3"/>
    <mergeCell ref="B5:E5"/>
    <mergeCell ref="B6:E6"/>
    <mergeCell ref="F30:I30"/>
    <mergeCell ref="J30:M30"/>
    <mergeCell ref="A36:A42"/>
    <mergeCell ref="B36:C36"/>
    <mergeCell ref="D36:E36"/>
    <mergeCell ref="F36:H36"/>
    <mergeCell ref="J36:L36"/>
    <mergeCell ref="A29:A35"/>
    <mergeCell ref="B29:C29"/>
    <mergeCell ref="D29:E29"/>
    <mergeCell ref="F29:H29"/>
    <mergeCell ref="J29:L29"/>
    <mergeCell ref="N36:N42"/>
    <mergeCell ref="B37:E37"/>
    <mergeCell ref="F37:I37"/>
    <mergeCell ref="J37:M37"/>
    <mergeCell ref="A43:A49"/>
    <mergeCell ref="B43:C43"/>
    <mergeCell ref="D43:E43"/>
    <mergeCell ref="F43:H43"/>
    <mergeCell ref="J43:L43"/>
    <mergeCell ref="N43:N49"/>
    <mergeCell ref="B44:E44"/>
    <mergeCell ref="F44:I44"/>
    <mergeCell ref="J44:M44"/>
    <mergeCell ref="A51:N51"/>
    <mergeCell ref="A64:A69"/>
    <mergeCell ref="B64:E64"/>
    <mergeCell ref="F64:H64"/>
    <mergeCell ref="J64:L64"/>
    <mergeCell ref="N64:N69"/>
    <mergeCell ref="B65:I69"/>
    <mergeCell ref="J65:M65"/>
    <mergeCell ref="A58:A63"/>
    <mergeCell ref="F58:H58"/>
    <mergeCell ref="J58:L58"/>
    <mergeCell ref="N58:N63"/>
    <mergeCell ref="J59:M59"/>
    <mergeCell ref="B58:E58"/>
    <mergeCell ref="B59:I63"/>
    <mergeCell ref="F54:H54"/>
  </mergeCells>
  <dataValidations count="4">
    <dataValidation type="list" allowBlank="1" showInputMessage="1" showErrorMessage="1" sqref="F6" xr:uid="{AC2E9760-A252-45BF-8D1C-3DE63FADEC54}">
      <formula1>"Xuân,Hạ,Thu,Đông,Mùa chính,Mùa phụ,Quanh năm"</formula1>
    </dataValidation>
    <dataValidation type="date" allowBlank="1" showInputMessage="1" showErrorMessage="1" sqref="H7" xr:uid="{11EF634B-F413-49B4-B5C0-8CCCE882EAB5}">
      <formula1>45658</formula1>
      <formula2>46022</formula2>
    </dataValidation>
    <dataValidation type="date" operator="greaterThan" allowBlank="1" showInputMessage="1" showErrorMessage="1" errorTitle="Lỗi nhập ngày" error="Ngày kết thúc phải sau ngày bắt đầu" sqref="M7" xr:uid="{37B6C2D3-3AEF-4359-99EF-DA9786EF9619}">
      <formula1>I7</formula1>
    </dataValidation>
    <dataValidation type="list" allowBlank="1" showInputMessage="1" showErrorMessage="1" sqref="D17:E17 D22:E22 D29:E29 D36:E36 D43:E43" xr:uid="{15A4B253-FD14-4CD8-BF6C-08E21926BBE1}">
      <formula1>"Gieo hạt,Chăm sóc,Tưới nước,Bón phân,Lắp đặt,Phun thuốc,Làm cỏ,Cắt tỉa,Không xác định"</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4">
        <x14:dataValidation type="list" allowBlank="1" showInputMessage="1" showErrorMessage="1" xr:uid="{327381EA-6A76-4B9F-804E-98AEB5C0C1AE}">
          <x14:formula1>
            <xm:f>Plant!$B$2:$B$11</xm:f>
          </x14:formula1>
          <xm:sqref>F2</xm:sqref>
        </x14:dataValidation>
        <x14:dataValidation type="list" allowBlank="1" showInputMessage="1" showErrorMessage="1" xr:uid="{67983817-75D2-48D4-9879-8CEE3822A0DB}">
          <x14:formula1>
            <xm:f>Fertilizer!$B$2:$B$13</xm:f>
          </x14:formula1>
          <xm:sqref>C20:C21 C25:C28 C46:C49 C39:C42 C32:C35</xm:sqref>
        </x14:dataValidation>
        <x14:dataValidation type="list" allowBlank="1" showInputMessage="1" showErrorMessage="1" xr:uid="{31BB463F-E43F-4B4A-AECE-27756957360D}">
          <x14:formula1>
            <xm:f>Pesticide!$B$2:$B$17</xm:f>
          </x14:formula1>
          <xm:sqref>G20:G21 G25:G28 G46:G49 G39:G42 G32:G35</xm:sqref>
        </x14:dataValidation>
        <x14:dataValidation type="list" allowBlank="1" showInputMessage="1" showErrorMessage="1" xr:uid="{7E0692FB-9831-4E62-8E0F-F25ED57E905E}">
          <x14:formula1>
            <xm:f>Item!$B$2:$B$17</xm:f>
          </x14:formula1>
          <xm:sqref>K20:K21 K25:K28 K46:K49 K39:K42 K32:K35 K61:K63 K67:K69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AAAE4-ED00-47D9-88BE-C28C766311B8}">
  <dimension ref="A1:G9"/>
  <sheetViews>
    <sheetView zoomScale="115" zoomScaleNormal="115" workbookViewId="0">
      <selection activeCell="K6" sqref="K6"/>
    </sheetView>
  </sheetViews>
  <sheetFormatPr defaultRowHeight="15" x14ac:dyDescent="0.25"/>
  <cols>
    <col min="1" max="1" width="8.85546875" customWidth="1"/>
    <col min="4" max="4" width="27.7109375" customWidth="1"/>
    <col min="7" max="7" width="26.140625" customWidth="1"/>
  </cols>
  <sheetData>
    <row r="1" spans="1:7" ht="18.75" x14ac:dyDescent="0.3">
      <c r="A1" s="89" t="s">
        <v>163</v>
      </c>
      <c r="B1" s="89"/>
      <c r="C1" s="89"/>
      <c r="D1" s="89"/>
      <c r="E1" s="89"/>
      <c r="F1" s="89"/>
      <c r="G1" s="89"/>
    </row>
    <row r="3" spans="1:7" ht="15.75" x14ac:dyDescent="0.25">
      <c r="A3" s="12" t="s">
        <v>115</v>
      </c>
      <c r="B3" s="90" t="s">
        <v>142</v>
      </c>
      <c r="C3" s="90"/>
      <c r="D3" s="90"/>
      <c r="E3" s="90" t="s">
        <v>164</v>
      </c>
      <c r="F3" s="90"/>
      <c r="G3" s="90"/>
    </row>
    <row r="4" spans="1:7" ht="51.6" customHeight="1" x14ac:dyDescent="0.25">
      <c r="A4">
        <v>1</v>
      </c>
      <c r="B4" s="91" t="s">
        <v>165</v>
      </c>
      <c r="C4" s="91"/>
      <c r="D4" s="91"/>
      <c r="E4" s="91" t="s">
        <v>166</v>
      </c>
      <c r="F4" s="91"/>
      <c r="G4" s="91"/>
    </row>
    <row r="5" spans="1:7" ht="26.45" customHeight="1" x14ac:dyDescent="0.25">
      <c r="A5">
        <v>2</v>
      </c>
      <c r="B5" s="92" t="s">
        <v>167</v>
      </c>
      <c r="C5" s="92"/>
      <c r="D5" s="92"/>
      <c r="E5" s="88" t="s">
        <v>168</v>
      </c>
      <c r="F5" s="88"/>
      <c r="G5" s="88"/>
    </row>
    <row r="6" spans="1:7" ht="65.45" customHeight="1" x14ac:dyDescent="0.25">
      <c r="A6">
        <v>3</v>
      </c>
      <c r="B6" s="88" t="s">
        <v>169</v>
      </c>
      <c r="C6" s="88"/>
      <c r="D6" s="88"/>
      <c r="E6" s="88" t="s">
        <v>170</v>
      </c>
      <c r="F6" s="88"/>
      <c r="G6" s="88"/>
    </row>
    <row r="7" spans="1:7" ht="44.45" customHeight="1" x14ac:dyDescent="0.25">
      <c r="A7">
        <v>4</v>
      </c>
      <c r="B7" s="88" t="s">
        <v>171</v>
      </c>
      <c r="C7" s="88"/>
      <c r="D7" s="88"/>
      <c r="E7" s="88" t="s">
        <v>172</v>
      </c>
      <c r="F7" s="88"/>
      <c r="G7" s="88"/>
    </row>
    <row r="8" spans="1:7" x14ac:dyDescent="0.25">
      <c r="A8">
        <v>5</v>
      </c>
    </row>
    <row r="9" spans="1:7" x14ac:dyDescent="0.25">
      <c r="A9">
        <v>6</v>
      </c>
    </row>
  </sheetData>
  <mergeCells count="11">
    <mergeCell ref="B6:D6"/>
    <mergeCell ref="E6:G6"/>
    <mergeCell ref="B7:D7"/>
    <mergeCell ref="E7:G7"/>
    <mergeCell ref="A1:G1"/>
    <mergeCell ref="B3:D3"/>
    <mergeCell ref="E3:G3"/>
    <mergeCell ref="B4:D4"/>
    <mergeCell ref="E4:G4"/>
    <mergeCell ref="B5:D5"/>
    <mergeCell ref="E5:G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3 3 c a 4 d 7 - 3 0 c 9 - 4 d 6 0 - 9 a 4 6 - e a c f e a a 6 a 7 e b "   x m l n s = " h t t p : / / s c h e m a s . m i c r o s o f t . c o m / D a t a M a s h u p " > A A A A A H Y E A A B Q S w M E F A A C A A g A F p S Z W g 7 c E 7 + k A A A A 9 g A A A B I A H A B D b 2 5 m a W c v U G F j a 2 F n Z S 5 4 b W w g o h g A K K A U A A A A A A A A A A A A A A A A A A A A A A A A A A A A h Y + x D o I w F E V / h X S n h T p g y K M M r p K Y E I 1 r U y o 2 w s P Q Y v k 3 B z / J X x C j q J v j P f c M 9 9 6 v N 8 j H t g k u u r e m w 4 z E N C K B R t V V B u u M D O 4 Q L k k u Y C P V S d Y 6 m G S 0 6 W i r j B y d O 6 e M e e + p X 9 C u r x m P o p j t i 3 W p j r q V 5 C O b / 3 J o 0 D q J S h M B u 9 c Y w W n M E 8 q T h E b A Z g i F w a / A p 7 3 P 9 g f C a m j c 0 G u h M d y W w O Y I 7 P 1 B P A B Q S w M E F A A C A A g A F p S Z 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a U m V p e J 0 s N c A E A A M E F A A A T A B w A R m 9 y b X V s Y X M v U 2 V j d G l v b j E u b S C i G A A o o B Q A A A A A A A A A A A A A A A A A A A A A A A A A A A C 1 l N 9 r w j A Q x 9 8 L / R 9 C 9 q J Q C s L e x J c p g i + b W P c k M m J 7 o 4 E 0 c c n V s Y n / + 5 L + c J 2 W M j f a h z a 9 3 H 3 v 8 r k j B m L k S p K o / I 7 G v u d 7 J m U a E r I U T C K Z E A H o e 8 Q + k c p 1 D N Y S v Y l w x p D t m I E B T a p V q H J 8 5 X i v Q W K o p O A S a E D o g 5 i y v U F l / 4 Z B K Z T s 1 E u t X o o e N 1 G c Q s Y m 1 O 7 R Y I G Q T W j h Q r e n j c u 1 r W L v 6 J w L B F f g S r 0 b a i X W b C c g j E D Y Q z j b 4 K w f E G B x S l D n M D z H r y B T B x v + h C l o M l U i z + S V T m U e X G l f 5 q 9 S b C J k m J u t l a H s w L h w c f b A R 7 p I H I W i n E e W F U h K X 3 o a + h 6 X 3 W U 1 G + K o 9 N a P S r y j H e 5 9 3 Y 2 b a L a 3 y g m 3 Y b Q j e W g y r P H N w M S a 7 9 3 A N m g G 9 F l y v B n q H D R y w T / t d l 9 o f 6 T o A P z t 9 0 / M r Z S / 1 X 8 5 s j X u 9 c e + D X t B + + / D v A S D P O Y J 9 H f D N D J 0 3 T K 1 2 y X 0 a W 4 1 s 9 E t j M 9 a v S O u i h t / A V B L A Q I t A B Q A A g A I A B a U m V o O 3 B O / p A A A A P Y A A A A S A A A A A A A A A A A A A A A A A A A A A A B D b 2 5 m a W c v U G F j a 2 F n Z S 5 4 b W x Q S w E C L Q A U A A I A C A A W l J l a D 8 r p q 6 Q A A A D p A A A A E w A A A A A A A A A A A A A A A A D w A A A A W 0 N v b n R l b n R f V H l w Z X N d L n h t b F B L A Q I t A B Q A A g A I A B a U m V p e J 0 s N c A E A A M E F A A A T A A A A A A A A A A A A A A A A A O E B A A B G b 3 J t d W x h c y 9 T Z W N 0 a W 9 u M S 5 t U E s F B g A A A A A D A A M A w g A A A J 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8 v A A A A A A A A 3 S 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B s Y W 5 0 P C 9 J d G V t U G F 0 a D 4 8 L 0 l 0 Z W 1 M b 2 N h d G l v b j 4 8 U 3 R h Y m x l R W 5 0 c m l l c z 4 8 R W 5 0 c n k g V H l w Z T 0 i S X N Q c m l 2 Y X R l I i B W Y W x 1 Z T 0 i b D A i I C 8 + P E V u d H J 5 I F R 5 c G U 9 I l F 1 Z X J 5 S U Q i I F Z h b H V l P S J z M T g x N m F i Z j M t N W J i N y 0 0 N W Z i L T k w M G E t M z c 3 O T U 0 N j k x Y T M 3 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Q b G F u d C I g L z 4 8 R W 5 0 c n k g V H l w Z T 0 i R m l s b G V k Q 2 9 t c G x l d G V S Z X N 1 b H R U b 1 d v c m t z a G V l d C I g V m F s d W U 9 I m w x I i A v P j x F b n R y e S B U e X B l P S J S Z W x h d G l v b n N o a X B J b m Z v Q 2 9 u d G F p b m V y I i B W Y W x 1 Z T 0 i c 3 s m c X V v d D t j b 2 x 1 b W 5 D b 3 V u d C Z x d W 9 0 O z o z L C Z x d W 9 0 O 2 t l e U N v b H V t b k 5 h b W V z J n F 1 b 3 Q 7 O l t d L C Z x d W 9 0 O 3 F 1 Z X J 5 U m V s Y X R p b 2 5 z a G l w c y Z x d W 9 0 O z p b X S w m c X V v d D t j b 2 x 1 b W 5 J Z G V u d G l 0 a W V z J n F 1 b 3 Q 7 O l s m c X V v d D t T Z W N 0 a W 9 u M S 9 Q b G F u d C 9 B d X R v U m V t b 3 Z l Z E N v b H V t b n M x L n t J Z C w w f S Z x d W 9 0 O y w m c X V v d D t T Z W N 0 a W 9 u M S 9 Q b G F u d C 9 B d X R v U m V t b 3 Z l Z E N v b H V t b n M x L n t Q b G F u d E 5 h b W U s M X 0 m c X V v d D s s J n F 1 b 3 Q 7 U 2 V j d G l v b j E v U G x h b n Q v Q X V 0 b 1 J l b W 9 2 Z W R D b 2 x 1 b W 5 z M S 5 7 U 3 R h d H V z L D J 9 J n F 1 b 3 Q 7 X S w m c X V v d D t D b 2 x 1 b W 5 D b 3 V u d C Z x d W 9 0 O z o z L C Z x d W 9 0 O 0 t l e U N v b H V t b k 5 h b W V z J n F 1 b 3 Q 7 O l t d L C Z x d W 9 0 O 0 N v b H V t b k l k Z W 5 0 a X R p Z X M m c X V v d D s 6 W y Z x d W 9 0 O 1 N l Y 3 R p b 2 4 x L 1 B s Y W 5 0 L 0 F 1 d G 9 S Z W 1 v d m V k Q 2 9 s d W 1 u c z E u e 0 l k L D B 9 J n F 1 b 3 Q 7 L C Z x d W 9 0 O 1 N l Y 3 R p b 2 4 x L 1 B s Y W 5 0 L 0 F 1 d G 9 S Z W 1 v d m V k Q 2 9 s d W 1 u c z E u e 1 B s Y W 5 0 T m F t Z S w x f S Z x d W 9 0 O y w m c X V v d D t T Z W N 0 a W 9 u M S 9 Q b G F u d C 9 B d X R v U m V t b 3 Z l Z E N v b H V t b n M x L n t T d G F 0 d X M s M n 0 m c X V v d D t d L C Z x d W 9 0 O 1 J l b G F 0 a W 9 u c 2 h p c E l u Z m 8 m c X V v d D s 6 W 1 1 9 I i A v P j x F b n R y e S B U e X B l P S J G a W x s U 3 R h d H V z I i B W Y W x 1 Z T 0 i c 0 N v b X B s Z X R l I i A v P j x F b n R y e S B U e X B l P S J G a W x s Q 2 9 s d W 1 u T m F t Z X M i I F Z h b H V l P S J z W y Z x d W 9 0 O 0 l k J n F 1 b 3 Q 7 L C Z x d W 9 0 O 1 B s Y W 5 0 T m F t Z S Z x d W 9 0 O y w m c X V v d D t T d G F 0 d X M m c X V v d D t d I i A v P j x F b n R y e S B U e X B l P S J G a W x s Q 2 9 s d W 1 u V H l w Z X M i I F Z h b H V l P S J z Q W d Z R y I g L z 4 8 R W 5 0 c n k g V H l w Z T 0 i R m l s b E x h c 3 R V c G R h d G V k I i B W Y W x 1 Z T 0 i Z D I w M j U t M D Q t M j N U M D k 6 M j g 6 M z Q u M z U y M z E 4 N 1 o i I C 8 + P E V u d H J 5 I F R 5 c G U 9 I k Z p b G x F c n J v c k N v d W 5 0 I i B W Y W x 1 Z T 0 i b D A i I C 8 + P E V u d H J 5 I F R 5 c G U 9 I k Z p b G x F c n J v c k N v Z G U i I F Z h b H V l P S J z V W 5 r b m 9 3 b i I g L z 4 8 R W 5 0 c n k g V H l w Z T 0 i R m l s b E N v d W 5 0 I i B W Y W x 1 Z T 0 i b D E w I i A v P j x F b n R y e S B U e X B l P S J B Z G R l Z F R v R G F 0 Y U 1 v Z G V s I i B W Y W x 1 Z T 0 i b D A i I C 8 + P E V u d H J 5 I F R 5 c G U 9 I l J l Y 2 9 2 Z X J 5 V G F y Z 2 V 0 U 2 h l Z X Q i I F Z h b H V l P S J z U G x h b n Q i I C 8 + P E V u d H J 5 I F R 5 c G U 9 I l J l Y 2 9 2 Z X J 5 V G F y Z 2 V 0 Q 2 9 s d W 1 u I i B W Y W x 1 Z T 0 i b D E i I C 8 + P E V u d H J 5 I F R 5 c G U 9 I l J l Y 2 9 2 Z X J 5 V G F y Z 2 V 0 U m 9 3 I i B W Y W x 1 Z T 0 i b D E i I C 8 + P C 9 T d G F i b G V F b n R y a W V z P j w v S X R l b T 4 8 S X R l b T 4 8 S X R l b U x v Y 2 F 0 a W 9 u P j x J d G V t V H l w Z T 5 G b 3 J t d W x h P C 9 J d G V t V H l w Z T 4 8 S X R l b V B h d G g + U 2 V j d G l v b j E v U G x h b n Q v U 2 9 1 c m N l P C 9 J d G V t U G F 0 a D 4 8 L 0 l 0 Z W 1 M b 2 N h d G l v b j 4 8 U 3 R h Y m x l R W 5 0 c m l l c y A v P j w v S X R l b T 4 8 S X R l b T 4 8 S X R l b U x v Y 2 F 0 a W 9 u P j x J d G V t V H l w Z T 5 G b 3 J t d W x h P C 9 J d G V t V H l w Z T 4 8 S X R l b V B h d G g + U 2 V j d G l v b j E v U G x h b n Q v Z G J v X 1 B s Y W 5 0 P C 9 J d G V t U G F 0 a D 4 8 L 0 l 0 Z W 1 M b 2 N h d G l v b j 4 8 U 3 R h Y m x l R W 5 0 c m l l c y A v P j w v S X R l b T 4 8 S X R l b T 4 8 S X R l b U x v Y 2 F 0 a W 9 u P j x J d G V t V H l w Z T 5 G b 3 J t d W x h P C 9 J d G V t V H l w Z T 4 8 S X R l b V B h d G g + U 2 V j d G l v b j E v U G x h b n Q v R m l s d G V y Z W Q l M j B S b 3 d z P C 9 J d G V t U G F 0 a D 4 8 L 0 l 0 Z W 1 M b 2 N h d G l v b j 4 8 U 3 R h Y m x l R W 5 0 c m l l c y A v P j w v S X R l b T 4 8 S X R l b T 4 8 S X R l b U x v Y 2 F 0 a W 9 u P j x J d G V t V H l w Z T 5 G b 3 J t d W x h P C 9 J d G V t V H l w Z T 4 8 S X R l b V B h d G g + U 2 V j d G l v b j E v U G x h b n Q v U m V t b 3 Z l Z C U y M E 9 0 a G V y J T I w Q 2 9 s d W 1 u c z w v S X R l b V B h d G g + P C 9 J d G V t T G 9 j Y X R p b 2 4 + P F N 0 Y W J s Z U V u d H J p Z X M g L z 4 8 L 0 l 0 Z W 0 + P E l 0 Z W 0 + P E l 0 Z W 1 M b 2 N h d G l v b j 4 8 S X R l b V R 5 c G U + R m 9 y b X V s Y T w v S X R l b V R 5 c G U + P E l 0 Z W 1 Q Y X R o P l N l Y 3 R p b 2 4 x L 0 l 0 Z W 0 8 L 0 l 0 Z W 1 Q Y X R o P j w v S X R l b U x v Y 2 F 0 a W 9 u P j x T d G F i b G V F b n R y a W V z P j x F b n R y e S B U e X B l P S J J c 1 B y a X Z h d G U i I F Z h b H V l P S J s M C I g L z 4 8 R W 5 0 c n k g V H l w Z T 0 i U X V l c n l J R C I g V m F s d W U 9 I n N l Z W M 1 Y j A x M y 1 k Y z Q 4 L T Q y Z j Y t Y W Q 2 N i 0 1 Z T g 4 O T I 2 Y 2 V i O T 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U Y X J n Z X Q i I F Z h b H V l P S J z S X R l b S I g L z 4 8 R W 5 0 c n k g V H l w Z T 0 i U m V j b 3 Z l c n l U Y X J n Z X R S b 3 c i I F Z h b H V l P S J s M S I g L z 4 8 R W 5 0 c n k g V H l w Z T 0 i U m V j b 3 Z l c n l U Y X J n Z X R D b 2 x 1 b W 4 i I F Z h b H V l P S J s M S I g L z 4 8 R W 5 0 c n k g V H l w Z T 0 i U m V j b 3 Z l c n l U Y X J n Z X R T a G V l d C I g V m F s d W U 9 I n N J d G V t I i A v P j x F b n R y e S B U e X B l P S J G a W x s T G F z d F V w Z G F 0 Z W Q i I F Z h b H V l P S J k M j A y N S 0 w N C 0 y N V Q x M T o z M j o 0 M i 4 1 N D U 1 O D g 5 W i I g L z 4 8 R W 5 0 c n k g V H l w Z T 0 i R m l s b E V y c m 9 y Q 2 9 1 b n Q i I F Z h b H V l P S J s M C I g L z 4 8 R W 5 0 c n k g V H l w Z T 0 i R m l s b E N v b H V t b l R 5 c G V z I i B W Y W x 1 Z T 0 i c 0 F n W U d C Z 1 k 9 I i A v P j x F b n R y e S B U e X B l P S J G a W x s R X J y b 3 J D b 2 R l I i B W Y W x 1 Z T 0 i c 1 V u a 2 5 v d 2 4 i I C 8 + P E V u d H J 5 I F R 5 c G U 9 I k Z p b G x D b 2 x 1 b W 5 O Y W 1 l c y I g V m F s d W U 9 I n N b J n F 1 b 3 Q 7 S W Q m c X V v d D s s J n F 1 b 3 Q 7 T m F t Z S Z x d W 9 0 O y w m c X V v d D t E Z X N j c m l w d G l v b i Z x d W 9 0 O y w m c X V v d D t T d G F 0 d X M m c X V v d D s s J n F 1 b 3 Q 7 V W 5 p d C Z x d W 9 0 O 1 0 i I C 8 + P E V u d H J 5 I F R 5 c G U 9 I k Z p b G x D b 3 V u d C I g V m F s d W U 9 I m w x N i I g L z 4 8 R W 5 0 c n k g V H l w Z T 0 i R m l s b F N 0 Y X R 1 c y I g V m F s d W U 9 I n N D b 2 1 w b G V 0 Z S I g L z 4 8 R W 5 0 c n k g V H l w Z T 0 i Q W R k Z W R U b 0 R h d G F N b 2 R l b C I g V m F s d W U 9 I m w x I i A v P j x F b n R y e S B U e X B l P S J S Z W x h d G l v b n N o a X B J b m Z v Q 2 9 u d G F p b m V y I i B W Y W x 1 Z T 0 i c 3 s m c X V v d D t j b 2 x 1 b W 5 D b 3 V u d C Z x d W 9 0 O z o 1 L C Z x d W 9 0 O 2 t l e U N v b H V t b k 5 h b W V z J n F 1 b 3 Q 7 O l s m c X V v d D t J Z C Z x d W 9 0 O 1 0 s J n F 1 b 3 Q 7 c X V l c n l S Z W x h d G l v b n N o a X B z J n F 1 b 3 Q 7 O l t d L C Z x d W 9 0 O 2 N v b H V t b k l k Z W 5 0 a X R p Z X M m c X V v d D s 6 W y Z x d W 9 0 O 1 N l c n Z l c i 5 E Y X R h Y m F z Z V x c L z I v U 1 F M L 2 R h d G F i Y X N l L m 9 1 d G Z p d D R y Z W 5 0 L m 9 u b G l u Z T t C b E N h c H N 0 b 2 5 l L 2 R i b y 9 J d G V t L n t J Z C w w f S Z x d W 9 0 O y w m c X V v d D t T Z X J 2 Z X I u R G F 0 Y W J h c 2 V c X C 8 y L 1 N R T C 9 k Y X R h Y m F z Z S 5 v d X R m a X Q 0 c m V u d C 5 v b m x p b m U 7 Q m x D Y X B z d G 9 u Z S 9 k Y m 8 v S X R l b S 5 7 T m F t Z S w x f S Z x d W 9 0 O y w m c X V v d D t T Z X J 2 Z X I u R G F 0 Y W J h c 2 V c X C 8 y L 1 N R T C 9 k Y X R h Y m F z Z S 5 v d X R m a X Q 0 c m V u d C 5 v b m x p b m U 7 Q m x D Y X B z d G 9 u Z S 9 k Y m 8 v S X R l b S 5 7 R G V z Y 3 J p c H R p b 2 4 s M n 0 m c X V v d D s s J n F 1 b 3 Q 7 U 2 V y d m V y L k R h d G F i Y X N l X F w v M i 9 T U U w v Z G F 0 Y W J h c 2 U u b 3 V 0 Z m l 0 N H J l b n Q u b 2 5 s a W 5 l O 0 J s Q 2 F w c 3 R v b m U v Z G J v L 0 l 0 Z W 0 u e 1 N 0 Y X R 1 c y w 2 f S Z x d W 9 0 O y w m c X V v d D t T Z X J 2 Z X I u R G F 0 Y W J h c 2 V c X C 8 y L 1 N R T C 9 k Y X R h Y m F z Z S 5 v d X R m a X Q 0 c m V u d C 5 v b m x p b m U 7 Q m x D Y X B z d G 9 u Z S 9 k Y m 8 v S X R l b S 5 7 V W 5 p d C w 0 f S Z x d W 9 0 O 1 0 s J n F 1 b 3 Q 7 Q 2 9 s d W 1 u Q 2 9 1 b n Q m c X V v d D s 6 N S w m c X V v d D t L Z X l D b 2 x 1 b W 5 O Y W 1 l c y Z x d W 9 0 O z p b J n F 1 b 3 Q 7 S W Q m c X V v d D t d L C Z x d W 9 0 O 0 N v b H V t b k l k Z W 5 0 a X R p Z X M m c X V v d D s 6 W y Z x d W 9 0 O 1 N l c n Z l c i 5 E Y X R h Y m F z Z V x c L z I v U 1 F M L 2 R h d G F i Y X N l L m 9 1 d G Z p d D R y Z W 5 0 L m 9 u b G l u Z T t C b E N h c H N 0 b 2 5 l L 2 R i b y 9 J d G V t L n t J Z C w w f S Z x d W 9 0 O y w m c X V v d D t T Z X J 2 Z X I u R G F 0 Y W J h c 2 V c X C 8 y L 1 N R T C 9 k Y X R h Y m F z Z S 5 v d X R m a X Q 0 c m V u d C 5 v b m x p b m U 7 Q m x D Y X B z d G 9 u Z S 9 k Y m 8 v S X R l b S 5 7 T m F t Z S w x f S Z x d W 9 0 O y w m c X V v d D t T Z X J 2 Z X I u R G F 0 Y W J h c 2 V c X C 8 y L 1 N R T C 9 k Y X R h Y m F z Z S 5 v d X R m a X Q 0 c m V u d C 5 v b m x p b m U 7 Q m x D Y X B z d G 9 u Z S 9 k Y m 8 v S X R l b S 5 7 R G V z Y 3 J p c H R p b 2 4 s M n 0 m c X V v d D s s J n F 1 b 3 Q 7 U 2 V y d m V y L k R h d G F i Y X N l X F w v M i 9 T U U w v Z G F 0 Y W J h c 2 U u b 3 V 0 Z m l 0 N H J l b n Q u b 2 5 s a W 5 l O 0 J s Q 2 F w c 3 R v b m U v Z G J v L 0 l 0 Z W 0 u e 1 N 0 Y X R 1 c y w 2 f S Z x d W 9 0 O y w m c X V v d D t T Z X J 2 Z X I u R G F 0 Y W J h c 2 V c X C 8 y L 1 N R T C 9 k Y X R h Y m F z Z S 5 v d X R m a X Q 0 c m V u d C 5 v b m x p b m U 7 Q m x D Y X B z d G 9 u Z S 9 k Y m 8 v S X R l b S 5 7 V W 5 p d C w 0 f S Z x d W 9 0 O 1 0 s J n F 1 b 3 Q 7 U m V s Y X R p b 2 5 z a G l w S W 5 m b y Z x d W 9 0 O z p b X X 0 i I C 8 + P C 9 T d G F i b G V F b n R y a W V z P j w v S X R l b T 4 8 S X R l b T 4 8 S X R l b U x v Y 2 F 0 a W 9 u P j x J d G V t V H l w Z T 5 G b 3 J t d W x h P C 9 J d G V t V H l w Z T 4 8 S X R l b V B h d G g + U 2 V j d G l v b j E v S X R l b S 9 T b 3 V y Y 2 U 8 L 0 l 0 Z W 1 Q Y X R o P j w v S X R l b U x v Y 2 F 0 a W 9 u P j x T d G F i b G V F b n R y a W V z I C 8 + P C 9 J d G V t P j x J d G V t P j x J d G V t T G 9 j Y X R p b 2 4 + P E l 0 Z W 1 U e X B l P k Z v c m 1 1 b G E 8 L 0 l 0 Z W 1 U e X B l P j x J d G V t U G F 0 a D 5 T Z W N 0 a W 9 u M S 9 J d G V t L 2 R i b 1 9 J d G V t P C 9 J d G V t U G F 0 a D 4 8 L 0 l 0 Z W 1 M b 2 N h d G l v b j 4 8 U 3 R h Y m x l R W 5 0 c m l l c y A v P j w v S X R l b T 4 8 S X R l b T 4 8 S X R l b U x v Y 2 F 0 a W 9 u P j x J d G V t V H l w Z T 5 G b 3 J t d W x h P C 9 J d G V t V H l w Z T 4 8 S X R l b V B h d G g + U 2 V j d G l v b j E v R m V y d G l s a X p l c j w v S X R l b V B h d G g + P C 9 J d G V t T G 9 j Y X R p b 2 4 + P F N 0 Y W J s Z U V u d H J p Z X M + P E V u d H J 5 I F R 5 c G U 9 I k l z U H J p d m F 0 Z S I g V m F s d W U 9 I m w w I i A v P j x F b n R y e S B U e X B l P S J R d W V y e U l E I i B W Y W x 1 Z T 0 i c 2 F k N W M 5 Y z Y z L T R i Y 2 Y t N D k 4 M i 1 i O W I 2 L T I 3 O T N m Z D k y M W N l Y 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j b 3 Z l c n l U Y X J n Z X R S b 3 c i I F Z h b H V l P S J s M S I g L z 4 8 R W 5 0 c n k g V H l w Z T 0 i U m V j b 3 Z l c n l U Y X J n Z X R D b 2 x 1 b W 4 i I F Z h b H V l P S J s M S I g L z 4 8 R W 5 0 c n k g V H l w Z T 0 i U m V j b 3 Z l c n l U Y X J n Z X R T a G V l d C I g V m F s d W U 9 I n N G Z X J 0 a W x p e m V y I i A v P j x F b n R y e S B U e X B l P S J G a W x s V G F y Z 2 V 0 I i B W Y W x 1 Z T 0 i c 0 Z l c n R p b G l 6 Z X I i I C 8 + P E V u d H J 5 I F R 5 c G U 9 I k Z p b G x M Y X N 0 V X B k Y X R l Z C I g V m F s d W U 9 I m Q y M D I 1 L T A 0 L T I 1 V D E x O j M y O j Q y L j U 1 M D I 5 M T B a I i A v P j x F b n R y e S B U e X B l P S J G a W x s R X J y b 3 J D b 3 V u d C I g V m F s d W U 9 I m w w I i A v P j x F b n R y e S B U e X B l P S J G a W x s Q 2 9 s d W 1 u V H l w Z X M i I F Z h b H V l P S J z Q W d Z R 0 J n W U c i I C 8 + P E V u d H J 5 I F R 5 c G U 9 I k Z p b G x F c n J v c k N v Z G U i I F Z h b H V l P S J z V W 5 r b m 9 3 b i I g L z 4 8 R W 5 0 c n k g V H l w Z T 0 i R m l s b E N v b H V t b k 5 h b W V z I i B W Y W x 1 Z T 0 i c 1 s m c X V v d D t J Z C Z x d W 9 0 O y w m c X V v d D t O Y W 1 l J n F 1 b 3 Q 7 L C Z x d W 9 0 O 1 R 5 c G U m c X V v d D s s J n F 1 b 3 Q 7 R G V z Y 3 J p c H R p b 2 4 m c X V v d D s s J n F 1 b 3 Q 7 V W 5 p d C Z x d W 9 0 O y w m c X V v d D t T d G F 0 d X M m c X V v d D t d I i A v P j x F b n R y e S B U e X B l P S J G a W x s Q 2 9 1 b n Q i I F Z h b H V l P S J s M T I i I C 8 + P E V u d H J 5 I F R 5 c G U 9 I k Z p b G x T d G F 0 d X M i I F Z h b H V l P S J z Q 2 9 t c G x l d G U i I C 8 + P E V u d H J 5 I F R 5 c G U 9 I k F k Z G V k V G 9 E Y X R h T W 9 k Z W w i I F Z h b H V l P S J s M S I g L z 4 8 R W 5 0 c n k g V H l w Z T 0 i U m V s Y X R p b 2 5 z a G l w S W 5 m b 0 N v b n R h a W 5 l c i I g V m F s d W U 9 I n N 7 J n F 1 b 3 Q 7 Y 2 9 s d W 1 u Q 2 9 1 b n Q m c X V v d D s 6 N i w m c X V v d D t r Z X l D b 2 x 1 b W 5 O Y W 1 l c y Z x d W 9 0 O z p b J n F 1 b 3 Q 7 S W Q m c X V v d D t d L C Z x d W 9 0 O 3 F 1 Z X J 5 U m V s Y X R p b 2 5 z a G l w c y Z x d W 9 0 O z p b X S w m c X V v d D t j b 2 x 1 b W 5 J Z G V u d G l 0 a W V z J n F 1 b 3 Q 7 O l s m c X V v d D t T Z X J 2 Z X I u R G F 0 Y W J h c 2 V c X C 8 y L 1 N R T C 9 k Y X R h Y m F z Z S 5 v d X R m a X Q 0 c m V u d C 5 v b m x p b m U 7 Q m x D Y X B z d G 9 u Z S 9 k Y m 8 v R m V y d G l s a X p l c i 5 7 S W Q s M H 0 m c X V v d D s s J n F 1 b 3 Q 7 U 2 V y d m V y L k R h d G F i Y X N l X F w v M i 9 T U U w v Z G F 0 Y W J h c 2 U u b 3 V 0 Z m l 0 N H J l b n Q u b 2 5 s a W 5 l O 0 J s Q 2 F w c 3 R v b m U v Z G J v L 0 Z l c n R p b G l 6 Z X I u e 0 5 h b W U s M X 0 m c X V v d D s s J n F 1 b 3 Q 7 U 2 V y d m V y L k R h d G F i Y X N l X F w v M i 9 T U U w v Z G F 0 Y W J h c 2 U u b 3 V 0 Z m l 0 N H J l b n Q u b 2 5 s a W 5 l O 0 J s Q 2 F w c 3 R v b m U v Z G J v L 0 Z l c n R p b G l 6 Z X I u e 1 R 5 c G U s M n 0 m c X V v d D s s J n F 1 b 3 Q 7 U 2 V y d m V y L k R h d G F i Y X N l X F w v M i 9 T U U w v Z G F 0 Y W J h c 2 U u b 3 V 0 Z m l 0 N H J l b n Q u b 2 5 s a W 5 l O 0 J s Q 2 F w c 3 R v b m U v Z G J v L 0 Z l c n R p b G l 6 Z X I u e 0 R l c 2 N y a X B 0 a W 9 u L D N 9 J n F 1 b 3 Q 7 L C Z x d W 9 0 O 1 N l c n Z l c i 5 E Y X R h Y m F z Z V x c L z I v U 1 F M L 2 R h d G F i Y X N l L m 9 1 d G Z p d D R y Z W 5 0 L m 9 u b G l u Z T t C b E N h c H N 0 b 2 5 l L 2 R i b y 9 G Z X J 0 a W x p e m V y L n t V b m l 0 L D V 9 J n F 1 b 3 Q 7 L C Z x d W 9 0 O 1 N l c n Z l c i 5 E Y X R h Y m F z Z V x c L z I v U 1 F M L 2 R h d G F i Y X N l L m 9 1 d G Z p d D R y Z W 5 0 L m 9 u b G l u Z T t C b E N h c H N 0 b 2 5 l L 2 R i b y 9 G Z X J 0 a W x p e m V y L n t T d G F 0 d X M s N 3 0 m c X V v d D t d L C Z x d W 9 0 O 0 N v b H V t b k N v d W 5 0 J n F 1 b 3 Q 7 O j Y s J n F 1 b 3 Q 7 S 2 V 5 Q 2 9 s d W 1 u T m F t Z X M m c X V v d D s 6 W y Z x d W 9 0 O 0 l k J n F 1 b 3 Q 7 X S w m c X V v d D t D b 2 x 1 b W 5 J Z G V u d G l 0 a W V z J n F 1 b 3 Q 7 O l s m c X V v d D t T Z X J 2 Z X I u R G F 0 Y W J h c 2 V c X C 8 y L 1 N R T C 9 k Y X R h Y m F z Z S 5 v d X R m a X Q 0 c m V u d C 5 v b m x p b m U 7 Q m x D Y X B z d G 9 u Z S 9 k Y m 8 v R m V y d G l s a X p l c i 5 7 S W Q s M H 0 m c X V v d D s s J n F 1 b 3 Q 7 U 2 V y d m V y L k R h d G F i Y X N l X F w v M i 9 T U U w v Z G F 0 Y W J h c 2 U u b 3 V 0 Z m l 0 N H J l b n Q u b 2 5 s a W 5 l O 0 J s Q 2 F w c 3 R v b m U v Z G J v L 0 Z l c n R p b G l 6 Z X I u e 0 5 h b W U s M X 0 m c X V v d D s s J n F 1 b 3 Q 7 U 2 V y d m V y L k R h d G F i Y X N l X F w v M i 9 T U U w v Z G F 0 Y W J h c 2 U u b 3 V 0 Z m l 0 N H J l b n Q u b 2 5 s a W 5 l O 0 J s Q 2 F w c 3 R v b m U v Z G J v L 0 Z l c n R p b G l 6 Z X I u e 1 R 5 c G U s M n 0 m c X V v d D s s J n F 1 b 3 Q 7 U 2 V y d m V y L k R h d G F i Y X N l X F w v M i 9 T U U w v Z G F 0 Y W J h c 2 U u b 3 V 0 Z m l 0 N H J l b n Q u b 2 5 s a W 5 l O 0 J s Q 2 F w c 3 R v b m U v Z G J v L 0 Z l c n R p b G l 6 Z X I u e 0 R l c 2 N y a X B 0 a W 9 u L D N 9 J n F 1 b 3 Q 7 L C Z x d W 9 0 O 1 N l c n Z l c i 5 E Y X R h Y m F z Z V x c L z I v U 1 F M L 2 R h d G F i Y X N l L m 9 1 d G Z p d D R y Z W 5 0 L m 9 u b G l u Z T t C b E N h c H N 0 b 2 5 l L 2 R i b y 9 G Z X J 0 a W x p e m V y L n t V b m l 0 L D V 9 J n F 1 b 3 Q 7 L C Z x d W 9 0 O 1 N l c n Z l c i 5 E Y X R h Y m F z Z V x c L z I v U 1 F M L 2 R h d G F i Y X N l L m 9 1 d G Z p d D R y Z W 5 0 L m 9 u b G l u Z T t C b E N h c H N 0 b 2 5 l L 2 R i b y 9 G Z X J 0 a W x p e m V y L n t T d G F 0 d X M s N 3 0 m c X V v d D t d L C Z x d W 9 0 O 1 J l b G F 0 a W 9 u c 2 h p c E l u Z m 8 m c X V v d D s 6 W 1 1 9 I i A v P j w v U 3 R h Y m x l R W 5 0 c m l l c z 4 8 L 0 l 0 Z W 0 + P E l 0 Z W 0 + P E l 0 Z W 1 M b 2 N h d G l v b j 4 8 S X R l b V R 5 c G U + R m 9 y b X V s Y T w v S X R l b V R 5 c G U + P E l 0 Z W 1 Q Y X R o P l N l Y 3 R p b 2 4 x L 0 Z l c n R p b G l 6 Z X I v U 2 9 1 c m N l P C 9 J d G V t U G F 0 a D 4 8 L 0 l 0 Z W 1 M b 2 N h d G l v b j 4 8 U 3 R h Y m x l R W 5 0 c m l l c y A v P j w v S X R l b T 4 8 S X R l b T 4 8 S X R l b U x v Y 2 F 0 a W 9 u P j x J d G V t V H l w Z T 5 G b 3 J t d W x h P C 9 J d G V t V H l w Z T 4 8 S X R l b V B h d G g + U 2 V j d G l v b j E v R m V y d G l s a X p l c i 9 k Y m 9 f R m V y d G l s a X p l c j w v S X R l b V B h d G g + P C 9 J d G V t T G 9 j Y X R p b 2 4 + P F N 0 Y W J s Z U V u d H J p Z X M g L z 4 8 L 0 l 0 Z W 0 + P E l 0 Z W 0 + P E l 0 Z W 1 M b 2 N h d G l v b j 4 8 S X R l b V R 5 c G U + R m 9 y b X V s Y T w v S X R l b V R 5 c G U + P E l 0 Z W 1 Q Y X R o P l N l Y 3 R p b 2 4 x L 1 B l c 3 R p Y 2 l k Z T w v S X R l b V B h d G g + P C 9 J d G V t T G 9 j Y X R p b 2 4 + P F N 0 Y W J s Z U V u d H J p Z X M + P E V u d H J 5 I F R 5 c G U 9 I k l z U H J p d m F 0 Z S I g V m F s d W U 9 I m w w I i A v P j x F b n R y e S B U e X B l P S J R d W V y e U l E I i B W Y W x 1 Z T 0 i c z l i Z j R i N T R k L T N j Z D g t N D R i Z C 1 i Y T A 0 L W Y 3 Y W J l Y j k 5 N T Z h O 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x h c 3 R V c G R h d G V k I i B W Y W x 1 Z T 0 i Z D I w M j U t M D Q t M j V U M T E 6 M z I 6 N D I u N T U z O D c 0 M V o i I C 8 + P E V u d H J 5 I F R 5 c G U 9 I l J l Y 2 9 2 Z X J 5 V G F y Z 2 V 0 U m 9 3 I i B W Y W x 1 Z T 0 i b D E i I C 8 + P E V u d H J 5 I F R 5 c G U 9 I l J l Y 2 9 2 Z X J 5 V G F y Z 2 V 0 Q 2 9 s d W 1 u I i B W Y W x 1 Z T 0 i b D E i I C 8 + P E V u d H J 5 I F R 5 c G U 9 I l J l Y 2 9 2 Z X J 5 V G F y Z 2 V 0 U 2 h l Z X Q i I F Z h b H V l P S J z U G V z d G l j a W R l I i A v P j x F b n R y e S B U e X B l P S J G a W x s V G F y Z 2 V 0 I i B W Y W x 1 Z T 0 i c 1 B l c 3 R p Y 2 l k Z S I g L z 4 8 R W 5 0 c n k g V H l w Z T 0 i R m l s b E V y c m 9 y Q 2 9 1 b n Q i I F Z h b H V l P S J s M C I g L z 4 8 R W 5 0 c n k g V H l w Z T 0 i R m l s b E N v b H V t b l R 5 c G V z I i B W Y W x 1 Z T 0 i c 0 F n W U d C Z 1 l H I i A v P j x F b n R y e S B U e X B l P S J G a W x s R X J y b 3 J D b 2 R l I i B W Y W x 1 Z T 0 i c 1 V u a 2 5 v d 2 4 i I C 8 + P E V u d H J 5 I F R 5 c G U 9 I k Z p b G x D b 2 x 1 b W 5 O Y W 1 l c y I g V m F s d W U 9 I n N b J n F 1 b 3 Q 7 S W Q m c X V v d D s s J n F 1 b 3 Q 7 T m F t Z S Z x d W 9 0 O y w m c X V v d D t U e X B l J n F 1 b 3 Q 7 L C Z x d W 9 0 O 0 R l c 2 N y a X B 0 a W 9 u J n F 1 b 3 Q 7 L C Z x d W 9 0 O 1 V u a X Q m c X V v d D s s J n F 1 b 3 Q 7 U 3 R h d H V z J n F 1 b 3 Q 7 X S I g L z 4 8 R W 5 0 c n k g V H l w Z T 0 i R m l s b E N v d W 5 0 I i B W Y W x 1 Z T 0 i b D E 2 I i A v P j x F b n R y e S B U e X B l P S J G a W x s U 3 R h d H V z I i B W Y W x 1 Z T 0 i c 0 N v b X B s Z X R l I i A v P j x F b n R y e S B U e X B l P S J B Z G R l Z F R v R G F 0 Y U 1 v Z G V s I i B W Y W x 1 Z T 0 i b D E i I C 8 + P E V u d H J 5 I F R 5 c G U 9 I l J l b G F 0 a W 9 u c 2 h p c E l u Z m 9 D b 2 5 0 Y W l u Z X I i I F Z h b H V l P S J z e y Z x d W 9 0 O 2 N v b H V t b k N v d W 5 0 J n F 1 b 3 Q 7 O j Y s J n F 1 b 3 Q 7 a 2 V 5 Q 2 9 s d W 1 u T m F t Z X M m c X V v d D s 6 W y Z x d W 9 0 O 0 l k J n F 1 b 3 Q 7 X S w m c X V v d D t x d W V y e V J l b G F 0 a W 9 u c 2 h p c H M m c X V v d D s 6 W 1 0 s J n F 1 b 3 Q 7 Y 2 9 s d W 1 u S W R l b n R p d G l l c y Z x d W 9 0 O z p b J n F 1 b 3 Q 7 U 2 V y d m V y L k R h d G F i Y X N l X F w v M i 9 T U U w v Z G F 0 Y W J h c 2 U u b 3 V 0 Z m l 0 N H J l b n Q u b 2 5 s a W 5 l O 0 J s Q 2 F w c 3 R v b m U v Z G J v L 1 B l c 3 R p Y 2 l k Z S 5 7 S W Q s M H 0 m c X V v d D s s J n F 1 b 3 Q 7 U 2 V y d m V y L k R h d G F i Y X N l X F w v M i 9 T U U w v Z G F 0 Y W J h c 2 U u b 3 V 0 Z m l 0 N H J l b n Q u b 2 5 s a W 5 l O 0 J s Q 2 F w c 3 R v b m U v Z G J v L 1 B l c 3 R p Y 2 l k Z S 5 7 T m F t Z S w x f S Z x d W 9 0 O y w m c X V v d D t T Z X J 2 Z X I u R G F 0 Y W J h c 2 V c X C 8 y L 1 N R T C 9 k Y X R h Y m F z Z S 5 v d X R m a X Q 0 c m V u d C 5 v b m x p b m U 7 Q m x D Y X B z d G 9 u Z S 9 k Y m 8 v U G V z d G l j a W R l L n t U e X B l L D d 9 J n F 1 b 3 Q 7 L C Z x d W 9 0 O 1 N l c n Z l c i 5 E Y X R h Y m F z Z V x c L z I v U 1 F M L 2 R h d G F i Y X N l L m 9 1 d G Z p d D R y Z W 5 0 L m 9 u b G l u Z T t C b E N h c H N 0 b 2 5 l L 2 R i b y 9 Q Z X N 0 a W N p Z G U u e 0 R l c 2 N y a X B 0 a W 9 u L D J 9 J n F 1 b 3 Q 7 L C Z x d W 9 0 O 1 N l c n Z l c i 5 E Y X R h Y m F z Z V x c L z I v U 1 F M L 2 R h d G F i Y X N l L m 9 1 d G Z p d D R y Z W 5 0 L m 9 u b G l u Z T t C b E N h c H N 0 b 2 5 l L 2 R i b y 9 Q Z X N 0 a W N p Z G U u e 1 V u a X Q s N H 0 m c X V v d D s s J n F 1 b 3 Q 7 U 2 V y d m V y L k R h d G F i Y X N l X F w v M i 9 T U U w v Z G F 0 Y W J h c 2 U u b 3 V 0 Z m l 0 N H J l b n Q u b 2 5 s a W 5 l O 0 J s Q 2 F w c 3 R v b m U v Z G J v L 1 B l c 3 R p Y 2 l k Z S 5 7 U 3 R h d H V z L D Z 9 J n F 1 b 3 Q 7 X S w m c X V v d D t D b 2 x 1 b W 5 D b 3 V u d C Z x d W 9 0 O z o 2 L C Z x d W 9 0 O 0 t l e U N v b H V t b k 5 h b W V z J n F 1 b 3 Q 7 O l s m c X V v d D t J Z C Z x d W 9 0 O 1 0 s J n F 1 b 3 Q 7 Q 2 9 s d W 1 u S W R l b n R p d G l l c y Z x d W 9 0 O z p b J n F 1 b 3 Q 7 U 2 V y d m V y L k R h d G F i Y X N l X F w v M i 9 T U U w v Z G F 0 Y W J h c 2 U u b 3 V 0 Z m l 0 N H J l b n Q u b 2 5 s a W 5 l O 0 J s Q 2 F w c 3 R v b m U v Z G J v L 1 B l c 3 R p Y 2 l k Z S 5 7 S W Q s M H 0 m c X V v d D s s J n F 1 b 3 Q 7 U 2 V y d m V y L k R h d G F i Y X N l X F w v M i 9 T U U w v Z G F 0 Y W J h c 2 U u b 3 V 0 Z m l 0 N H J l b n Q u b 2 5 s a W 5 l O 0 J s Q 2 F w c 3 R v b m U v Z G J v L 1 B l c 3 R p Y 2 l k Z S 5 7 T m F t Z S w x f S Z x d W 9 0 O y w m c X V v d D t T Z X J 2 Z X I u R G F 0 Y W J h c 2 V c X C 8 y L 1 N R T C 9 k Y X R h Y m F z Z S 5 v d X R m a X Q 0 c m V u d C 5 v b m x p b m U 7 Q m x D Y X B z d G 9 u Z S 9 k Y m 8 v U G V z d G l j a W R l L n t U e X B l L D d 9 J n F 1 b 3 Q 7 L C Z x d W 9 0 O 1 N l c n Z l c i 5 E Y X R h Y m F z Z V x c L z I v U 1 F M L 2 R h d G F i Y X N l L m 9 1 d G Z p d D R y Z W 5 0 L m 9 u b G l u Z T t C b E N h c H N 0 b 2 5 l L 2 R i b y 9 Q Z X N 0 a W N p Z G U u e 0 R l c 2 N y a X B 0 a W 9 u L D J 9 J n F 1 b 3 Q 7 L C Z x d W 9 0 O 1 N l c n Z l c i 5 E Y X R h Y m F z Z V x c L z I v U 1 F M L 2 R h d G F i Y X N l L m 9 1 d G Z p d D R y Z W 5 0 L m 9 u b G l u Z T t C b E N h c H N 0 b 2 5 l L 2 R i b y 9 Q Z X N 0 a W N p Z G U u e 1 V u a X Q s N H 0 m c X V v d D s s J n F 1 b 3 Q 7 U 2 V y d m V y L k R h d G F i Y X N l X F w v M i 9 T U U w v Z G F 0 Y W J h c 2 U u b 3 V 0 Z m l 0 N H J l b n Q u b 2 5 s a W 5 l O 0 J s Q 2 F w c 3 R v b m U v Z G J v L 1 B l c 3 R p Y 2 l k Z S 5 7 U 3 R h d H V z L D Z 9 J n F 1 b 3 Q 7 X S w m c X V v d D t S Z W x h d G l v b n N o a X B J b m Z v J n F 1 b 3 Q 7 O l t d f S I g L z 4 8 L 1 N 0 Y W J s Z U V u d H J p Z X M + P C 9 J d G V t P j x J d G V t P j x J d G V t T G 9 j Y X R p b 2 4 + P E l 0 Z W 1 U e X B l P k Z v c m 1 1 b G E 8 L 0 l 0 Z W 1 U e X B l P j x J d G V t U G F 0 a D 5 T Z W N 0 a W 9 u M S 9 Q Z X N 0 a W N p Z G U v U 2 9 1 c m N l P C 9 J d G V t U G F 0 a D 4 8 L 0 l 0 Z W 1 M b 2 N h d G l v b j 4 8 U 3 R h Y m x l R W 5 0 c m l l c y A v P j w v S X R l b T 4 8 S X R l b T 4 8 S X R l b U x v Y 2 F 0 a W 9 u P j x J d G V t V H l w Z T 5 G b 3 J t d W x h P C 9 J d G V t V H l w Z T 4 8 S X R l b V B h d G g + U 2 V j d G l v b j E v U G V z d G l j a W R l L 2 R i b 1 9 Q Z X N 0 a W N p Z G U 8 L 0 l 0 Z W 1 Q Y X R o P j w v S X R l b U x v Y 2 F 0 a W 9 u P j x T d G F i b G V F b n R y a W V z I C 8 + P C 9 J d G V t P j x J d G V t P j x J d G V t T G 9 j Y X R p b 2 4 + P E l 0 Z W 1 U e X B l P k Z v c m 1 1 b G E 8 L 0 l 0 Z W 1 U e X B l P j x J d G V t U G F 0 a D 5 T Z W N 0 a W 9 u M S 9 J d G V t L 1 J l b W 9 2 Z W Q l M j B P d G h l c i U y M E N v b H V t b n M 8 L 0 l 0 Z W 1 Q Y X R o P j w v S X R l b U x v Y 2 F 0 a W 9 u P j x T d G F i b G V F b n R y a W V z I C 8 + P C 9 J d G V t P j x J d G V t P j x J d G V t T G 9 j Y X R p b 2 4 + P E l 0 Z W 1 U e X B l P k Z v c m 1 1 b G E 8 L 0 l 0 Z W 1 U e X B l P j x J d G V t U G F 0 a D 5 T Z W N 0 a W 9 u M S 9 G Z X J 0 a W x p e m V y L 1 J l b W 9 2 Z W Q l M j B P d G h l c i U y M E N v b H V t b n M 8 L 0 l 0 Z W 1 Q Y X R o P j w v S X R l b U x v Y 2 F 0 a W 9 u P j x T d G F i b G V F b n R y a W V z I C 8 + P C 9 J d G V t P j x J d G V t P j x J d G V t T G 9 j Y X R p b 2 4 + P E l 0 Z W 1 U e X B l P k Z v c m 1 1 b G E 8 L 0 l 0 Z W 1 U e X B l P j x J d G V t U G F 0 a D 5 T Z W N 0 a W 9 u M S 9 Q Z X N 0 a W N p Z G U v Q 3 V z d G 9 t M T w v S X R l b V B h d G g + P C 9 J d G V t T G 9 j Y X R p b 2 4 + P F N 0 Y W J s Z U V u d H J p Z X M g L z 4 8 L 0 l 0 Z W 0 + P C 9 J d G V t c z 4 8 L 0 x v Y 2 F s U G F j a 2 F n Z U 1 l d G F k Y X R h R m l s Z T 4 W A A A A U E s F B g A A A A A A A A A A A A A A A A A A A A A A A C Y B A A A B A A A A 0 I y d 3 w E V 0 R G M e g D A T 8 K X 6 w E A A A D 6 R N Q K O / h I R Z c 6 + i p a M n D / A A A A A A I A A A A A A B B m A A A A A Q A A I A A A A O 2 E 3 D p 5 H y q t q 7 u P 2 4 2 x D s o 7 7 M R N H 1 x 6 t A v j o o i / y h r C A A A A A A 6 A A A A A A g A A I A A A A M u E D B X n Z b f F i J j k R O d E u w h 0 K G r u P N o i O 1 5 j f R P 8 5 W W + U A A A A K w K A + 3 J u d x r m z 9 j f c x u I K M 8 3 X P 9 h 4 f J T 7 T d 2 c o M P P f 2 k J g x K 8 0 M a j a X 7 j G u B m K a W e 0 2 Q d v X Y i K s U T M i v O p a T w X f A R k o d v r g I y V N 8 2 4 Y N u Z n Q A A A A L S + O B M C E u / 2 F Z h D p s 5 P 8 t p 6 C w U e C u Z F q L L + j g A l d U / j E Y x A d s D j g 4 n h I S g t + c Q f B B m V a f r h n k o B C T T m A 0 z 7 / + g = < / D a t a M a s h u p > 
</file>

<file path=customXml/itemProps1.xml><?xml version="1.0" encoding="utf-8"?>
<ds:datastoreItem xmlns:ds="http://schemas.openxmlformats.org/officeDocument/2006/customXml" ds:itemID="{BA3A496E-5D33-4F2D-9869-7729A504180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Plant</vt:lpstr>
      <vt:lpstr>Item</vt:lpstr>
      <vt:lpstr>Fertilizer</vt:lpstr>
      <vt:lpstr>Pesticide</vt:lpstr>
      <vt:lpstr>Template</vt:lpstr>
      <vt:lpstr>Hướng dẫn</vt:lpstr>
      <vt:lpstr>PlantList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Khánh Vũ</dc:creator>
  <cp:lastModifiedBy>Khánh Lê Quốc</cp:lastModifiedBy>
  <dcterms:created xsi:type="dcterms:W3CDTF">2025-04-23T07:36:14Z</dcterms:created>
  <dcterms:modified xsi:type="dcterms:W3CDTF">2025-04-25T11:39:07Z</dcterms:modified>
</cp:coreProperties>
</file>