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pollo17.org\MISSION_DATA\"/>
    </mc:Choice>
  </mc:AlternateContent>
  <bookViews>
    <workbookView xWindow="11160" yWindow="0" windowWidth="16590" windowHeight="15300"/>
  </bookViews>
  <sheets>
    <sheet name="Sheet1" sheetId="1" r:id="rId1"/>
    <sheet name="Sheet2" sheetId="2" r:id="rId2"/>
    <sheet name="Sheet3"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1" l="1"/>
  <c r="G7" i="1" s="1"/>
  <c r="E7" i="1"/>
  <c r="F7" i="1"/>
  <c r="F152" i="1" l="1"/>
  <c r="E152" i="1"/>
  <c r="D152" i="1"/>
  <c r="F151" i="1"/>
  <c r="E151" i="1"/>
  <c r="D151" i="1"/>
  <c r="F150" i="1"/>
  <c r="E150" i="1"/>
  <c r="D150" i="1"/>
  <c r="F149" i="1"/>
  <c r="E149" i="1"/>
  <c r="D149" i="1"/>
  <c r="F148" i="1"/>
  <c r="E148" i="1"/>
  <c r="D148" i="1"/>
  <c r="F147" i="1"/>
  <c r="E147" i="1"/>
  <c r="D147" i="1"/>
  <c r="F146" i="1"/>
  <c r="E146" i="1"/>
  <c r="D146" i="1"/>
  <c r="F145" i="1"/>
  <c r="E145" i="1"/>
  <c r="D145" i="1"/>
  <c r="F144" i="1"/>
  <c r="E144" i="1"/>
  <c r="D144" i="1"/>
  <c r="F143" i="1"/>
  <c r="E143" i="1"/>
  <c r="D143" i="1"/>
  <c r="F142" i="1"/>
  <c r="E142" i="1"/>
  <c r="D142" i="1"/>
  <c r="F141" i="1"/>
  <c r="E141" i="1"/>
  <c r="D141" i="1"/>
  <c r="F140" i="1"/>
  <c r="E140" i="1"/>
  <c r="D140" i="1"/>
  <c r="F139" i="1"/>
  <c r="E139" i="1"/>
  <c r="D139" i="1"/>
  <c r="F138" i="1"/>
  <c r="E138" i="1"/>
  <c r="D138" i="1"/>
  <c r="F137" i="1"/>
  <c r="E137" i="1"/>
  <c r="D137" i="1"/>
  <c r="F136" i="1"/>
  <c r="E136" i="1"/>
  <c r="D136" i="1"/>
  <c r="F135" i="1"/>
  <c r="E135" i="1"/>
  <c r="D135" i="1"/>
  <c r="F134" i="1"/>
  <c r="E134" i="1"/>
  <c r="D134" i="1"/>
  <c r="G134" i="1" s="1"/>
  <c r="F133" i="1"/>
  <c r="E133" i="1"/>
  <c r="D133" i="1"/>
  <c r="F132" i="1"/>
  <c r="E132" i="1"/>
  <c r="D132" i="1"/>
  <c r="F131" i="1"/>
  <c r="E131" i="1"/>
  <c r="D131" i="1"/>
  <c r="F130" i="1"/>
  <c r="E130" i="1"/>
  <c r="D130" i="1"/>
  <c r="G130" i="1" s="1"/>
  <c r="F129" i="1"/>
  <c r="E129" i="1"/>
  <c r="D129" i="1"/>
  <c r="F128" i="1"/>
  <c r="E128" i="1"/>
  <c r="D128" i="1"/>
  <c r="F127" i="1"/>
  <c r="E127" i="1"/>
  <c r="D127" i="1"/>
  <c r="F126" i="1"/>
  <c r="E126" i="1"/>
  <c r="D126" i="1"/>
  <c r="G126" i="1" s="1"/>
  <c r="F125" i="1"/>
  <c r="E125" i="1"/>
  <c r="D125" i="1"/>
  <c r="F124" i="1"/>
  <c r="E124" i="1"/>
  <c r="D124" i="1"/>
  <c r="F123" i="1"/>
  <c r="E123" i="1"/>
  <c r="D123" i="1"/>
  <c r="F122" i="1"/>
  <c r="E122" i="1"/>
  <c r="D122" i="1"/>
  <c r="G122" i="1" s="1"/>
  <c r="F121" i="1"/>
  <c r="E121" i="1"/>
  <c r="D121" i="1"/>
  <c r="F120" i="1"/>
  <c r="E120" i="1"/>
  <c r="D120" i="1"/>
  <c r="F119" i="1"/>
  <c r="E119" i="1"/>
  <c r="D119" i="1"/>
  <c r="G119" i="1" s="1"/>
  <c r="F118" i="1"/>
  <c r="E118" i="1"/>
  <c r="D118" i="1"/>
  <c r="F117" i="1"/>
  <c r="E117" i="1"/>
  <c r="D117" i="1"/>
  <c r="F116" i="1"/>
  <c r="E116" i="1"/>
  <c r="D116" i="1"/>
  <c r="F115" i="1"/>
  <c r="E115" i="1"/>
  <c r="D115" i="1"/>
  <c r="G115" i="1" s="1"/>
  <c r="F114" i="1"/>
  <c r="E114" i="1"/>
  <c r="D114" i="1"/>
  <c r="F113" i="1"/>
  <c r="E113" i="1"/>
  <c r="D113" i="1"/>
  <c r="F112" i="1"/>
  <c r="E112" i="1"/>
  <c r="D112" i="1"/>
  <c r="F111" i="1"/>
  <c r="E111" i="1"/>
  <c r="D111" i="1"/>
  <c r="G111" i="1" s="1"/>
  <c r="F110" i="1"/>
  <c r="E110" i="1"/>
  <c r="D110" i="1"/>
  <c r="F109" i="1"/>
  <c r="E109" i="1"/>
  <c r="D109" i="1"/>
  <c r="F108" i="1"/>
  <c r="E108" i="1"/>
  <c r="D108" i="1"/>
  <c r="F107" i="1"/>
  <c r="E107" i="1"/>
  <c r="D107" i="1"/>
  <c r="F106" i="1"/>
  <c r="E106" i="1"/>
  <c r="D106" i="1"/>
  <c r="F105" i="1"/>
  <c r="E105" i="1"/>
  <c r="D105" i="1"/>
  <c r="F104" i="1"/>
  <c r="E104" i="1"/>
  <c r="D104" i="1"/>
  <c r="F103" i="1"/>
  <c r="E103" i="1"/>
  <c r="D103" i="1"/>
  <c r="F102" i="1"/>
  <c r="E102" i="1"/>
  <c r="D102" i="1"/>
  <c r="F101" i="1"/>
  <c r="E101" i="1"/>
  <c r="D101" i="1"/>
  <c r="F100" i="1"/>
  <c r="E100" i="1"/>
  <c r="D100" i="1"/>
  <c r="F99" i="1"/>
  <c r="E99" i="1"/>
  <c r="D99" i="1"/>
  <c r="F98" i="1"/>
  <c r="E98" i="1"/>
  <c r="D98" i="1"/>
  <c r="F97" i="1"/>
  <c r="E97" i="1"/>
  <c r="D97" i="1"/>
  <c r="F96" i="1"/>
  <c r="E96" i="1"/>
  <c r="D96" i="1"/>
  <c r="F95" i="1"/>
  <c r="E95" i="1"/>
  <c r="D95" i="1"/>
  <c r="F94" i="1"/>
  <c r="E94" i="1"/>
  <c r="D94" i="1"/>
  <c r="F93" i="1"/>
  <c r="E93" i="1"/>
  <c r="D93" i="1"/>
  <c r="F92" i="1"/>
  <c r="E92" i="1"/>
  <c r="D92" i="1"/>
  <c r="F91" i="1"/>
  <c r="E91" i="1"/>
  <c r="D91" i="1"/>
  <c r="F90" i="1"/>
  <c r="E90" i="1"/>
  <c r="D90" i="1"/>
  <c r="F89" i="1"/>
  <c r="E89" i="1"/>
  <c r="D89" i="1"/>
  <c r="F88" i="1"/>
  <c r="E88" i="1"/>
  <c r="D88" i="1"/>
  <c r="F87" i="1"/>
  <c r="E87" i="1"/>
  <c r="D87" i="1"/>
  <c r="F86" i="1"/>
  <c r="E86" i="1"/>
  <c r="D86" i="1"/>
  <c r="F85" i="1"/>
  <c r="E85" i="1"/>
  <c r="D85" i="1"/>
  <c r="F84" i="1"/>
  <c r="E84" i="1"/>
  <c r="D84" i="1"/>
  <c r="F83" i="1"/>
  <c r="E83" i="1"/>
  <c r="D83" i="1"/>
  <c r="F82" i="1"/>
  <c r="E82" i="1"/>
  <c r="D82" i="1"/>
  <c r="F81" i="1"/>
  <c r="E81" i="1"/>
  <c r="D81" i="1"/>
  <c r="F80" i="1"/>
  <c r="E80" i="1"/>
  <c r="D80" i="1"/>
  <c r="F79" i="1"/>
  <c r="E79" i="1"/>
  <c r="D79" i="1"/>
  <c r="F78" i="1"/>
  <c r="E78" i="1"/>
  <c r="D78" i="1"/>
  <c r="F77" i="1"/>
  <c r="E77" i="1"/>
  <c r="D77" i="1"/>
  <c r="F76" i="1"/>
  <c r="E76" i="1"/>
  <c r="D76" i="1"/>
  <c r="F75" i="1"/>
  <c r="E75" i="1"/>
  <c r="D75" i="1"/>
  <c r="F74" i="1"/>
  <c r="E74" i="1"/>
  <c r="D74" i="1"/>
  <c r="F73" i="1"/>
  <c r="E73" i="1"/>
  <c r="D73" i="1"/>
  <c r="F72"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F62" i="1"/>
  <c r="E62" i="1"/>
  <c r="D62" i="1"/>
  <c r="F61" i="1"/>
  <c r="E61" i="1"/>
  <c r="D61" i="1"/>
  <c r="F60" i="1"/>
  <c r="E60" i="1"/>
  <c r="D60" i="1"/>
  <c r="F59" i="1"/>
  <c r="E59" i="1"/>
  <c r="D59" i="1"/>
  <c r="F58" i="1"/>
  <c r="E58" i="1"/>
  <c r="D58" i="1"/>
  <c r="F57" i="1"/>
  <c r="E57" i="1"/>
  <c r="D57" i="1"/>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6" i="1"/>
  <c r="E6" i="1"/>
  <c r="D6" i="1"/>
  <c r="F5" i="1"/>
  <c r="E5" i="1"/>
  <c r="D5" i="1"/>
  <c r="F4" i="1"/>
  <c r="E4" i="1"/>
  <c r="D4" i="1"/>
  <c r="F3" i="1"/>
  <c r="E3" i="1"/>
  <c r="D3" i="1"/>
  <c r="E2" i="1"/>
  <c r="D2" i="1"/>
  <c r="F2" i="1"/>
  <c r="G138" i="1" l="1"/>
  <c r="G142" i="1"/>
  <c r="G146" i="1"/>
  <c r="G150" i="1"/>
  <c r="G34" i="1"/>
  <c r="G38" i="1"/>
  <c r="G42" i="1"/>
  <c r="G46" i="1"/>
  <c r="G50" i="1"/>
  <c r="G113" i="1"/>
  <c r="G117" i="1"/>
  <c r="G124" i="1"/>
  <c r="G128" i="1"/>
  <c r="G132" i="1"/>
  <c r="G51" i="1"/>
  <c r="G55" i="1"/>
  <c r="G59" i="1"/>
  <c r="G63" i="1"/>
  <c r="G67" i="1"/>
  <c r="G71" i="1"/>
  <c r="G75" i="1"/>
  <c r="G79" i="1"/>
  <c r="G83" i="1"/>
  <c r="G87" i="1"/>
  <c r="G91" i="1"/>
  <c r="G95" i="1"/>
  <c r="G99" i="1"/>
  <c r="G103" i="1"/>
  <c r="G107" i="1"/>
  <c r="G25" i="1"/>
  <c r="G29" i="1"/>
  <c r="G53" i="1"/>
  <c r="G57" i="1"/>
  <c r="G61" i="1"/>
  <c r="G65" i="1"/>
  <c r="G69" i="1"/>
  <c r="G73" i="1"/>
  <c r="G81" i="1"/>
  <c r="G85" i="1"/>
  <c r="G89" i="1"/>
  <c r="G93" i="1"/>
  <c r="G97" i="1"/>
  <c r="G101" i="1"/>
  <c r="G105" i="1"/>
  <c r="G36" i="1"/>
  <c r="G40" i="1"/>
  <c r="G44" i="1"/>
  <c r="G48" i="1"/>
  <c r="G31" i="1"/>
  <c r="G16" i="1"/>
  <c r="G20" i="1"/>
  <c r="G24" i="1"/>
  <c r="G6" i="1"/>
  <c r="G11" i="1"/>
  <c r="G15" i="1"/>
  <c r="G19" i="1"/>
  <c r="G23" i="1"/>
  <c r="G10" i="1"/>
  <c r="G18" i="1"/>
  <c r="G26" i="1"/>
  <c r="G32" i="1"/>
  <c r="G39" i="1"/>
  <c r="G47" i="1"/>
  <c r="G54" i="1"/>
  <c r="G62" i="1"/>
  <c r="G66" i="1"/>
  <c r="G70" i="1"/>
  <c r="G74" i="1"/>
  <c r="G82" i="1"/>
  <c r="G86" i="1"/>
  <c r="G90" i="1"/>
  <c r="G94" i="1"/>
  <c r="G98" i="1"/>
  <c r="G102" i="1"/>
  <c r="G106" i="1"/>
  <c r="G109" i="1"/>
  <c r="G5" i="1"/>
  <c r="G14" i="1"/>
  <c r="G22" i="1"/>
  <c r="G28" i="1"/>
  <c r="G35" i="1"/>
  <c r="G43" i="1"/>
  <c r="G58" i="1"/>
  <c r="G4" i="1"/>
  <c r="G9" i="1"/>
  <c r="G13" i="1"/>
  <c r="G3" i="1"/>
  <c r="G8" i="1"/>
  <c r="G12" i="1"/>
  <c r="G17" i="1"/>
  <c r="G21" i="1"/>
  <c r="G27" i="1"/>
  <c r="G30" i="1"/>
  <c r="G33" i="1"/>
  <c r="G37" i="1"/>
  <c r="G41" i="1"/>
  <c r="G45" i="1"/>
  <c r="G49" i="1"/>
  <c r="G52" i="1"/>
  <c r="G56" i="1"/>
  <c r="G60" i="1"/>
  <c r="G64" i="1"/>
  <c r="G68" i="1"/>
  <c r="G72" i="1"/>
  <c r="G76" i="1"/>
  <c r="G80" i="1"/>
  <c r="G84" i="1"/>
  <c r="G88" i="1"/>
  <c r="G92" i="1"/>
  <c r="G96" i="1"/>
  <c r="G100" i="1"/>
  <c r="G104" i="1"/>
  <c r="G108" i="1"/>
  <c r="G114" i="1"/>
  <c r="G118" i="1"/>
  <c r="G121" i="1"/>
  <c r="G125" i="1"/>
  <c r="G129" i="1"/>
  <c r="G133" i="1"/>
  <c r="G137" i="1"/>
  <c r="G141" i="1"/>
  <c r="G145" i="1"/>
  <c r="G149" i="1"/>
  <c r="G110" i="1"/>
  <c r="G112" i="1"/>
  <c r="G116" i="1"/>
  <c r="G120" i="1"/>
  <c r="G123" i="1"/>
  <c r="G127" i="1"/>
  <c r="G131" i="1"/>
  <c r="G135" i="1"/>
  <c r="G139" i="1"/>
  <c r="G143" i="1"/>
  <c r="G147" i="1"/>
  <c r="G151" i="1"/>
  <c r="G136" i="1"/>
  <c r="G140" i="1"/>
  <c r="G144" i="1"/>
  <c r="G148" i="1"/>
  <c r="G152" i="1"/>
  <c r="G77" i="1"/>
  <c r="G78" i="1"/>
  <c r="G2" i="1"/>
</calcChain>
</file>

<file path=xl/sharedStrings.xml><?xml version="1.0" encoding="utf-8"?>
<sst xmlns="http://schemas.openxmlformats.org/spreadsheetml/2006/main" count="424" uniqueCount="292">
  <si>
    <t>Public Affairs</t>
  </si>
  <si>
    <t>Mission Control</t>
  </si>
  <si>
    <t>Coming up on maximum dynamic pressure at this point. 4 miles down range, 8 miles high and the velocity approaching 3000 feet per second.</t>
  </si>
  <si>
    <t>Apollo 17 traveling at 21,000 feet per second. It's achieved about 83 percent of the velocity required for a minimum orbit.</t>
  </si>
  <si>
    <t>We're up to 23,000 feet per second - we'll be shooting for something over 25,000.</t>
  </si>
  <si>
    <t>And that looked like a near nominal shutdown. At shutdown we show 25,600 feet per second. That also looks very close.</t>
  </si>
  <si>
    <t>And we're coming up now on 2 minutes until ignition. This burn, again, will be a 5 minute 51 second maneuver. The S-IVB engine, delivering about 225,000 pounds of thrust, and it will be increasing the spacecraft velocity in the current state of about 25,000 feet per second up to about 35,585 feet per second.</t>
  </si>
  <si>
    <t>And telemetry data from the Saturn instrument unit shows the velocity increasing up now to 26,000 feet per second, beginning to climb ever more rapidly.</t>
  </si>
  <si>
    <t>Coming up now 3 minutes into the burn and velocity approaching 30,000 feet per second.</t>
  </si>
  <si>
    <t>And, we're showing a velocity of 30,463 feet per second.</t>
  </si>
  <si>
    <t>4 minutes and 30 seconds now and everything continuing to look good. Apollo 17 at a velocity of 32,000 feet per second.</t>
  </si>
  <si>
    <t>Shutdown time now in about 21 seconds. Showing a velocity of 33,000feet per second. Altitude now approaching 150 miles.</t>
  </si>
  <si>
    <t>This is Apollo Control at 3 hours 30 minutes. The flight dynamics officer has just reported that initial tracking, following the translunar injection burn, shows the spacecraft to be on a very nominal trajectory, and a relatively small midcourse correction indicated at this time. The pre-burn prediction on that first midcourse correction was around 5 feet per second and we expect that that will be updated as we get additional tracking following the burn.</t>
  </si>
  <si>
    <t>The crew of Apollo 17 describing what appear to be paint or possibly ice flaking off the Saturn 3rd stage. But somewhat puzzling at this point is just exactly what the flakes or particles that they're describing might be. And Apollo 17 in the process of docking with the lunar module. Preparatory to extracting the LM from the Saturn 3rd stage. This occuring at some 5,300 nautical miles from Earth. And we're watching the spacecraft velocity drop off rapidly as that altitude increases rapidly. The velocity which at the translunar injection cutoff was around 35,000 feet per second down to about 22,000.</t>
  </si>
  <si>
    <t>This is Apollo Control at 6 hours. As Jack Schmitt gives the description of the earth, Apollo 17 is 22,868 nautical miles from earth, velocity 12,520 feet per second.</t>
  </si>
  <si>
    <t>This is Apollo Control at 6 hours 7 minutes No midcourse correction number 1 will be performed. The value of the maneuver that would be required is less than 3 feet per second and midcourse correction number 1 will not be performed by Apollo 17. The spacecraft is now 23,682 nautical miles from Earth, velocity 12,301 feet per second.</t>
  </si>
  <si>
    <t>This is Apollo Control at 6 hours 34 minutes. Apollo 17, now 26,553 nautical miles from Earth. Velocity 11,606 feet per second.</t>
  </si>
  <si>
    <t>This is Apollo Control. It's 6 hours 49 minutes. Apollo 17 is 28,232 nautical miles from Earth; velocity 11,291 feet per second. We're continuing to operate at present on the normal GET of the flight plan, normal Ground Elapsed Time. Under that schedule the crews rest period will begin about 9 hours and 15 minutes into the mission. If, however, the crew completes the activities that are scheduled in the flight plan early, the rest period will probably begin early if they so desire. However, at the present time we are continuing to operate on the GET of the flight plan. At 6 hours 50 minutes, this is Mission Control, Houston.</t>
  </si>
  <si>
    <t>This is Apollo Control at 7 hours 7 minutes. Apollo 17 has just passed the 30,000 mile mark on its journey to the Moon. Now, at 30,039 nautical miles, velocity continuing to decrease now 10,932feet per second.</t>
  </si>
  <si>
    <t>This is Apollo Control at 7 hours 34 minutes. Apollo 17 now 32,697 nautical miles from earth velocity 10,457 feet per second. The crew a little over midway in the scheduled meal period in the flight plan.</t>
  </si>
  <si>
    <t>This is Apollo Control at 8 hours 12 minutes. Apollo 17 now 36,353 nautical miles from Earth, velocity 9,878 feet per second.</t>
  </si>
  <si>
    <t>This is Apollo Control at 8 hours 28 minutes. Apollo 17 now 37,832 nautical miles from Earth; velocity 9,667 feet per second. Apollo 17 crew in the period now in the flight plan where they're making preparations for their rest period. Getting the systems in the proper configuration for a sleep period. The spacecraft has been maneuvered to the passive thermal control or PTC mode - attitude, rather. And just prior to the rest period the crew will spin up the spacecraft for thermal control during the rest period. The spin rate will be slow or approximately 3 revolutions of the spacecraft per hour but it will keep the thermal balance on the spacecraft. At 8 hours 30 minutes, this is Mission Control, Houston.</t>
  </si>
  <si>
    <t>This is Apollo Control at 8 hours 55 minutes. As the crew of Apollo 17 prepares for a 5-3/4 hours rest period, the spacecraft is 40,165 nautical miles from earth velocity 9,349 feet per second.</t>
  </si>
  <si>
    <t>This is Apollo Control at 9 hours, 12 minutes. Apollo 17 now, 41,677 nautical miles from Earth, velocity 9,159 feet per second. The spacecraft has stabilized into a passive thermal control mode now. It is completing one revolution every 18 minutes.</t>
  </si>
  <si>
    <t>This is Apollo Control at 9 hours 30 minutes. We have had no voice communications with the crew for some time now. But we do have indications that they have not yet fully configured the spacecraft for their rest period. Normally the voice switch is turned off the last step before the rest period. That voice switch is still on. Apollo 17 now 43,261 nautical miles away from Earth, velocity 8,964feet per second.</t>
  </si>
  <si>
    <t>This is Apollo Control at 9 hours 48 minutes. From the data that he is receiving, the Flight Surgeon, Dr. Sam Pool, reports that he believes the spacecraft Commander Gene Cernan is asleep. Cernan is the only member of the crew who is wearing the biomedical harness during the rest period, and therefore, is the only one that the flight surgeon is getting measurements on. But the indications are that Cernan is asleep and apparently the entire crew has gone to sleep. Apollo 17 now 44,749 nautical miles from Earth. Velocity 8,794 feet per second. The awake clock as operating in the Control Center shows wake up for the crew in 5 hours 10 minutes 37 seconds.</t>
  </si>
  <si>
    <t>This is Apollo Control at 10 hours 29 minutes. Apollo 17 now, 48,070 nautical miles from Earth, velocity 8,434 feet per second. Pete Frank and the orange team of flight controllers getting ready to hand over to Gerry Griffin and his gold team of flight controllers at this time. Astronaut Bob Parker will remain as the CAPCOM for a good deal of this next shift. Several spurrious master alarms that were seen while the spacecraft was still in Earth orbit are as yet unexplained. There are no obvious reasons for them. The spacecraft experts in the back rooms, the support rooms here at the Mission Control Center are still tracking this situation. It's not considered a serious problem. The more recent master alarms that have occurred during this shift and during the translunar coast phase after Apollo 17 burned translunar insertion, are attributed to a higher than normal oxygen flow at regular intervals in the cabin. The cabin is still being purged of the partial nitrogen atmosphere that it contained at launch that is being purged, a vent valve is open in the cabin and the higher than normal O2-rate has been introduced to help purge the cabin. Now, added to that when the water accumulator in the suit circuit cycles, there is a brief increase of oxygen flow over and above the higher than normal flow that we are using to purge the cabin. And this is just high enough to when the water accumulator cycles it brings it up just high enough to trigger the master alarm. It is not a problem. The last three or four master alarms that we have seen are attributed to this. However, the Earth orbit master alarms are not yet accounted for. But, they are not considered to be a serious problem. During this shift a midcourse correction number 1 was performed on the SIV-B stage of the launch vehicle, 13 feet per second performed with the auxilary propulsion system. A second midcourse for that third stage of launch vehicle is planned at a Ground Elapsed Time of 11 hours 15 minutes. The magnitude of the burn is not - is not yet known. These midcourses are to tune up the trajectory of that stage, to bring it closer to the desired impact point on the lunar surface. As far as the spacecraft is concerned midcourse correction number 1 was passed. We did not perform midcourse correction number 1. The magnitude at that time was less than 3 feet per second. We will probably perform a midcourse correction number 2 at 35 hours and 30 minutes. A preliminary look at that indicates about a 10-1/2 foot per second burn at that time. The Mission is going well. We have not heard from the crew for some time now and are confident that they are asleep. The spacecraft is in passive thermal-contro1 mode, stabilized in 1 revolution every 18 minutes, approximately 3 per hour. The crew is scheduled to be awakened 4 hours, 24 minutes from this time. At 10 hours 35 minutes into the Mission, this is Mission Control, Houston.</t>
  </si>
  <si>
    <t>This is Apollo Control at 12 hours 27 minutes Ground Elapsed Time into the mission of Apollo 17. And Apollo 17 at the present time is 56,948 nautical miles out from earth at a velocity of 7,609 feetper second. A short time ago the Booster Systems Engineer Frank Van Renseler reported that after the final APS burn in the S-IVB stage, which is targeting the stage to impact on the Moon, he reported that the S-IVB stage was tumbling intentionally, after that burn, and as he gathered up all his documents and packed his briefcase, he, on the flight directors loop, he said, "I've enjoyed working with you on the Apollo program." Flight Director in training Neil Hutchinson replied "It's been nice riding with you." The riding implication being that they were riding on his launch vehicle. Van Renseler is a Marshall Spaceflight Center Engineer detailed to the Flight Control Division here at Manned Spacecraft Center. Van Rensleser finished his job for the last time. He packed his launch vehicle documents and left the room. The booster systems console is vacant for the final time in Apollo. Some 2-1/2 hours remaining in the crew sleep period. No word from the crew. They have not talked to the ground nor vice versa in the last several hours and at 12 hours 29 minutes this is Apollo Control.</t>
  </si>
  <si>
    <t>This is Apollo Control 13 hours, 27 minutes Ground Elapsed Time into the mission of Apollo 17. The spacecraft presently is 61,186 nautical miles out from the Earth, decelerating slightly in its velocity now 7,272 feet per second. Crew has another hour and a half of sleep period remaining. They will be awakened about 2:30 Central Time. This is a rather short sleep period slightly under 6 hours, the object being to get the crew back on to Houston time day-night cycle eventually. The cycle is disturbed somewhat by the, - initially what would have been a night launch, and ended up being a morning launch - early morning launch - at least by Cape time. Got a hand over to the Goldstone 210-foot tracking antenna, about 8 minutes ago. And that station at the present time is handling spacecraft data, and when the crew awakens will handle the voice transmissions between the Control Center and the Crew of Apollo 17. At 13 hours, 28 minutes Ground Elapsed Time this is Apollo Control.</t>
  </si>
  <si>
    <t>This is Apollo Control at 14 hours 27 minutes Ground Elapsed Time into the mission of Apollo 17. Slightly more than a half hour remaining until spacecraft communicator, Robert Parker, wakes the crew of Apollo 17 up after a brief 6 hour rest period. Apollo 17 presently 65,273 nautical miles out from earth; velocity now 6,974feet per second. And getting back on schedule with Apollo 17 because of the late liftoff and the hold situation early this morning. The translunar injection burn was targeted to get the spacecraft at the moon or into lunar orbit at about the same actual time as it would have had we launched on time - at 8:53 PM last night central time. However, to get the flight plan back on the actual indicated Ground Elapsed Times shown in the flight plan at approximately 64 hours they're going to have what is called a GET update some 2 hours and 40 minutes to force the event times in the flight plan to agree with actual Ground Elapsed Times flown in the mission. We'll come up again in about a half hour as Parker makes his initial wake up call to the crew and at 14 hours 29 minutes, this is Apollo Control.</t>
  </si>
  <si>
    <t>This is Apollo Control 14 hours 57 minutes Ground Elapsed Time into the mission of Apollo 17. A 2 minutes mark remaining in the crew waken - wake period or sleep period before the crew is awakened. Spacecraft communicator, Bob Parker, should be calling them shortly and we'll stand by for that first wake up call. Rather slack day as far as crew activity today. After their post-sleep checklist checking over the systems. The flight director just advised the CAPCOM to hold off on the wake call until they switch antennas. There's some P-23 navigation sightings that will be run today, and that apparently is about all the activity scheduled during the - this work period. However, there will be at 35 hours and 30 minutes a midcourse correction number 2, which this time looks like about 10 and a half feet per second. Apollo 17 now is 67,365 nautical miles out from the Earth; velocity 6,829 feet per second. Spacecraft communicator, Bob Parker, has been joined at the CAPCOM console by backup Apollo 17 commander, John Young, and his relief CAPCOM, Gordon Fullerton. Standing by for the antenna arrangement to be sorted out. Spacecraft at this time, is still in the barbeque roll or passive thermal control mode, three revolutions per hour to stabilize the temperatures on spacecraft systems. They'll open up the air-ground circuit for the first call when it does come. At 15 hours and 1 minute, this Apollo Control.</t>
  </si>
  <si>
    <t>This is Apollo Control, 16 hours and 25 minutes. The Crew of Apollo 17 is now presently in a meal period. A little bit of levity a short time ago when Jack Schmitt, Lunar Module Pilot, called down to say: "This is LMP, mark, 2 aspirin." He had mentioned earlier in his post-sleep checklist that he was considering taking two aspirins. Apollo 17 is presently 72,843 nautical miles out from Earth. Velocity 6,477 feet per second. We're continuing to stand by on the air-ground circuit for further conversation as the crew finishes up their meal period and gets what few flight plan updates are involved in the days activity. At 016:26 and standing by, this is Apollo Control.</t>
  </si>
  <si>
    <t>That animated description of the behavour of a cloud of ice crystals drifting along with spacecraft is coming from Jack Schmitt. Apollo 17 at this point is 81,654 nautical miles from Earth, traveling at a speed of 5,972 feet per second. And we see from the telemetry data that the fuel cell purge called for in the flight plan at this time is progressing. This involves flowing, in this case, oxygen at a high rate through the fuel cell for a short period of time to remove any build-up of contaminants. And, as a routine maintenance or housekeeping procedure, same thing is also done periodically for the hydrogen.</t>
  </si>
  <si>
    <t>This is Apollo control. That completes our replay of accumulated tape we'll now stand by for any live conservations with the crew. One thing additionally that we get out of cycling the cameras the panoramic and mapping cameras as an indication of how they are performing mechanically. As you heard based on the telemetry data that we got here on the ground both cameras appear to be functioning properly tucked away in the scientific instrument module bay of the CSM. You also heard some conservation with Jack Schmitt who is wearing the biomedical harness during sleep periods it's customary for one of the three crewman only to wear the biomedical harness which allows them to get heart rate during the sleep period and the crewman take turns wearing that biomedical harness and during the sleep we are getting good biomedical data - good heart rate data on Schmitt at the present time. Also, Ron Evans commented on getting the spacecraft in the PTC attitude. Essentially, this attitude has the spacecraft oriented at right angles to it's direction of travel. Right angles to the Earth Moon plane so that the Sun is essentially shining on the sides of the vehicle of the CSM and LM. And, then using the reaction control system thrusters on the command module they set up a slow roll rate so that the two vehicles docked together are rotating at the rate of about three revolutions per hour. And, if this is done properly and it's a tricky maneuver usually crews get more and more experienced at it as they go through the mission, and tend to have the most problems early on in getting it set up. But if it is set up with all of the rates damped and everything very stable when the roll is started it will maintain this roll without wobbling out of it throughout the rest period. The purpose of this is to maintain a proper thermal equilibrium on the spacecraft so that the heating on one side from the Sun the cooling of the other as it is exposed to the black of space is uniform and nothing gets too hot or too cold. At the present time Apollo 17 is 84,482 nautical miles from Earth and the velocity continuing to decrease gradually down to about 5,824 feet per second, just a little over one mile per second. We'll continue to stand by live now for any conversations with the crew. This could continue to be a relatively quiet period based on Ron Evans or I guess it was Jack Schmitt's comment that Evans was in the kitchen leads us to believe that they are probably getting ready to eat. This is Apollo control at 19 hours 45 minutes.</t>
  </si>
  <si>
    <t>This is Apollo control at 21 hours 3 minutes. Things continuing to progress smoothly and very quietly here in mission control and aboard the spacecraft. And we'd like to have a bit more discussion of the Ground Elapsed Time update after first making the disclaimer that GET clock updates are not done for the purpose of confusing people; although, I'm sure it seems that way at times. And, by way of clarifying the previous description of this GET update we should point out that the amount of time that the clocks are changed both here and mission control and aboard the spacecraft will be 2 hours and 40 minutes and this clock change is scheduled to occur as mentioned previously at about 65 hours Ground Elapsed Time. In other words when the clocks here in the control center and the clocks in the spacecraft keeping track of the time that has elapsed since liftoff reach 65 hours they will be arbitrarily jumped ahead 2 hours and 40 minutes so that at that point the clocks agree with the flight plan. However, in order to account for these 2 hours and 40 minutes which are suddenly going to disappear from the amount of time available to the crew to accomplish their activities to make it easier on the crew it will be done in two increments. The first increment of 1 hour and the second increment of 1 hour 40 minutes. And, at about the time the second increment of change is made in the flight plan we'll also simultaneously update the clocks. Apollo 17 at this time 88,909 nautical miles from Earth and the velocity continuing to decrease gradually down now to 5,603 feet per second. Very little activity is scheduled in the flight plan between now and the time the crew begins it's rest period. This day aboard the spacecraft has been planned as a relatively short one recognizing that the crew would not get a great deal of sleep on that very long - as a result of the very long launch day. And a relatively short sleep period following. This day was intentionally kept short. They're now - should be completing their eat period although they really have nothing showing in the flight plan until about 22 hours or about another hour from now where they have alloted time for exercise. They will be changing the lithium hydroxide canisters that remove carbon dioxide from the spacecraft cabin atmosphere. They will be realigning the spacecraft platform the stable platform that's used as an attitude reference by the guidance navigation and control system. Then they have one more eat period and go through the pre-sleep checklist beginning an 8 hour rest period at about 25 hours Ground Elapsed Time or a little less than 4 hours from now.</t>
  </si>
  <si>
    <t>This is Apollo Control at 23 hours 25 minutes. The crew has completed realigning the inertial measurement platform, the platform used as a stable reference. The spacecraft guidance and control system uses it as a reference in determining its own attitude. They've also been charging the two entry batteries that are used during peak electrical loads of liftoff, and then are recharged during the translunar coast when the fuel cells are producing a surplus of electrical energy. They've recharged one of those two batteries and are in the process of recharging the second one at this time. And you heard the crew describe going into their pre-sleep checklist and getting things aboard the spacecraft configured for the sleep period, which is scheduled to begin at 25 hours Ground Elapsed Time or a little more than 1-1/2 hours from now. Apollo 17 at this time is 96,244 nautical miles from Earth, traveling at 5,264 feet per second. And all spacecraft systems continue to function almost perfectly as planned. A little while ago the lunar module officer - control officer - confirmed from telemetry what Gene Cernan was reporting visually out the window and that is that the lunar module appears to be in very good shape. Of course we have a limited number of telemetry readings on the LM at this point. But one of them that we do have gives us an indication of the integrity or tightness of the LM cabins. We can see that in the amount of pressure decaying. It appears to be a very tight vehicle.</t>
  </si>
  <si>
    <t>That new 210 foot dish antenna at Tidbinbilla, which is near Honeysuckle Creek, which in turn is near Canberra, now online and accounting for our excellent signal strength from the spacecraft. Apollo 17 at this time is 96,958 nautical miles from Earth. The speed is 5,233 feet per second.</t>
  </si>
  <si>
    <t>This is Apollo Control at 24 hours 36 minutes as Gene Cernan says goodnight Apollo 17 is 99,714 nautical miles from Earth. Velocity 5,114 feet per second. The Lunar Module Pilot, Jack Schmitt, will be wearing the communications headset and the biomedical harness for the sleep period tonight.</t>
  </si>
  <si>
    <t>This is Apollo Control at 25 hours, 1 minute into the mission. Apollo 17 is 100,953 nautical miles from Earth. Velocity 5,062 feetper second.</t>
  </si>
  <si>
    <t>This is Apollo Control at 25 hours 22 minutes. We haven't heard from Jack Schmitt recently, however, the Flight Surgeon reports that his data indicates he's not yet asleep. Apollo 17 now at 102,000 miles from Earth velocity 5,018 feet per second. We'll continue to leave this line up until we get an indication that the Lunar Module Pilot is asleep. The other 2 crewmen are asleep at this time. At 25 hours 23 minutes, this is Mission Control, Houston.</t>
  </si>
  <si>
    <t>This is Apollo Control at 25 hours 27 minutes. Jack Schmitt has said "goodnight". We'll take the line down now and come back up with Mission Control reports hourly. Apollo 17 now 102,202 nautical miles from Earth, velocity 5,010 feet per second.</t>
  </si>
  <si>
    <t>This is Apollo Control at 26 hours 27 minutes. The crew has completed the first hour and 1/2 of an 8 hour rest period. Here in Mission Control, flight controllers are monitoring spacecraft's systems while the crew sleeps. All goes well with Apollo 17. Spacecraft is 105,060 nautical miles from Earth. Its velocity is 4,893 feet per second. This is Mission Control, Houston.</t>
  </si>
  <si>
    <t>This is Apollo Control at 27 hours 27 minutes. 5-1/2 hours remain in the crew's rest period. All spacecraft systems continue to operate normally. Apollo 17 is now 107,835 nautical miles from Earth, velocity 4,784 feet per second.</t>
  </si>
  <si>
    <t>This is Apollo Control at 28 hours 27 minutes. Everything continues to go well with Apollo 17. Astronaut Bob Parker has come on duty at the CAPCOM console now, and he will send a wakeup call to the crew in 4 hours and 32 minutes. Apollo 17 is 110,561 nautical miles from Earth. Velocity 4,679 feet per second.</t>
  </si>
  <si>
    <t>This is Apollo Control at 29 hours 27 minutes. Apollo 17 is 113,208 nautical miles from Earth. Traveling at a speed at 4,579 feet per second. In 36 minutes, Apollo 17 will reach the half-way point to the Moon in terms of distance, at a Ground Elapsed Time of 30 hours, 3 minutes, no seconds. Apollo 17 will be 114,787 nautical miles from both the Moon and the Earth. 3 hours, 32 minutes remaining in the crew's sleep period. At 29 hours 27 minutes, this is Mission Control, Houston.</t>
  </si>
  <si>
    <t>This is Apollo Control at 30 hours 27 minutes. 24 minutes ago Apollo 17 did reach the half-way point in distance in its journey to the Moon. At that time in the elapsed time of 30 hours 3 minutes, it was 114,787 nautical miles from both the Earth and the Moon. Its velocity at that time was 4,522 feet per second. At this time, Apollo 17's distance is 115,842 nautical miles from the Earth. Velocity is 4,483 feet per second. Midcourse correction number 2 will be performed at an elapsed time of 35 hours 30 minutes. That's 5 hours, 1 minute from now. It will be a 10.5 foot per second burn. The crew still has 2 hours and 31 minutes remaining in the sleep period. At 30 hours 28 minutes this is Mission Control Houston.</t>
  </si>
  <si>
    <t>This is Apollo Control at 31 hours 12 minutes. Apollo 17 is now 117,746 nautical miles from Earth, traveling at a speed of 4,415feet per second. Flight Director, Pete Frank, and his orange team of flight controllers will hand over Mission Control duties to Gerry Griffin's gold team of flight controllers in about 15 minutes at 7 A.M. Central Standard Time. Each of the departing controllers is now briefing his relief. There will be no change of shift news conference. The orange team will double back after 1 shift, returning to the Control Center at 5 P.M. today to get back on a schedule which will put them on the EVA shift. To summarize the shift now ending, the crew began rest period at 25 hours elapsed time. Each crewman took a sleeping pill, and Jack Schmitt reported that Gene Cernan and Ron Evans were asleep shortly after the crew configured the spacecraft for their rest period. However, Jack Schmitt, who was the duty man to wear the head set and the bio-medical harness during this rest period, seemed almost reluctant to surrender his view of the earth to sleep. At 100,000 nautical miles from the Earth he broadcast a weather forecast, then indulged in a bit of philosophy as he gazed from his window, about mankind's achievements. He remarked that from his vantage point the Earth probably looks the same now as it did at the dawn of man. Apollo 17 reached the halfway point to the Moon at an elapsed time of 30 hours 3 minutes. At that time it was 114,787 nautical miles from both the Earth and the Moon. Spacecraft's systems are continuing to perform well and the CAPCOM, astronaut Bob Parker, plans to awaken the crew at 33 hours elapsed time, that's 1 hour 44 minutes from now. Midcourse correction number 2 will be performed at an elapsed time of 35 hours 30 minutes, 4 hours and 14 minutes from now. Present indications are that it will be a 10 and 1/2 foot per second burn. The latest prediction on the S-IVB is that it will impact the Moon at an elapsed time of 86 hours 58 minutes 23 seconds. Coordinates of the impact location presently predicted 6.73 degrees south, 9.7 degrees west. The impact time and the coordinates are likely to change prior to the impact itself, and continued tracking of the S-IVB will be performed. At 31 hours 16 minutes, this is Mission Control, Houston.</t>
  </si>
  <si>
    <t>This is Apollo Control at 32 hours 27 minutes Ground Elapsed Time. The Mission of Apollo 17, which at this moment is 120,887 nautical miles out from Earth, velocity has continued to decrease to 4,305feet per second. Slightly over a half hour remaining until spacecraft communicator Robert Parker gives the crew a wakeup call. And a relatively busy day ahead with midcourse correction - midcourse correction maneuver #2 at 35:30 Ground Elapsed Time, a 10-1/2-foot per second posigrade maneuver which will raise the trajectory slightly from an impact trajectory with a minus pericynthion at the Moon, raise it to about 60 nautical miles above the surface. Latest numbers on the S-IVB impact predictions is for impact to take place at a Ground Elapsed Time of 86:58:23 at 6.7 degrees south latitude by 9.7 degrees west longitude. The gold team of flight controllers have settled in for a 10-hour day here in Mission Control, which in addition to the midcourse correction burn, includes the first manning of the Lunar Module, first checkout, which begins at about 40 hours. They start actually, at 39:30 getting the probe and drogue removed from the tunnel, going into the Lunar Module. We'll come back up live with the air-ground when the first call is made to the crew by the spacecraft communicator. And at 32:29, this is Apollo Control.</t>
  </si>
  <si>
    <t>This is Apollo Control, 32 hours 58 minutes Ground Elapsed Time into the Mission of Apollo 17, Almost 2 minutes remaining until the first wakeup call is made to the Crew of Apollo 17 by spacecraft communicator Robert Parker. Parker is joined this morning by Apollo 17 backup Commander John Young at the CAPCOM console, and it appears that Parker's relief CAPCOM, Gordo Fullerton, just walked in the door and likely will relieve Parker in the day's duties of getting off midcourse correction #2 burn, and the first housekeeping venture into the Lunar Module. Apollo 17 is now 122,186 nautical miles out from the Earth, velocity now 4,259 feetper second. We'll stand by with the circuit open for the first wakeup call the usual post-sleep checklist, and Flight Plan updates and all of the conversation that normally takes place when the crew first wakes up. Let's just open the line now.</t>
  </si>
  <si>
    <t>This is Apollo Control 34 hours, 58 minutes Ground Elapsed Time. Apollo 17 spacecraft, should at this time be coming out of the passive thermal-control mode and getting into the proper attitude for the midcourse correction burn #2, which is some 31 minutes and 23 seconds from now. Apollo 17, presently 126,988 miles from the Earth traveling at velocity of 4,098 feet per second. The midcourse correction burn #2 with an ignition time 35:29:59.1 has a velocity change in the posigrade direction of 10.6 feet per second, which for the service propulsion system engine is a BURP lasting 1.58 seconds. Purpose of this burn is to raise the pericynthion from an impact trajectory as it stands now, to one with a clearance over the Moon of some 53 nautical miles which will become the pericynthion of Lunar Orbit. Standing by on air-ground 1 at 34:59 this is Apollo Control.</t>
  </si>
  <si>
    <t>This is Apollo Control at 36 hours, 34 minutes Ground Elapsed Time. Apollo 17, 130,714 nautical miles out from Earth, velocity now, 3,985 feet per second, continuing to decelerate as we approach the so-called cross over between the sphere of influence from Earth to Moon. I can't recall ever seeing two pages of a flight plan as blank as these are, from 36 hours to 38 hours. Later on today, the - after the eat-period the crew will crawl through the hatch into the Lunar Module for some housekeeping chores, checking out of stowage of equipment in the Lunar Module. But the most exciting thing going on now, was the checkout of the Bio-medical harness on the Command Module Pilot. Midcourse correction burn went nominally on time. The velocity just at time of ignition was 4,058 feet per second. It jumped approximately 10 feet since there was a 10-foot per second burn. But then, within a few minutes it was down below the original velocity as the spacecraft continues to decelerate. Altitude at the time of burn, or distance from Earth, was 128,217. We show a pericynthion of 52.09 miles at closest approach after the burn. And standing by at 36:36, this is Apollo Control.</t>
  </si>
  <si>
    <t>This is Apollo control. Schmitt and Cernan at this time still in the lunar module going through the activation and housekeeping chores that are scheduled in the flight plan. They entered approximately on time as indicated by the flight plan. Meanwhile, here in the control center one of the docking collar capture latches is here in the control center being examined by flight controllers trying to sort out why some of the latches apparently did not fully engage during the docking operation. Spacecraft now 140,451 nautical miles from Earth; velocity now is 3,683 feet per second. Continuing to stand by on air-ground 2 for a conservation from the crew of Challenger.</t>
  </si>
  <si>
    <t>This is Apollo control at 42 hours 27 minutes Ground Elapsed Time. We're estimating the change of shift press conference in 15 minutes, 15 minutes at 6:15 central time in the small briefing room. Spacecraft communicator now is Bob Overmeyer. During this past checkout of the lunar module we've had considerable difficulty in some of the communications configurations in the way the down links and the uplinks were set up. And some bit of difficulty in sorting out just what the nature of the problem with one of the docking latches is. People will be examining this through the night and during the checkout of the LM tomorrow or additional work in the LM perhaps the thing can be sorted out. Apollo 17 presently at 143,562 nautical miles out from Earth traveling at a velocity of 3,590 feet per second. At 42:28 and standing by this is Apollo control.</t>
  </si>
  <si>
    <t>This is Apollo Control at 42 hours 41 minutes. Apollo 17 now 144,002 nautical miles from Earth. Velocity 3,577 feet per second. The change-of-shift briefing is ready to start in the News Center briefing room. We'll take down this air-ground line and tape any communications during the course of the briefing and replay them at the conclusion of the news conference. This is Mission Control, Houston, at 42 hours 41 minutes.</t>
  </si>
  <si>
    <t>This is Apollo Control at 43 hours 16 minutes. Apollo 17 is 145,178 nautical miles from Earth traveling at a speed of 3,543 feet per second. The crew is now in the midst of the heat flow and convection demonstration. This is the demonstration that's designed to provide more exact data on the behavior of fluids in a low gravity field. This type of investigation is really not possible on Earth where gravity determines flow of fluids. In space the flow forces surface tension. There are three test cells involved in this demonstration for measuring and observing the fluid flow, behavior and the results are recorded with the 16mm camera aboard. We have about 5 minutes worth of tape that accumulated during the news conference and we'll play that for you now and then pickup live.</t>
  </si>
  <si>
    <t>This is Apollo control at 43 hours 52 minutes. Krytox which is a heavy oil is one of the fluids being used in the demonstration. Apollo 17 is now 146,455 nautical miles from Earth, velocity 3,505feet per second. And this shift of orange flight controllers being directed by Charles Lewis one of the several gentlemen recently promoted to flight director. The regular orange flight director Pete Frank is an observer for this shift.</t>
  </si>
  <si>
    <t>This is Apollo Control at 44 hours 18 minutes. The Flight Surgeon, John Zieglschmid, is pleased with the food report for today. Apollo 17 is 147,306 nautical miles from Earth, traveling at a speed of 3,481 feet per second.</t>
  </si>
  <si>
    <t>This is Apollo control that was Gene Cernan picking up Jack Schmitt's weather observations as Jack is now in an exercise period. Spacecraft is in the passive thermal control mode and is rotating. We've broken lock on the OMNI antenna. We'll pick up another antenna very shortly. Spacecraft distance 147,953 nautical miles velocity 3,462 feet per second.</t>
  </si>
  <si>
    <t>This is Apollo Control at 44 hours 58 minutes. Moving the GET clock ahead at 65 hours will affect the time that has previously been given for the lunar sphere of influence crossing. Newsmen who are interested in this time should add 2 hours and 40 minutes to the time previously given, which would make the time for lunar sphere crossing now 73 hours 23 minutes 24 seconds Ground Elapsed Time. The distances and the velocities that were previously predicted will remain the same. Those are 190,725 nautical miles from Earth; 33,639 nautical miles from the Moon; and an Earth reference to velocity of 2,340 feet per second. Apollo 17 is now 148,668 nautical miles from Earth - -</t>
  </si>
  <si>
    <t>Spacecraft velocity now 3,441 feet per second.</t>
  </si>
  <si>
    <t>This is Apollo Control at 45 hours 38 minutes. Distance now 149,941 nautical miles from the Earth; velocity 3,405 feet per second.</t>
  </si>
  <si>
    <t>This is Apollo control at 46 hours 10 minutes. Apollo 17 is 150,976 nautical miles from Earth traveling at a speed of 3,375 feet per second.</t>
  </si>
  <si>
    <t>This is Apollo Control at 46 hours 46 minutes. The display which shows distance and velocity is referenced to the Moon at this time so these numbers I'm about to give you will be Moon referenced and not Earth referenced. Apollo 17 is 80,322 nautical miles from the Moon. Velocity 3,349 feet per second. The crew is in a meal period at this time and we don't expect much conversation for some time. Earlier today, while the Lunar Module was being checked out and during a test of simultaneous dual communications capability from Challenger and America, a portion of the conversation was lost due to a communication line configuration in the Public Affairs distribution system. We have now obtained tape of this lost conversation from the Air/Ground recorders in the Control Center and will play that for you now.</t>
  </si>
  <si>
    <t>This is Apollo Control at 47 hours 18 minutes. That completes the tape from this afternoon. At this time Apollo 17 is 79,293 nautical miles from the Moon. With the lunar referenced velocity of 3,343feet per second. The flight director has just gotten another update on the S-IVB impact prediction, based on tracking to date. The newest prediction is that the impact will occur at an elapsed time of 86 hours 59 minutes 55 seconds, at 3 degrees 58 minutes south latitude, 12 degrees 35 minutes west longitude. While that tape was playing, there were several conversations with the crew. Including one between Brigadier General Tom Stafford and Gene Cernan. Stafford was Cernan's spacecraft commander in both Gemini and Apollo. We'll play those conversations for you now and then come back up live.</t>
  </si>
  <si>
    <t>This is Apollo Control at 48 hours 9 minutes. Apollo 17 now 77,623 nautical miles away from the Moon and the lunar referenced velocity 3,333 feet per second. Here in the Control Room flight director Gene Kranz and his white team are preparing to relieve the orange team which has been directed tonight by flight director Chuck Lewis. Major activities during this shift have been the heat flow and convection demonstration which has been performed twice during this shift. Once, while the spacecraft was nulled in all three axes and again after the passive thermal control spinup mode had been established. That demonstration is to provide data on behavior of fluids in a low gravity field and the information learned from the demonstration could be valuable in the future science experiments and perhaps for manufacturing processes in space. The crew is in its presleep checklist at the present time and we have a - again a new update on the S-IVB impact just provided by the flight dynamics officer - updates impact time to 86 hours 59 minutes 38 seconds at 3 degrees 37 minutes south latitude, 12 degrees 7 minutes west longitude. We do not anticipate a change of shift briefing at the end of this shift. Handover is scheduled for midnight and there will be no change of shift briefing. At 48 hours 12 minutes this is Mission Control Houston.</t>
  </si>
  <si>
    <t>This is Apollo Control at 48 hours 58 minutes. At present time in Mission Control, Flight Director Gene Kranz is going around the room polling each of his Flight Controllers on the mission status and all the reports are coming up very good. The orbital science officer said that the temperatures in the SIMBAY where the various scientific instruments will be used in Lunar orbit to observe the Moon from orbit appear to be about as would be expected at this time. During the previous shift the film in the panoramic and mapping cameras was cycled and this is done once every 24 hours if the cameras are not used, to prevent the pressure points on the film in the transport mechanism from creating striations in the film emulsion, and those cameras are cycled ahead several frames to move that pressure point around on the film emulsion. During Lunar module housekeeping when the crew entered the LM on the previous shift, everything looked to be in order in that vehicle. And the guidance and control officer reports that the midcourse correction maneuver performed earlier in the day - was very close to nominal. Also, the command module is running a bit ahead of the flight plan schedule as far as reaction control system propellent usage and service propulsion system propellent usage and we have a bit more than had been predicted for this point in the flight. And the Electrical Environmental Communications Officer, EECOM, said that in general the command module - the command and service module appear to be in very good shape. Apollo 17, at this time, is 75,975 nautical miles from the Moon and we're showing a velocity with respect to the Moon of 3,325 feet per second. We don't anticipate any further conversation with the crew, having said "goodnight" to them - and we are planning to give them an additional 30 minutes on their rest period if they so desire. The rest period, according to the flight plan, is scheduled to end at a Ground Elapsed Time of 56 hours. However, we do not plan to put in a call to the crew until 56 hours 30 minutes, giving them the option to sleep an additional 30 minutes if they so desire. We showed at 48 hours 38 minutes, or about 23 minutes ago, that they had turned off the voice sub-carriers indicating that they were preparing to bed down and get to sleep. During this sleep shift we'll plan to have the air-to-ground lines down to minimize the amount of noise on these circuits. We'll be recording any conversation with the crew and will be prepared to bring the lines up in very short order should we have any calls from the crew. At 49 hours 2 minutes, this is Apollo Control, Houston.</t>
  </si>
  <si>
    <t>This is Apollo Control at 49 hours 57 minutes. It's been nearly an hour and a half since we said goodnight to the crew and there's been no change in the status of the spacecraft or operations here in the Control Center. Everything's progressing along very smoothly at this point. We don't expect to put in a call to the crew until 56 hours 30 minutes Ground Elapsed Time or about 6-1/2 hours from now. Apollo 17 is now 74,098 nautical miles from the Moon and the spacecraft velocity is 3,317 feet per second with respect to the Moon. The flight dynamics officer has the option of setting up the display which gives us the velocity of the spacecraft and its distance relative to either the Moon or the Earth. And his option is to look at the spacecraft position and velocity with respect to the Moon or to Earth. At the present time, we are looking at those parameters with respect to the Moon. The large display plot up on the large 10 by 20 foot describing plotter display at the front of the Control Center shows us that the spacecraft is now approaching 160,000 nautical miles from Earth. At 49 hours 59 minutes this is Apollo Control Houston.</t>
  </si>
  <si>
    <t>This is Apollo Control at 53 hours 57 minutes continuing very quiet in Mission Control. Now about two and one half hours remaining in the crew sleep period. The flight plan calls for the sleep period to end at 56 hours Ground Elapsed Time, however, we don't plan to give them a call until 56:30, giving them the option to sleep for an additional 30 minutes. Apollo 17 now 167,000 nautical miles from Earth and we are showing velocity with respect to the Moon at 3,293feet per second, some 66,300 nautical miles from the Moon at this time. This is Apollo Control at 53 hours 58 minutes.</t>
  </si>
  <si>
    <t>This is Apollo Control at 54 hours 57 minutes, some 1 hour 33 minutes now from the scheduled crew awakening time. What has been a very uneventful sleep shift for the crew and a very quiet period here in Mission Control. After the crew awakes, one of the activities on their schedule for the day will be to update the clocks for the spacecraft, we'll be updating the clocks here in Mission Control at the same time. This clock update is occasioned by the fact that we lifted off 2 hours 40 minutes late from Cape Kennedy, however, in order to place the spacecraft in lunar orbit at the same diurnal time or the same Sun time, and retain the lighting conditions desired for the lunar landing, the translunar injection burn was given a slight bit longer burn - just a little bit more energy put into that burn - trip time to the Moon decreased by 2 hours and 40 minutes. The net effect of this is that we now arrive at the Moon at the same time that we would have arrived had the liftoff been on time. One other effect is that the crew has a net 2 hours and 40 minutes less time to accomplish those things that needed to be accomplished in the translunar coast. This is of small consequence because the translunar coast time is relatively a slack period for them, however, in order to avoid any sudden shift in sleep periods and that sort of thing, the time has been made up in two increments - the first one of 1 hour at 45 hours in the flight plan. The crew activities were jumped ahead by 1 hour and they essentially began doing those things that were called for 1 hour later in the flight plan. They will again jump ahead an hour and 40 minutes and that'll occur at 65 hours. By that time they will have completed all those activities required up through 67 hours 40 minutes in the flight plan. Or, in other words, they'll have completed all of the activities required to get them into lunar orbit 2 hours and 40 minutes early. And in order to make the clocks then agree with where the crew will be in the flight plan, we'll jump the clocks ahead 2 hours and 40 minutes. This clock update which can be likened to going on daylight saving time, only 2 hours and 40 minutes worth of change instead of 1 hour of change as we do on daylight savings time, will occur at 65 hours when the crew will have completed all of those flight plan activities up through 67 hours and 40 minutes. This simply involves setting our clocks at 65 hours in the Control Center and aboard the spacecraft at 65 hours, moving them ahead to 67 hours 40 minutes. Then, barring any further changes in the mission timeline from that point on, the elapsed time clocks which are used as the cue to flight plan activities, should agree with the flight plan and events that - in the flight plan are called out for a certain time will happen at that time on the elapsed time clocks in Mission Control and aboard the spacecraft. This is a convenience factor. The other alternative wodd be to go through the flight plan and change all of the flight plan times to agree with the clocks. We simply find it easier to change the clocks and avoid having to make all those updates to the flight plan. At the present time, Apollo 17 is 64,232 nautical miles from the Moon and we're showing 169,518 nautical miles from Earth. Spacecraft velocity at the present time, again with respect to the Moon, is 3,289 feet per second. And we are now 1 hour 27 minutes away time at which we anticipate the crew will be awakening. At 55 hours 3 minutes this is Apollo Control Houston.</t>
  </si>
  <si>
    <t>This is Apollo Control at 55 hours 57 minutes. We're about 30 minutes away from the scheduled crew awakening time. And we've seen no signs of activity aboard the spacecraft at this point, however, we could hear from the crew almost any time between now and the next 30 minutes. And if we haven't heard from them within about 30 minutes we'll be putting in a call - a wake up call to the crew. Here in the control center the next team of flight controllers beginning to come on duty. Flight director, Neil Hutchinson, will be relieving flight director, Gene Kranz. And the spacecraft communicator on the upcoming shift is to be astronaut Gordon Fullerton. He'll be replacing CAPCOM, Bob Parker. Apollo 17, at this time, is 62,415 nautical miles from the moon and traveling at a speed of some 3,280 feet per second and we show a range to Earth now of 170,650 nautical miles. We'll bring up the lines and monitor live at this point for any call from the crew. At 55 hours 59 minutes this is Apollo Control, Houston.</t>
  </si>
  <si>
    <t>This is Apollo Control at 57 hours 22 minutes Ground Elapsed Time. The crew is still asleep. Have been unable to raise them until now. They're considering using an oscillator passed directly into the air-to-ground circuit to put a high-pitched tone, that perhaps even with the earplug out they would be able to hear it from a fairly good distance. Presently, Apollo 17 is 59,682 nautical miles out from the Moon approaching at a velocity of 3,285 feet per second. Mother Earth is behind them some 172,562 nautical miles. Here goes another call.</t>
  </si>
  <si>
    <t>This is Apollo Control at 58 hours 11 minutes Ground Elapsed Time into the Mission of Apollo 17. The crew at this time having a belated breakfast, having overslept about an hour, despite many attempts to raise them by playing the Kansas fight-song and the crew alarm being sent up on the up-link, which causes a warbling sound in the headsets. However, apparently, Ron Evans, who was on watch was unable to hear, since likely the earplug had fallen out of his ear while stirring around in his sleep. Some amount of levity there is - it was suggested that their pay be docked or they should be charged with one hour of annual leave at any rate. The spacecraft is presently 58,073, it's just now changed, 58,067 nautical miles out from the Moon approaching an ever increasing velocity as they draw near the moon now 3,284 feet per second. The Earth continuing to get farther away behind them 173,821 nautical miles. At 58:13 and standing by, this is Apollo Control.</t>
  </si>
  <si>
    <t>This is Apollo Control. As Lunar Module Pilot Jack Schmitt began describing the global weather systems, as he saw them, from almost 180,000 miles out from Earth, the weather service meterologist here in the Control Center, Allen (Sandy) Sanderson brought in some TIROS weather maps and laid out on the spacecraft communicators console, so that CAPCOM could follow what Schmitt was describing. The crew still having breakfast at this time. CAPCOM is going to describe the tracking after the midcourse 2 yesterday. Spacecraft now 56,962 miles from the Moon, approaching at a velocity of 3,284feet per second.</t>
  </si>
  <si>
    <t>This is Apollo Control, 59 hours 12 minutes Ground Elapsed Time. Apollo 17 currently is 56,148 nautical miles out from the Moon closing on the Moon at 3,284 feet per second. Distance from Earth is now 175,441 nautical miles. We'll continue to leave the line up as we proceed into today's activities which includes another activation and check out of the lunar module and hopefully today the communications noise will be somewhat less than it was yesterday. At 59:13 standing by, this is Apollo Control.</t>
  </si>
  <si>
    <t>This is Apollo Control at 60 hours 35 minutes Ground Elapsed Time. LM checkout apparently going along quite well at this time. The bulky docking latch has been recocked and will be left in that position until redocking after lunar orbit insertion after the landing. Apollo 17 is now 53,438 nautical miles out from the moon. Velocity now 3,286 feet per second. Meanwhile, back at the Earth, the spacecraft is now 177,980 nautical miles from the Earth. At 60:36 standing by, this is Apollo Control.</t>
  </si>
  <si>
    <t>This is Apollo Control at 61:21 Ground Elapsed Time. Position and velocity on the spacecraft now 51,982 nautical miles from the moon, velocity 3,288 feet per second, distance from earth 179,437 nautical miles. Crew completing their checkout of the lunar module, getting partially suited in their pressure garment assemblies or space suits, if you will, for the installation of the probe and drogue, and closeout of the tunnel into the lunar module. At 61:22 up and live on the air-ground circuit, this is Apollo Control.</t>
  </si>
  <si>
    <t>This is Apollo Control. From all indications on telemetry here in Mission Control, the crew at this time have - has closed the Lunar Module hatch and it should be reinstalling the probe and drogue assemblies. And finally the Command Module hatch, thereby closing out the tunnel. Apollo 17 now 177, whoops would you believe our space digitals have gone back to Earth reference momentarily. At any rate the spacecraft is 177,966 nautical miles from Earth, traveling at a velocity of 2,652 feet per second in - with reference to the Earth. And as soon as the space digital display goes back to the Moon reference, we'll read those numbers off. We're waiting for the call from the crew that they have completed stowing or installing the probe and drogue assembly in closing out the tunnel. At 61:51 standing by this is Apollo Control.</t>
  </si>
  <si>
    <t>This is Apollo Control at 63:23 GET. The space digitals display here in the Control Center still showing Earth to Spacecraft distance and velocity. Distance 180,309 nautical miles, velocity relative to Earth 2,593 feet per second. A few moments ago the lunar module pilot, Jack Schmitt, who is a professional geologist, put on his hat as an amateur meteorologist and described some of the global weather systems visible from their vantage point out beyond 180,000 miles from Earth. Still up live and standing by at 63:24 GET this is Apollo Control.</t>
  </si>
  <si>
    <t>This is Apollo Control at 63 hours 56 minutes Ground Elapsed Time. Space digital display still showing the Earth reference numbers 181,123 nautical miles out from Earth. Velocity 2,573 feet per second relative to the Earth. There will be a change of shift press conference in the News Center Briefing Room at approximately 4:15 with Flight Director Neil Hutchinson and at 63:56, standing by, this is Apollo Control.</t>
  </si>
  <si>
    <t>This is Apollo Control at 64:26 Ground Elapsed Time. The space digitals, meanwhile, has come back to Moon reference numbers. Our distance now from the Moon is 45,955 nautical miles. Velocity 3,300feet per second. And the Earth is 183,365 nautical miles behind Apollo 17. Shift change press conference at 4:15 with Flight Director Neil Hutchinson. Chuck Lewis taking over now, with his team of flight controllers at 64:27 and continuing to stay up live on the Air-to-Ground this Apollo Control.</t>
  </si>
  <si>
    <t>This is Apollo control at 68 hours 1 minute. Apollo 17 is 183,211 nautical miles from Earth. Velocity is 2,521 feet per second. The spacecraft communicator now is Bob Overmyer. Stu Roosa the backup Command Module Pilot for Apollo 17 is also at the CAPCOM console with Overmyer.</t>
  </si>
  <si>
    <t>Distance 183,920 nautical miles velocity 2,504 feet per second.</t>
  </si>
  <si>
    <t>This is Apollo Control at 68 hours 57 minutes. Apollo 17's distance from Earth is 184,548 nautical miles, traveling at a speed of 2,488feet per second.</t>
  </si>
  <si>
    <t>This is Apollo Control at 69 hours 15 minutes. Apollo 17's distance from Earth 184,987 nautical miles. Velocity 2,477 feet per second.</t>
  </si>
  <si>
    <t>This is Apollo control at 70 hours 26 minutes. Apollo 17's distance from Earth 186,663 nautical miles, velocity 2,436 feet per second. This is Apollo control at 70 hours 27 minutes. We have another update on the S-IVB stage. Impact time and coordinates predicting an impact time of 89 hours 39 minutes 38 seconds at 4 degrees 21 minutes south, 12 degrees 12 minutes west.</t>
  </si>
  <si>
    <t>This is Apollo Control. It's 70 hours 53 minutes. Apollo 17 is now 187,288 nautical miles from Earth. The spacecraft velocity is 2,421feet per second.</t>
  </si>
  <si>
    <t>This is Apollo control at 71 hours 2 minutes. Apollo 17's distance from Earth now 187,507 nautical miles, velocity 2,416 feet per second. On Monday 80 foreign students who are touring space research science centers in the United States will begin a three day visit here at the Manned Spacecraft Center. They will observe the three periods of lunar exploration by astronauts Cernan and Schmitt and will also tour the facilities at MSC. This International youth tour began December 2 in Washington D. C. and is being conducted under the auspices of the National Aeronautics and Space Administration with the cooperation of the State Department. The student group saw the Apollo 17 launch at Cape Kennedy and since that time have toured the Tennessee Valley Authority and the Oakridge National Laboratory facilities in Tennessee. Today they're at the NASA Marshall Spaceflight Center in Huntsville, Alabama tomorrow they will tour the National Oceantic and Atmospheric Administration and the National Bureau of Standards in Bouider, Colorado. The students were selected by their respective governments in response to a NASA invitation, and they range in age from 15 to 17 years and rank high academically and have strong scientific interests. Following their visit to Houston the group will tour the NASA Ames Research Center at Moffitt Field, California and the jet propulsion laboratory in Pasadena, California. Schedules for the visit here at MSC and a complete list of the participating students, and countries may be obtained at the MSC news center. At 71 hours 5 minutes this is mission control, Houston.</t>
  </si>
  <si>
    <t>This is Apollo Control at 71 hours 46 minutes. Weather reporter, Schmitt, is 188,524 nautical miles from Earth and the spacecraft from which he is observing is traveling at a speed of 2,392 feetper second.</t>
  </si>
  <si>
    <t>This is Apollo Control at 72 hours 14 minutes. Apollo 17 now 189,167 nautical miles from Earth, traveling at a speed of 2,377feet per second. And, we're just over an hour away from the time that Apollo 17 will enter the lunar sphere of influence. Flight Dynamics Officer, Bill Boone, has re-computed the time for that event. That will occur at 73 hours 17 minutes 45 seconds.</t>
  </si>
  <si>
    <t>This is Apollo Control at 72 hours 45 minutes. Apollo 17 now 37 minutes away from entering the lunar sphere of influence. Present distance from Earth is 189,878 nautical miles, velocity 2,360 feetper second.</t>
  </si>
  <si>
    <t>Gene, you're pretty slow today. You're at 2,354 feet per second.</t>
  </si>
  <si>
    <t>This is Apollo Control at 73 hours 18 minutes. Apollo 17 has just entered the lunar sphere of influence and the distance velocity displays here in the Control Center are now referenced to the Moon, Apollo 17 is 33,803 nautical miles from the Moon, traveling at a speed of 3,355 feet per second.</t>
  </si>
  <si>
    <t>This is Apollo Control at 73 hours 49 minutes. We said goodnight to the crew at 73 hours and 47 minutes and we don't expect any more conversation with them tonight. Flight Surgeon is now receiving good biomedical data from the Command Module Pilot, Ron Evans. We'll leave the line up for a few minutes in case there are any postscripts to the air-ground and if not we'll take the line down and come back up hourly with reports. But for the moment we'll leave the line up live. This is Apollo Control. As the crew turns in the spacecraft is 32,741 nautical miles from the Moon, velocity 3,362 feet per second.</t>
  </si>
  <si>
    <t>This is Apollo Control at 74 hours 50 minutes. Gene Kranz and the white team of flight controllers are preparing to take over duties in the Mission Control Center, relieving the orange team which has been directed tonight by Chuck Lewis. This has been a relatively quiet shift. A major activity was the medical experiment to gather more information on light flashes that most Apollo crews have seen with their eyes closed. We also updated the Ground Elapsed Time clock during this shift, moving it ahead 2 hours and 40 minutes, this being necessary to bring the Greenwich mean time Ground Elapsed Time in the flight plan into agreement. These areas had not agreed because of the late launch. The crew reported seeing the S-IVB in the distance at one time during the shift. The spacecraft entered the lunar sphere of influence at 73 hours 17 minutes 45 seconds, and we said goodnight to the crew at 73 hours 47 minutes. 6 hours 8 minutes remaining in this rest period now. There will be no change of shift news conference when the shift breaks at midnight - no change of shift news conference. In its present time, Apollo 17 is 30,705 nautical miles from the Moon, velocity 3,378feet per second. At 74 hours 52 minutes this is Mission Control Houston.</t>
  </si>
  <si>
    <t>This is Apollo Control at 75 hours 37 minutes. Flight director Gene Kranz and the oncoming white team of flight controllers have been going over the status of the mission and find everything progressing very smoothly at this point. No anomalies in the performance of the spacecraft. All systems in very good shape and we're either up to or slightly ahead of the flight plan values on consumables at this point. During the shift a number of the flight controllers will begin working on some of the data the crew will use on awakening to place the spacecraft in lunar orbit, that event scheduled to occur at about 88 hours 56 minutes, and the retrofire officer and the flight dynamics officer will be busy during this shift working out some of the preliminary numbers that'll be used in the lunar orbit insertion maneuver. There is still no decision as to whether or not midcourse correction 4 will need to be performed and we suspect that that decision will also be made later on during this shift. At the present time Apollo 17 is 29,152 nautical miles from the Moon, and the spacecraft velocity is now 3,391 feet per second. This is Apollo Control Houston.</t>
  </si>
  <si>
    <t>This is Apollo control at 76 hours 37 minutes. Now about 4-1/2 hours away from the scheduled crew awakening time, the flight surgeon reports that the crew appears to be resting comfortably at this time. Command Module Pilot Ron Evans is wearing the biomedical harness during this sleep period. And Commander Gene Cernan has the watch wearing the headset that would receive any call from the control center. Apollo 17 is 27,178 nautical miles from the Moon. And we're watching the velocity gradually build up under the growing affect of lunar gravity, up now to 3,411 feet per second. This is Apollo control Houston standing by at 76 hours 38 minutes.</t>
  </si>
  <si>
    <t>This is Apollo Control at 77 hours 37 minutes, continuing to maintain the watch while the crew aboard Apollo 17 gets some sleep - Now about 3-1/2 hours left in that sleep period and that could be extended by 30 minutes or so if a decision is made not to make the final midcourse correction before going into lunar orbit. We expect to be getting a reading on the necessity for that midcourse correction which in any event will be a very small maneuver, before this shift ends. The midcourse correction opportunity occurs at 83 hours 55 minutes in the flight plan and the Flight Dynamics officer has gotten what appears to be a good final indication of the impact coordinates for the Saturn third stage. The latest coordinates are 4 degrees 11 minutes south and 12 degrees and 23 minutes west. Apollo 17 at this time - 25,131 nautical miles from the Moon. The spacecraft velocity 3,434 feet per second. This is Apollo Control at 77 hours 38 minutes.</t>
  </si>
  <si>
    <t>This is Apollo Control at 78 hours 37 minutes. There's been no change in the spacecraft status during the past hour. Everything continues to function normally and we have about 2-1/2 hours remaining in the crew's sleep period. The flight dynamics officer reports that we've got a midcourse correction if it's performed prior to Lunar Orbit Insertion of about one half foot per second or less and that very small maneauver, if performed, would occur at 83 hours 55 minutes. Apollo 17 is now 23,112 nautical miles from the Moon and the spacecraft velocity up to 3,460 feet per second. We'll see that increase to somewhat in excess of 8,000 feet per second as the spacecraft reaches the Moon and swings around the Moon goes into orbit. The Lunar Orbit Insertion Burn removes on the order of 3,000 feet per second from that velocity. A lunar orbital velocity of about 1 mile per second. The flight surgeon has noted some stirrings of a bit of an elevation in the heart rate of Ron Evans, who is wearing the bio-medical sensors during this sleep period, although for the most part Evans has been sleeping soundly. At 78 hours 39 minutes, this Apollo Control, Houston.</t>
  </si>
  <si>
    <t>This is Apollo control at 79 hours 37 minutes. Now about an 1-1/2 away from the scheduled time for crew awakening. And it has again been very uneventful, very quiet sleep shift. With the flight controllers here in mission control monitoring spacecraft systems. Everything continuing to perform almost perfectly as planned; everything nominal. And our flight dynamics display at the present time is showing the spacecraft distance related to Earth, Apollo 17 now 198,800 nautical miles from Earth, traveling at a speed again with respect to Earth of 2,168 feet per second. After awakening the crew's major activities during the day include jettisoning the scientific instrument module door which exposes the scientific instruments in the spacecraft's service module to the lunar environment. Lunar orbit insertion is scheduled to occur at about 88 hours 56 minutes. The Saturn third stage will be impacting the lunar surface. And there's still a possibility of a final midcourse correction prior to lunar orbit insertion. That midcourse correction to occur - if it occurs at 83 hours 55 minutes. And we expect that we will have a decision or recommendation from the flight dynamics officer within the next couple of hours as to whether or not that midcourse correction will be required. If it is done, it will be a very small maneuver performed with the reaction control system thrusters on the CSM. At 79 hours 39 minutes this is Apollo control Houston.</t>
  </si>
  <si>
    <t>This is Apollo Control at 80 hours 41 minutes. We have about 18 minutes remaining before the scheduled crew awakening time, however, we're planning to give them at least an additional 15 minutes of sleep and perhaps 30 minutes additional. The Flight Dynamics officer hopes to delay a decision on the need for midcourse correction 4 until additional tracking data is available. That maneuver, if its performed, remains very small - on the order of a half foot per second. And the decision revolves around what height of approach pericynthion we'll have with or without the maneuver. Tracking data right now shows that Apollo 17 will be approaching the Moon with a pericynthion of about 52 nautical miles - the desired pericynthion is 53-1/2. And the FIDO would like to get a bit more tracking data before making that decision. So we'll be putting off the decision as to whether or not to awaken the crew or give them more sleep time until the last possible moment. Apollo 17 at this time is 18,839 nautical miles from the Moon and the velocity up to 3,500 feet per second. We've seen no signs of activity aboard the spacecraft. The Flight Surgeon will begin to note increased heart and respiration rates on Ron Evans, who is wearing the bio-medical sensors during the sleep period and before receiving a call from the crew we'll see the voice sub-carrier come on and we'll be watching for any of those cues. If it appears that the crew is indeed up and about we'll bring the lines up and standby live or as soon as the decision is made to send them a wake-up call we'll come up and standby live. At 80 hours 44 minutes this is Apollo Control.</t>
  </si>
  <si>
    <t>This is Apollo Control at 81 hours 25 minutes. We are planning to put a call through to the crew in about 5 minutes to awaken them. And, Apollo 17, at this time, is about 17,350 nautical miles from the Moon. Spacecraft velocity is about 3,567 feet per second. After awakening the crew we will be discussing a minor problem that has been noted during the sleep period. This involves a heater - a heater cycling in one of the three cryogenic hydrogen tanks that supplies hydrogen to the fuel cells. The nature of the problem is a heater that is cycling more often than normal. These heaters are controlled by a pressure-sensitive switch in the tank. As the temperature within the tank drops and the pressure drops, the switch senses this and activates the heater to bring up the temperature and hence the pressure within the tank and ensure a constant flow of hydrogen to the fuel cells. The sensor appears to be responding to a much narrower range of temperature decrease that would normally respond to about a 20 degree excursion in temperature and it is now apparently responding to about a 2 to 3 degree temperature excursion, and therefore cycling more rapidly than would normally be the case. This in itself is no concern, however if the automatic cycling should fail, if the automatic cycling function should fail, it would require going to a backup manual mode whereby the crew would be instructed to turn the heaters on and off at certain intervals to maintain the proper pressure in the tank, which, by the way, is a mode of operation that has been used on previous missions and works very well with a minimum impact to the crew time. And, as mentioned at this point we would see no reason for having to go to a manual mode. That would require some subsequent failure. This situation, however, will be discussed with the crew and they'll be advised as to the procedure that would be taken in the event that subsequent failure should occur necessitating the manual activation of the heater within this one tank. And we are now about 1 minute 50 seconds away from the scheduled awakening time, having given the crew an additional 30 minutes of sleep. The flight dynamics officer expects to give us a GO or NO/GO for the midcourse correction prior to lunar orbit insertion in about a half an hour at some 82 hours Ground Elapsed Time. We'll continue to stand by live for that call to the crew.</t>
  </si>
  <si>
    <t>Velocity 3,763 feet per second. Next major maneuver is Lunar Orbit Insertion, which presently is scheduled for 88 hours 54 minutes 22 seconds Ground Elapsed Time. Total DELTA-V or change in velocity which will be retrograde of 2,988 feet per second. Service propulsion system engine burn time of 6 minutes 38.08 seconds. Mother Earth is 206,059 nautical miles behind Apollo 17, and locked up on the high-gain antenna at this time so we should have fairly good communications all the way through the SIM BAY door jettison and until the spacecraft passes behind the Moon prior to the Lunar Orbit Insertion maneuver, which now is some 4 hours and 37 minutes away, roughly. At 84:07 standing by live on air-to-ground this is Apollo Control.</t>
  </si>
  <si>
    <t>This is Apollo Control at 85 hours 45 minutes Ground Elapsed Time into the mission of Apollo 17. Presently 7,900 nautical miles out from the Moon and approaching at 4,009 feet per second. We're still about 3 hours and 8 minutes away from Lunar Orbit Insertion manuever, which will place the Apollo 17 spacecraft into a 52 by a 170 nautical mile lunar orbit. Earlier today, Gene Cernan asked Mission Control for suggestions concerning his gas symptoms. A decision has been made for the flight surgeon to consult privately with Cernan to discuss these symptoms. There's no indication that this situation will have any effect on the progress of the mission. A summary of the conversation will be released shortly. Meanwhile, for distance back to Earth, Mother Earth stands some 208,068 nautical miles behind Apollo 17. We have 2 hours and 56 minutes remaining until the first loss of signal as Apollo 17 passes behind the Moon. 3 hours and 7 minutes and 50 seconds until ignition on the Lunar Orbit Insertion maneuver, which presently is scheduled for a Ground Elapsed Time of 88:54:22. Total burn time on the SPS engine of 6 minutes 38 seconds, for a total velocity change in retrograde of 2,988 feet per second. At 85:47 Ground Elapsed Time this is Apollo Control.</t>
  </si>
  <si>
    <t>This is Apollo Control 85 hours 50 minutes Ground Elapsed Time. Here in the Control Center, the Flights Dynamics Officer, Jay Green, just passed up to the Flight Director Neil Hutchinson, the latest predicted figures for the S-IVB impact. The present predictions on time are for the S-IVB to impact at Ground Elapsed Time of 89 hours 39 minutes 43.4 seconds. The coordinates of the impact are predicted to be 4.12 degrees south latitude by 12.22 degrees west longitude. 3 hours and 3 minutes to Lunar Orbit Insertion ignition. 2 hours 51 minutes until Apollo 17 passes behind the Moon for the first time. Distance from the Moon, presently 7,653 nautical miles, velocity ever increasing, now 4,032feet per second. At 85:51 Ground Elapsed Time in the mission of Apollo 17, this is Apollo Control.</t>
  </si>
  <si>
    <t>This is Apollo Control at 87 hours 16 minutes Ground Elapsed Time in the mission of Apollo 17. Some 1 hour and 38 minutes until ignition on lunar orbit insertion. Presently, the spacecraft is 4,243 nautical miles away from the Moon. The Moon is getting larger, as noted by the crew. They considered closing the window shades in the spacecraft. Velocity now 4,544 feet per second. Some numbers on acquisition of the spacecraft. With the burn - a normal burn, the acquisition on the east limb of the Moon would be at 89 hours 16 minutes 29 seconds. Without a burn, it would be somewhat sooner, 89 hours 7 minutes 46 seconds. A private conversation was conducted with the Apollo 17 crew from Ground Elapsed Time of 85:46:55 to 86:04:46. The subject of the conversation was Gene Cernan's request for suggestions concerning alleviating some gas symptoms he had had during the flight. The following is a summary of the conversation. The call to the crew was made by Donald K. Slayton, Director of Flight Crew Operations. Dr. Royce Hawkins, Chief of Medical Operations at MSC asked Cernan to explain his symptoms, Cernan reported it was no great problem, but that he has had some greater gas discomfort than his fellow crew members. He said he felt quite fine at this time, and there was never any pain or nausea associated with the discomfort. Cernan advised Dr. Hawkins of the anti-gas medication, symethocone, he'd been taking. Dr. Hawkins recommended to Cernan that he continue the medication after meals and before going to sleep. Hawkins also advised Cernan on some changes to his menu over the next 2 days to reduce the discomfort. Cernan reported quote "I'm better, there's nothing detrimental or incapacitating about this; we're all in good shape. We hope things are looking as good down there as they are up here." close quote. Lunar Module pilot Harrison Schmitt reported the crew had encountered some difficulty with the onboard system that separates gas bubbles from the drinking water supply. Schmitt was advised that the gas separator system has given the crews problems on previous Apollo flights. Astronaut John Young, Commander of the Apollo 16 mission and Back-up Commander for Apollo 17, also talked briefly to the Astronauts, and wished them well. Distance now 4,125 nautical miles from the Moon. Velocity 4,570. Still an hour and 35 minutes, MARK, until ignition on lunar orbit insertion burn. At 87:19, this is Apollo Control.</t>
  </si>
  <si>
    <t>Yes. It's 5000 feet per second. You're presently 2660 miles up.</t>
  </si>
  <si>
    <t>Roger. As you take your last look there, you're presently 20 - just a little over 2000 miles up, and you're coming down about 4500 feetper second.</t>
  </si>
  <si>
    <t>This is Apollo Control, 88 hours 17 minutes into the mission of Apollo 17. Some 26 minutes now until Apollo 17 passes behind the Moon, coming up on the Lunar Orbit Insertion burn in which the spacecraft will start its initial orbit measuring 52 nautical miles by 170 nautical miles, an elliptical orbit around the Moon. That maneuver will take place at a Ground Elapsed Time of 88 hours 54 minutes into the flight, and will slow the spacecraft down considerably from its present velocity of some 5,700 feet per second. Presently, the Apollo 17 spacecraft is 1,528 nautical miles out from the Moon, approaching at 5730 feet per second. After the spacecraft passes behind the Moon, 25 minutes from now, assuming as successful lunar orbit insertion burn, it should come from behind the east face of the Moon, the limb of the Moon, at approximately 33 minutes later. It'll take a few moments for the ground stations to lock up on the downlink from the spacecraft even though the theoretical contact time is roughly 33 minutes after loss of signal. At 88 hours 18 minutes Ground Elapsed Time, this is Apollo Control.</t>
  </si>
  <si>
    <t>This is Apollo Control at 88 hours 43 minutes into the Mission of Apollo 17. We have had loss of signal as Apollo 17 coasted behind the Moon on the start of the first lunar orbit, 10 minutes and 28 seconds away from Lunar Orbit Insertion maneuver. A retrograde service propulsion system burn of some 2,988 feet per second. Assuming a successful burn, the spacecraft should come out from behind the Moon at 89:16:29 Ground Elapsed Time as Gene Cernan promised it would before they went behind the Moon. At loss of signal, the spacecraft was some 395 miles above the surface of the Moon, traveling at a velocity of 7,241 feet per second. 9 minutes and 30 seconds - MARK, until LOI ignition. At 88:44 and returning just before acquisition of signal, as Apollo 17 comes from behind the Moon, this is Apollo Control.</t>
  </si>
  <si>
    <t>This is Apollo Control at 227 hours 37 minutes Ground Elapsed Time in the mission of Apollo 17. Spacecraft America now about a third of the way across the front face of the moon in revolution 71. Forty two minutes remaining until the crew is wakened. Some 50 minutes until the spacecraft passes behind the moon. In other words the wake-up call will be made some 8 minutes prior to loss of signal on this front side pass. And the crew will start their preparations for a fairly busy day of orbital science tasks and photography. And the transearth injection burn late this afternoon. Presently the spacecraft is in a 61.8 by 66.1 nautical mile lunar orbit. Current velocity 5,344 feet per second. We'll bring up the air-ground circuit just prior to the wake up call and follow the balance of the day's activities live and as they happen. And at 221:38 - 227:38 Ground Elapsed Time this is Apollo Control.</t>
  </si>
  <si>
    <t>This is Apollo Control at 236 hours 52 minutes. We're now a little less than 3 minutes away from the time we expect to regain radio contact with Apollo 17. And, at that time, we should get confirmation from the crew that America is enroute back to Earth. We have another clock counting, here in the Control Center, for the acquisition time that we can expect, if the Trans Earth Injection burn was not performed, and that now shows 14 minutes 42 seconds until acquisition of signal. That again is the time that we would acquire if the Trans Earth Injection burn was not done as planned. We have an interesting display at the present time, which is called up by our Flight Dynamics Officer, and this display shows what the computers here in the Control Center predict that the current velocity of the spacecraft and its altitude are, based on the assumption that the burn was performed as planned. And, if that assumption is correct, Apollo 17 at this time, is traveling at some 7800 feet per second and is at an altitude of about 237 miles above the Moon and climbing rapidly. And, we're now less than 1-1/2 minutes away from acquisition of signal.</t>
  </si>
  <si>
    <t>This is Apollo Control at 239 hours 15 minutes. It's been very quiet, both here in the Control Center and onboard America. The crew, at this time, appears to be on the nominal flight plan, and they should be in the midst of an exercise period at this time. Also, they have the scientific instrument module bay in the Service Module of the spacecraft pointed toward Earth, with the ultraviolet and infrared spectrometers gathering their first data on Earth from lunar distance. The crew is scheduled to begin its sleep period about 3 hours from now, at 242 hours 20 minutes Ground Elapse Time. And at the present time, we show Apollo 17 6782 nautical miles from the Moon with a velocity of 4537 feet per second.</t>
  </si>
  <si>
    <t>This is Apollo Control at 243 hours 4 minutes. The shifts here in the Mission Control Center will be changing shortly. Pete Frank, and the Orange team, will be relieving the White team. Change of shift news conference is estimated for 1 AM Central Standard Time in the MSC news center briefing room. The crew is in the final portion of the presleep checklist and should be turning in shortly. At this time Apollo 17 is 16,242 nautical miles from the Moon traveling at a velocity of 4062 feet per second.</t>
  </si>
  <si>
    <t>This is Apollo Control at 244 hours 23 minutes. The change of shift news conference will be begin in approximately 10 minutes in the MSC News Center Briefing Room. Participants will be the Flight Director from the previous shift, Charles Lewis, and the Flight Surgeon, Dr. John Zieglschmid. There was a private conversation with the Command Module, Ronald Evans, between 241 hours 22 minutes and 241 hours 59 minutes. The private conversation was initiated at Evans' request after he had ask permission to take a Lomotil, a medication to reduce gastrointestinal activity. Participants in the private conversation were Dr. Royce Hawkins, Dr. John Zieglschmid, Flight Director Charles Lewis, and CAPCOM Gordon Fullerton. Evans said he had had a continuation of a gas problem, mentioned previously by all 3 crewmen. Both Evans and Gene Cernan said their main concern was for tomorrow's EVA. Dr. Hawkins and Dr. Zieglschmid recommended Evans take 2 Lomotil tablets tonight and 2 more after breakfast to reduce gastrointestinal activity. They recommended that he take a semethocone tablet after meals for gas. They also recommended changes in Evans' breakfast menu tomorrow. Asked if the other 2 crewmen had had problems similar to Evans, Cernan reported that he and Jack Schmitt had had persistant gas which the crew felt was aggrivated by hydrogen dissolved in the water used for rehydrating foods onboard the spacecraft. The crew reported the gas caused occasional discomfort, but that there was no serious problem such as nausea or pain. Dr. Hawkins said he was confident the medication and dietary changes recommended for Evans would preclude any problem for tomorrow's EVA. The news conference should begin approximately 5 or 6 minutes. We've had no further communications with the crew since saying goodnight to them about an hour ago. All going well aboard spacecraft America which is now 19,454 nautical miles from Earth. Velocity 3,997 feet per second. At 244 hours 26 minutes this is Mission Control, Houston.</t>
  </si>
  <si>
    <t>This is Apollo Control at 245 hours 37 minutes. All going well with Apollo 17. The spacecraft, America is 22,219 nautical miles from the Moon. Velocity 3,955 feet per second. 4 hours and 52 minutes remaining in the crew rest period. At 245 hours 37 minutes this is mission Control Houston.</t>
  </si>
  <si>
    <t>This is Apollo Control. 3 hours and 52 minutes remaining in the crew's resting period. All spacecraft systems continuing to perform well. Apollo 17, now at 24.542 nautical miles from the Moon. Drawing closer to the Earth at a velocity of 3,926 feet per second. At 246 hours 37 minutes this is Mission Control Houston.</t>
  </si>
  <si>
    <t>This is Apollo Control at 247 hours 38 minutes. Apollo 17 now 26,914 nautical miles from the Moon. Traveling at a velocity of 3,902 feet per second. 2 hours 50 minutes remaining in the crew rest period. The spacecraft America will pass out of the lunar sphere of influence at an elapsed time of 250 hours 39 minutes 50 seconds. At that time it will be 33,822 nautical miles from the Moon and 171,593 nautical miles from the Earth. At 247 hours 39 minutes this is Mission Control Houston.</t>
  </si>
  <si>
    <t>This is Apollo Control. Apollo 17 now 29,143 nautical miles from the Moon; velocity 3,883 feet per second. All spacecraft systems performing well, and 1 hour and 52 minutes remaining in the crew's rest period. At 248 hours 37 minutes, this is Mission Control, Houston.</t>
  </si>
  <si>
    <t>This is Apollo Control at 249 hours 37 minutes. 52 minutes remains in the crew's rest period as Apollo 17 is 31,446 nautical miles from the Moon; velocity 3,866 feet per second. Apollo 17 will leave the Moon's sphere of influence at 250 hours 39 minutes 50 seconds at which time it will be 33,822 nautical miles from the Moon and 171,593 nautical miles from the Earth. The time at which Apollo 17 will achieve velocity match - that is the velocity both Earth referenced and Moon referenced will be the same - is 268 hours, 25 minutes, no seconds. At that time the velocity will be 3,839 feet per second referenced to both the Earth and the Moon. And Apollo 17 at velocity match will be 73,775 nautical miles from the Moon, and 137,356 nautical miles from Earth. The Flight Dynamics officer has also computed a couple of other milestones: The one-half way in time will occur at 270 hours 30 minutes 7 seconds; distance from Earth, at that time, will be 132,654 nautical miles, and from the Moon 78,504 nautical miles. The half way in distance mark will be reached at 281 hours 32 minutes 45 seconds. Apollo 17's distance at that time from both the Earth and the Moon will be 104,396 nautical miles. At 249 hours 39 minutes, this is Mission Control, Houston.</t>
  </si>
  <si>
    <t>This is Apollo Control at 250 hours 28 minutes. We're 2 minutes away from crew wakeup. Apollo 17 is 33,382 nautical miles from the Moon, velocity 3,853 feet per second. We'll standby now for the first call of the crew.</t>
  </si>
  <si>
    <t>This is Apollo Control at 253 hours 16 minutes Ground Elapsed Time. Apollo 16 [sic] coasting home now 167,091 nautical miles out from Earth. Velocity 3,034 feet per second. Midcourse correction burn number 5, which is nominally scheduled at 253 hours 42 minutes Ground Elapsed Time will not be performed in as much as the correction is less than a half foot per second required. Meanwhile, the spaceflight meterology group with the National Weather Service said this morning that weather conditions are expected to be satisfactory for the landing and recovery of Apollo 17 on Tuesday. The weather forecast for the planned landing area, approximately 360 nautical miles southeast of Pago Pago, calls for partly cloudly skies, widely scattered rain showers, variable winds at 10 miles per hour, seas at 3 feet, and the temperature near 80 degrees. Still approximately 4 hours away from the transearth EVA in which Command Module Pilot, Ron Evans, will go hand over hand back to the SIM bay and retrieve film cassettes from the cameras and instruments in the SIM bay, pass them back into the Command Module for return home. At 253:18 still up live as long as the crew is awake, this is Apollo Control.</t>
  </si>
  <si>
    <t>This is Apollo Control, while the crew is suiting up, some spacecraft distance and velocity numbers. The current distance from the earth 163,130 nautical miles, velocity 3,131 feet per second. 255:30. And the crew is way ahead of the timeline in getting suited up and preparing for Ron Evans' EVA. However, it is unlikely that they will begin EVA early. That remains to be seen of course. And at 255:30 this is Apollo Control.</t>
  </si>
  <si>
    <t>This is Apollo Control at 261 hours 43 minutes. The exercise that we've been going through with Ron Evans and the antennas aboard the CSM involve an attempt to extend the second of the two elements of the High-Frequency antenna used in the lunar sounder experiment. Each of these elements is about 34 feet 2 inches long. Both together comprising elements of a single antenna. And, one; of the - one of the elements is extended, and the second is balking at extending. Apparently, due to being cold, and the resistance of pushing the antenna out is heating the motor up. Therefore, we have to turn it on for a period of time until the antenna bogs down and the motor begins to heat, and then turn it off to let the motor cool down. In order to assist in getting it out, and you heard CAPCOM Gordon Fullerton advise the crew that it's going out inches at at time, we're backing off a little bit on it to relieve the tension, and then having the crew go forward, and with each of these steps gaining a few inches on getting the antenna extended. Apollo 17 at this time is 151,300 nautical miles from Earth and traveling at a speed of 3,440 feet per second.</t>
  </si>
  <si>
    <t>And about 1 hour from now, at 264 hours 10 minutes Ground Elapsed Time, the last of 8 explosive charges placed on the lunar surface by the Apollo 17 crew, will be detonated to produce seismic waves that will assist scientists in understanding the subsurface structure of the - in the area of the Taurus-Littrow site. This charge is 1/8th of a pound. The smallest of the charges, but also the closest to the lunar roving vehicle, it's located about 65 meters from the Rover, and again the expected time of detonation is about 264 hours 10 minutes. Apollo 17 at this time is 148,300 nautical miles from Earth, and we've seen the velocity creeping up ever so slightly, now up to about 3,500 feet per second.</t>
  </si>
  <si>
    <t>This is Apollo Control at 264 hours 37 minutes. About an hour and a half ago Jack Schmitt reported what appeared to him as a transitory blink of the spacecraft lights. He asked if we'd seen anything in the telemetry that indicated any sort of a glitch or a problem in the spacecraft electrical system. At that time the EECOM looked at his telemetry displays and said everything appeared to be normal, but to be doubly sure, we had the data replayed from the receiving site at Madrid where it had been picked up from the spacecraft and looked at the data second by second. Aaron has completed that review, John Aaron, the EECOM, and reports that he saw nothing abnormal during the period of time in question. However, there were a couple of instances where the spacecraft current levels increased or spiked, as they say, by about an amp or two, but this is an increase of 1 or 2 amps out of a total of 78 to 80 some amperes being drawn by the spacecraft at this time, and is not considered abnormal. Gene Cernan reported after Schmitt asked the question that neither he nor Command Module Pilot, Ron Evans had seen the blink in lights that Jack Schmitt reported. Schmitt also allowed as how it may have been a - a figment of his imagination. There is, as we say, no - no explanation for the apparent blink in lights. We see nothing here on the ground that indicates anything abnormal in the spacecraft. Crew also reported that the spacecraft cabin was a bit on the chilly side and we read to them a procedure to increase the cabin temperature. We don't have a direct reading of cabin temperature - we can deduce indirectly what that temperature would be from air inlet temperatures which generally read lower than the cabin temperature itself. The EECOM estimates that the temperature in the cabin has been running somewhere between 68 to 70 degrees - probably in the high sixties, and hopefully beginning to come up a bit now. At the present time Apollo 17 is 145,300 nautical miles from Earth, traveling at a speed of 3,600 feet per second now. The crew is scheduled to begin a sleep period at about 267 hours. They've completed the exercise period. Ron Evans, who is on the bio-medical sensors, was exercising and the surgeon reported seeing the - seeing his heart rate rise, indicating that he was exercising.</t>
  </si>
  <si>
    <t>This is Apollo Control at 267 hours 27 minutes. The crew has not yet turned in for the night and we'll continue to stand by, live, for any conversation, Apollo 17 now 139,456 nautical miles from Earth, velocity 3,776 feet per second.</t>
  </si>
  <si>
    <t>This is Apollo Control at 268 hours 9 minutes. We expect that will be our last conversation with the crew prior to the rest period. We'll leave the line up for a few more minutes and then take it down and come back up with hourly reports. Apollo 17 now 137,900 nautical miles from Earth. Velocity 3,823 feet per second.</t>
  </si>
  <si>
    <t>This is Apollo Control. All spacecraft systems operating normally,. The crew is asleep with 5 hours 37 minutes remaining in the rest period. Spacecraft America now 135,212 nautical miles from the Earth, traveling at a speed of 3,904 feet per second. At 269 hours; 22 minutes, this is Mission Control Houston.</t>
  </si>
  <si>
    <t>This is Apollo Control. Apollo 17 is now 132,949 nautical miles from Earth, velocity 3,973 feet per second. 4 hours 37 minutes remaining in the crew rest period. At 270 hours 22 minutes, this is Mission Control, Houston.</t>
  </si>
  <si>
    <t>This is Apollo Control at 271 hours 22 minutes. All still going well with Apollo 17. 3 hours 37 minutes remaining in the crew rest period. Apollo 17 has passed the half way point in time on its return to the Earth. That coming at 270 hours 30 minutes 7 seconds. Half way point in distance will occur at 281 hours 32 minutes 45 seconds about 10 hours from now. At that time, Apollo 17 will be 104,396 nautical miles from both the Earth and the Moon. At this time the spacecraft America is 130,605 nautical miles from Earth traveling at a speed of 4,047 feet per second. At 271 hours 23 minutes, this is Mission Control Houston.</t>
  </si>
  <si>
    <t>This is Apollo Control at 272 hours 22 minutes. Apollo 17 now 128,282 nautical miles from Earth and velocity has increased to 4,120 feet per second. Crew sleeping and began this rest period an hour later than the planned time because of some entry stowage they were doing at the time, and although going to bed later, they have requested to be awakened at the regular Flight Plan time. 2 hours 37 minutes from now is wakeup. At 272 hours 22 minutes this is Mission Control Houston.</t>
  </si>
  <si>
    <t>This is Apollo Control at 273 hours 22 minutes. Apollo 17 now 125,884 nautical miles from Earth. Velocity 4,198 feet per second. 1 hour 37 minutes remaining in the crew's rest period. Entry clock is counting and shows 30 hours and 55 minutes until Apollo 17 enters the Earth's atmosphere. At 273 hours 22 minutes, this is Mission Control Houston.</t>
  </si>
  <si>
    <t>This is Apollo Control at 274 hours 22 minutes. Apollo 17's velocity is continuing to build as it draws closer to EArth now at a distance of 123,440 nautical miles, speed 4,279 feet per second. 37 minutes remaining in the crew's rest period. It's been a quiet night. All spacecraft systems continuing to perform very well. The spaceflight meteorology group with National Weather Service said a short time ago that weather conditions are expected to be satisfactory for the landing and recovery of Apollo 17 crew and spacecraft tomorrow. The weather forecast for the planned landing area, which is located approximately 360 nautical miles southeast of Pango Pango, calls for partly cloudy skies, widely scattered rain showers, variable winds of 10 miles per hour, seas of 3 feet and a temperature of near 80 degrees. At 274 hours 23 mintues, this is Mission Control Houston.</t>
  </si>
  <si>
    <t>This is Apollo Control at 274 hours 58 minutes. We're 2 minutes away from crew wake-up. Apollo 17 is 121,953 nautical miles from the Earth, velocity 4,329 feet per second. Today's wakeup song will be in keeping with the crews theme that Apollo 17 is a beginning and not an end. We'll stand by now for the wakeup</t>
  </si>
  <si>
    <t>This is Apollo Control at 275:46 Ground Elapsed Time. Apollo 17 now 28 hours and 31 minutes from entry back into the Earth's atmosphere. Approaching Earth at a velocity of 4,397 feet per second. Still 119,924 nautical miles out. There were 2 wakeup pieces of music this morning. The first was "We've Only Just Begun" by the Carpenters and the second was an unidentified Christmas Carol by the neighbors of the Evans family, recorded yesterday. Since awakening, the crew has passed up their medical and sleep report and food consumption negative reporting of what they didn't eat out of their daily menu. Meanwhile, the Spaceflight Meteorology Group of the National Weather Service said this morning that weather conditions are expected to be satisfactory -</t>
  </si>
  <si>
    <t>(Here it comes.) This is Apollo Control at 278 hours Ground Elapsed Time. 26 hours and 17 minutes until Apollo 17 reenters the Earth's atmosphere for splashdown near Pago Pago, American Samoa in the South Pacific. Spacecraft at the present time is 114,147 nautical miles away from the Earth, approaching at a velocity of 4,600 feetper second. Rather quiet work day for the crew of Apollo 17. Earlier in the day the morning news was read up to the crew after they were wakened by two different musical selections. One of which was recorded yesterday in the Evans home by some neighbors who had come in. And the first one was a rendition of "We've Just Begun" by The Carpenters. The singing group Carpenters, that is. At 278:01 Ground Elapsed Time, this is Apollo Control.</t>
  </si>
  <si>
    <t>EarthV</t>
  </si>
  <si>
    <t>DistEarth</t>
  </si>
  <si>
    <t>DisMoon</t>
  </si>
  <si>
    <t>MoonV</t>
  </si>
  <si>
    <t>x000:01:25</t>
  </si>
  <si>
    <t>x000:08:48</t>
  </si>
  <si>
    <t>x000:09:45</t>
  </si>
  <si>
    <t>x000:11:54</t>
  </si>
  <si>
    <t>x003:10:38</t>
  </si>
  <si>
    <t>x003:13:11</t>
  </si>
  <si>
    <t>x003:15:31</t>
  </si>
  <si>
    <t>x003:16:10</t>
  </si>
  <si>
    <t>x003:17:05</t>
  </si>
  <si>
    <t>x003:18:11</t>
  </si>
  <si>
    <t>x003:54:23</t>
  </si>
  <si>
    <t>x006:00:03</t>
  </si>
  <si>
    <t>x006:07:05</t>
  </si>
  <si>
    <t>x006:33:26</t>
  </si>
  <si>
    <t>x006:48:59</t>
  </si>
  <si>
    <t>x007:06:58</t>
  </si>
  <si>
    <t>x007:34:01</t>
  </si>
  <si>
    <t>x008:12:07</t>
  </si>
  <si>
    <t>x008:28:14</t>
  </si>
  <si>
    <t>x008:55:05</t>
  </si>
  <si>
    <t>x009:12:33</t>
  </si>
  <si>
    <t>x009:30:44</t>
  </si>
  <si>
    <t>x009:48:02</t>
  </si>
  <si>
    <t>x010:29:37</t>
  </si>
  <si>
    <t>x012:27:00</t>
  </si>
  <si>
    <t>x013:27:00</t>
  </si>
  <si>
    <t>x014:27:00</t>
  </si>
  <si>
    <t>x014:57:53</t>
  </si>
  <si>
    <t>x016:25:06</t>
  </si>
  <si>
    <t>x018:54:32</t>
  </si>
  <si>
    <t>x019:42:07</t>
  </si>
  <si>
    <t>x021:03:21</t>
  </si>
  <si>
    <t>x023:24:36</t>
  </si>
  <si>
    <t>x023:39:23</t>
  </si>
  <si>
    <t>x024:35:55</t>
  </si>
  <si>
    <t>x025:01:16</t>
  </si>
  <si>
    <t>x025:22:40</t>
  </si>
  <si>
    <t>x025:26:52</t>
  </si>
  <si>
    <t>x026:27:01</t>
  </si>
  <si>
    <t>x027:27:11</t>
  </si>
  <si>
    <t>x028:27:02</t>
  </si>
  <si>
    <t>x029:27:01</t>
  </si>
  <si>
    <t>x030:27:02</t>
  </si>
  <si>
    <t>x031:12:10</t>
  </si>
  <si>
    <t>x032:27:07</t>
  </si>
  <si>
    <t>x032:58:01</t>
  </si>
  <si>
    <t>x034:58:16</t>
  </si>
  <si>
    <t>x036:34:41</t>
  </si>
  <si>
    <t>x040:55:47</t>
  </si>
  <si>
    <t>x042:24:30</t>
  </si>
  <si>
    <t>x042:41:10</t>
  </si>
  <si>
    <t>x043:15:39</t>
  </si>
  <si>
    <t>x043:52:44</t>
  </si>
  <si>
    <t>x044:18:32</t>
  </si>
  <si>
    <t>x044:37:46</t>
  </si>
  <si>
    <t>x044:58:20</t>
  </si>
  <si>
    <t>x045:00:39</t>
  </si>
  <si>
    <t>x045:38:41</t>
  </si>
  <si>
    <t>x046:10:17</t>
  </si>
  <si>
    <t>x046:46:58</t>
  </si>
  <si>
    <t>x047:18:33</t>
  </si>
  <si>
    <t>x048:09:36</t>
  </si>
  <si>
    <t>x048:57:45</t>
  </si>
  <si>
    <t>x049:57:00</t>
  </si>
  <si>
    <t>x053:57:17</t>
  </si>
  <si>
    <t>x054:51:20</t>
  </si>
  <si>
    <t>x055:57:14</t>
  </si>
  <si>
    <t>x057:22:23</t>
  </si>
  <si>
    <t>x058:11:46</t>
  </si>
  <si>
    <t>x058:45:54</t>
  </si>
  <si>
    <t>x059:12:04</t>
  </si>
  <si>
    <t>x060:35:45</t>
  </si>
  <si>
    <t>x061:21:03</t>
  </si>
  <si>
    <t>x061:49:38</t>
  </si>
  <si>
    <t>x063:23:04</t>
  </si>
  <si>
    <t>x063:56:04</t>
  </si>
  <si>
    <t>x064:26:46</t>
  </si>
  <si>
    <t>x068:01:37</t>
  </si>
  <si>
    <t>x068:31:13</t>
  </si>
  <si>
    <t>x068:57:10</t>
  </si>
  <si>
    <t>x069:15:34</t>
  </si>
  <si>
    <t>x070:27:34</t>
  </si>
  <si>
    <t>x070:53:20</t>
  </si>
  <si>
    <t>x071:02:44</t>
  </si>
  <si>
    <t>x071:46:36</t>
  </si>
  <si>
    <t>x072:14:40</t>
  </si>
  <si>
    <t>x072:45:46</t>
  </si>
  <si>
    <t>x072:57:43</t>
  </si>
  <si>
    <t>x073:18:12</t>
  </si>
  <si>
    <t>x073:49:23</t>
  </si>
  <si>
    <t>x074:50:00</t>
  </si>
  <si>
    <t>x075:37:07</t>
  </si>
  <si>
    <t>x076:37:05</t>
  </si>
  <si>
    <t>x077:37:01</t>
  </si>
  <si>
    <t>x078:37:10</t>
  </si>
  <si>
    <t>x079:37:10</t>
  </si>
  <si>
    <t>x080:41:01</t>
  </si>
  <si>
    <t>x081:25:05</t>
  </si>
  <si>
    <t>x084:06:31</t>
  </si>
  <si>
    <t>x085:45:06</t>
  </si>
  <si>
    <t>x085:50:31</t>
  </si>
  <si>
    <t>x087:16:11</t>
  </si>
  <si>
    <t>x087:52:46</t>
  </si>
  <si>
    <t>x088:05:38</t>
  </si>
  <si>
    <t>x088:17:05</t>
  </si>
  <si>
    <t>x088:43:38</t>
  </si>
  <si>
    <t>x227:37:00</t>
  </si>
  <si>
    <t>x236:52:03</t>
  </si>
  <si>
    <t>x239:15:02</t>
  </si>
  <si>
    <t>x243:04:14</t>
  </si>
  <si>
    <t>x244:23:10</t>
  </si>
  <si>
    <t>x245:37:01</t>
  </si>
  <si>
    <t>x246:37:09</t>
  </si>
  <si>
    <t>x247:38:05</t>
  </si>
  <si>
    <t>x248:36:30</t>
  </si>
  <si>
    <t>x249:37:01</t>
  </si>
  <si>
    <t>x250:28:00</t>
  </si>
  <si>
    <t>x253:16:38</t>
  </si>
  <si>
    <t>x255:30:09</t>
  </si>
  <si>
    <t>x261:43:12</t>
  </si>
  <si>
    <t>x263:13:53</t>
  </si>
  <si>
    <t>x264:37:02</t>
  </si>
  <si>
    <t>x267:27:03</t>
  </si>
  <si>
    <t>x267:37:57</t>
  </si>
  <si>
    <t>x269:22:02</t>
  </si>
  <si>
    <t>x270:22:05</t>
  </si>
  <si>
    <t>x271:22:00</t>
  </si>
  <si>
    <t>x272:22:01</t>
  </si>
  <si>
    <t>x273:22:00</t>
  </si>
  <si>
    <t>x274:22:00</t>
  </si>
  <si>
    <t>x274:58:02</t>
  </si>
  <si>
    <t>x275:46:10</t>
  </si>
  <si>
    <t>x278:00:02</t>
  </si>
  <si>
    <t>x279:50:18</t>
  </si>
  <si>
    <t>x282:27:14</t>
  </si>
  <si>
    <t>x282:51:08</t>
  </si>
  <si>
    <t>x283:15:55</t>
  </si>
  <si>
    <t>x285:14:22</t>
  </si>
  <si>
    <t>x287:32:08</t>
  </si>
  <si>
    <t>x289:08:02</t>
  </si>
  <si>
    <t>x299:56:07</t>
  </si>
  <si>
    <t>x301:13:57</t>
  </si>
  <si>
    <t>x301:38:23</t>
  </si>
  <si>
    <t>x303:35:18</t>
  </si>
  <si>
    <t>x303:44:05</t>
  </si>
  <si>
    <t>x303:54:26</t>
  </si>
  <si>
    <t>x304:04:57</t>
  </si>
  <si>
    <t>x304:07:54</t>
  </si>
  <si>
    <t>x304:18:40</t>
  </si>
  <si>
    <t>Seconds</t>
  </si>
  <si>
    <t>x003:18:35</t>
  </si>
  <si>
    <t>x003:12:29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</si>
</sst>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rgb="FF3F3F3F"/>
      <name val="Calibri"/>
      <family val="2"/>
      <scheme val="minor"/>
    </font>
  </fonts>
  <fills count="4">
    <fill>
      <patternFill patternType="none"/>
    </fill>
    <fill>
      <patternFill patternType="gray125"/>
    </fill>
    <fill>
      <patternFill patternType="solid">
        <fgColor rgb="FFF2F2F2"/>
      </patternFill>
    </fill>
    <fill>
      <patternFill patternType="solid">
        <fgColor theme="0"/>
        <bgColor indexed="64"/>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1" fillId="2" borderId="1" applyNumberFormat="0" applyAlignment="0" applyProtection="0"/>
  </cellStyleXfs>
  <cellXfs count="6">
    <xf numFmtId="0" fontId="0" fillId="0" borderId="0" xfId="0"/>
    <xf numFmtId="0" fontId="0" fillId="3" borderId="0" xfId="0" applyFill="1"/>
    <xf numFmtId="0" fontId="1" fillId="2" borderId="1" xfId="1" applyAlignment="1">
      <alignment vertical="center" wrapText="1"/>
    </xf>
    <xf numFmtId="0" fontId="1" fillId="2" borderId="1" xfId="1" applyAlignment="1">
      <alignment horizontal="right" vertical="center" wrapText="1"/>
    </xf>
    <xf numFmtId="46" fontId="1" fillId="2" borderId="1" xfId="1" applyNumberFormat="1" applyAlignment="1">
      <alignment vertical="center" wrapText="1"/>
    </xf>
    <xf numFmtId="46" fontId="0" fillId="3" borderId="0" xfId="0" applyNumberFormat="1" applyFill="1"/>
  </cellXfs>
  <cellStyles count="2">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Sheet1!$H$1</c:f>
              <c:strCache>
                <c:ptCount val="1"/>
                <c:pt idx="0">
                  <c:v>EarthV</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Sheet1!$G$2:$G$158</c:f>
              <c:numCache>
                <c:formatCode>General</c:formatCode>
                <c:ptCount val="157"/>
                <c:pt idx="0">
                  <c:v>85</c:v>
                </c:pt>
                <c:pt idx="1">
                  <c:v>528</c:v>
                </c:pt>
                <c:pt idx="2">
                  <c:v>585</c:v>
                </c:pt>
                <c:pt idx="3">
                  <c:v>714</c:v>
                </c:pt>
                <c:pt idx="4">
                  <c:v>11438</c:v>
                </c:pt>
                <c:pt idx="5">
                  <c:v>11549</c:v>
                </c:pt>
                <c:pt idx="6">
                  <c:v>11591</c:v>
                </c:pt>
                <c:pt idx="7">
                  <c:v>11731</c:v>
                </c:pt>
                <c:pt idx="8">
                  <c:v>11770</c:v>
                </c:pt>
                <c:pt idx="9">
                  <c:v>11825</c:v>
                </c:pt>
                <c:pt idx="10">
                  <c:v>11891</c:v>
                </c:pt>
                <c:pt idx="11">
                  <c:v>11915</c:v>
                </c:pt>
                <c:pt idx="12">
                  <c:v>14063</c:v>
                </c:pt>
                <c:pt idx="13">
                  <c:v>21603</c:v>
                </c:pt>
                <c:pt idx="14">
                  <c:v>22025</c:v>
                </c:pt>
                <c:pt idx="15">
                  <c:v>23606</c:v>
                </c:pt>
                <c:pt idx="16">
                  <c:v>24539</c:v>
                </c:pt>
                <c:pt idx="17">
                  <c:v>25618</c:v>
                </c:pt>
                <c:pt idx="18">
                  <c:v>27241</c:v>
                </c:pt>
                <c:pt idx="19">
                  <c:v>29527</c:v>
                </c:pt>
                <c:pt idx="20">
                  <c:v>30494</c:v>
                </c:pt>
                <c:pt idx="21">
                  <c:v>32105</c:v>
                </c:pt>
                <c:pt idx="22">
                  <c:v>33153</c:v>
                </c:pt>
                <c:pt idx="23">
                  <c:v>34244</c:v>
                </c:pt>
                <c:pt idx="24">
                  <c:v>35282</c:v>
                </c:pt>
                <c:pt idx="25">
                  <c:v>37777</c:v>
                </c:pt>
                <c:pt idx="26">
                  <c:v>44820</c:v>
                </c:pt>
                <c:pt idx="27">
                  <c:v>48420</c:v>
                </c:pt>
                <c:pt idx="28">
                  <c:v>52020</c:v>
                </c:pt>
                <c:pt idx="29">
                  <c:v>53873</c:v>
                </c:pt>
                <c:pt idx="30">
                  <c:v>59106</c:v>
                </c:pt>
                <c:pt idx="31">
                  <c:v>68072</c:v>
                </c:pt>
                <c:pt idx="32">
                  <c:v>70927</c:v>
                </c:pt>
                <c:pt idx="33">
                  <c:v>75801</c:v>
                </c:pt>
                <c:pt idx="34">
                  <c:v>84276</c:v>
                </c:pt>
                <c:pt idx="35">
                  <c:v>85163</c:v>
                </c:pt>
                <c:pt idx="36">
                  <c:v>88555</c:v>
                </c:pt>
                <c:pt idx="37">
                  <c:v>90076</c:v>
                </c:pt>
                <c:pt idx="38">
                  <c:v>91360</c:v>
                </c:pt>
                <c:pt idx="39">
                  <c:v>91612</c:v>
                </c:pt>
                <c:pt idx="40">
                  <c:v>95221</c:v>
                </c:pt>
                <c:pt idx="41">
                  <c:v>98831</c:v>
                </c:pt>
                <c:pt idx="42">
                  <c:v>102422</c:v>
                </c:pt>
                <c:pt idx="43">
                  <c:v>106021</c:v>
                </c:pt>
                <c:pt idx="44">
                  <c:v>109622</c:v>
                </c:pt>
                <c:pt idx="45">
                  <c:v>112330</c:v>
                </c:pt>
                <c:pt idx="46">
                  <c:v>116827</c:v>
                </c:pt>
                <c:pt idx="47">
                  <c:v>118681</c:v>
                </c:pt>
                <c:pt idx="48">
                  <c:v>125896</c:v>
                </c:pt>
                <c:pt idx="49">
                  <c:v>131681</c:v>
                </c:pt>
                <c:pt idx="50">
                  <c:v>147347</c:v>
                </c:pt>
                <c:pt idx="51">
                  <c:v>152670</c:v>
                </c:pt>
                <c:pt idx="52">
                  <c:v>153670</c:v>
                </c:pt>
                <c:pt idx="53">
                  <c:v>155739</c:v>
                </c:pt>
                <c:pt idx="54">
                  <c:v>157964</c:v>
                </c:pt>
                <c:pt idx="55">
                  <c:v>159512</c:v>
                </c:pt>
                <c:pt idx="56">
                  <c:v>160666</c:v>
                </c:pt>
                <c:pt idx="57">
                  <c:v>161900</c:v>
                </c:pt>
                <c:pt idx="58">
                  <c:v>162039</c:v>
                </c:pt>
                <c:pt idx="59">
                  <c:v>164321</c:v>
                </c:pt>
                <c:pt idx="60">
                  <c:v>166217</c:v>
                </c:pt>
                <c:pt idx="61">
                  <c:v>168418</c:v>
                </c:pt>
                <c:pt idx="62">
                  <c:v>170313</c:v>
                </c:pt>
                <c:pt idx="63">
                  <c:v>173376</c:v>
                </c:pt>
                <c:pt idx="64">
                  <c:v>176265</c:v>
                </c:pt>
                <c:pt idx="65">
                  <c:v>179820</c:v>
                </c:pt>
                <c:pt idx="66">
                  <c:v>194237</c:v>
                </c:pt>
                <c:pt idx="67">
                  <c:v>197480</c:v>
                </c:pt>
                <c:pt idx="68">
                  <c:v>201434</c:v>
                </c:pt>
                <c:pt idx="69">
                  <c:v>206543</c:v>
                </c:pt>
                <c:pt idx="70">
                  <c:v>209506</c:v>
                </c:pt>
                <c:pt idx="71">
                  <c:v>211554</c:v>
                </c:pt>
                <c:pt idx="72">
                  <c:v>213124</c:v>
                </c:pt>
                <c:pt idx="73">
                  <c:v>218145</c:v>
                </c:pt>
                <c:pt idx="74">
                  <c:v>220863</c:v>
                </c:pt>
                <c:pt idx="75">
                  <c:v>222578</c:v>
                </c:pt>
                <c:pt idx="76">
                  <c:v>228184</c:v>
                </c:pt>
                <c:pt idx="77">
                  <c:v>230164</c:v>
                </c:pt>
                <c:pt idx="78">
                  <c:v>232006</c:v>
                </c:pt>
                <c:pt idx="79">
                  <c:v>235297</c:v>
                </c:pt>
                <c:pt idx="80">
                  <c:v>237073</c:v>
                </c:pt>
                <c:pt idx="81">
                  <c:v>238630</c:v>
                </c:pt>
                <c:pt idx="82">
                  <c:v>239734</c:v>
                </c:pt>
                <c:pt idx="83">
                  <c:v>244054</c:v>
                </c:pt>
                <c:pt idx="84">
                  <c:v>245600</c:v>
                </c:pt>
                <c:pt idx="85">
                  <c:v>246164</c:v>
                </c:pt>
                <c:pt idx="86">
                  <c:v>248796</c:v>
                </c:pt>
                <c:pt idx="87">
                  <c:v>250480</c:v>
                </c:pt>
                <c:pt idx="88">
                  <c:v>252346</c:v>
                </c:pt>
                <c:pt idx="89">
                  <c:v>253063</c:v>
                </c:pt>
                <c:pt idx="90">
                  <c:v>254292</c:v>
                </c:pt>
                <c:pt idx="91">
                  <c:v>256163</c:v>
                </c:pt>
                <c:pt idx="92">
                  <c:v>259800</c:v>
                </c:pt>
                <c:pt idx="93">
                  <c:v>262627</c:v>
                </c:pt>
                <c:pt idx="94">
                  <c:v>266225</c:v>
                </c:pt>
                <c:pt idx="95">
                  <c:v>269821</c:v>
                </c:pt>
                <c:pt idx="96">
                  <c:v>273430</c:v>
                </c:pt>
                <c:pt idx="97">
                  <c:v>277030</c:v>
                </c:pt>
                <c:pt idx="98">
                  <c:v>280861</c:v>
                </c:pt>
                <c:pt idx="99">
                  <c:v>283505</c:v>
                </c:pt>
                <c:pt idx="100">
                  <c:v>293191</c:v>
                </c:pt>
                <c:pt idx="101">
                  <c:v>299106</c:v>
                </c:pt>
                <c:pt idx="102">
                  <c:v>299431</c:v>
                </c:pt>
                <c:pt idx="103">
                  <c:v>304571</c:v>
                </c:pt>
                <c:pt idx="104">
                  <c:v>306766</c:v>
                </c:pt>
                <c:pt idx="105">
                  <c:v>307538</c:v>
                </c:pt>
                <c:pt idx="106">
                  <c:v>308225</c:v>
                </c:pt>
                <c:pt idx="107">
                  <c:v>309818</c:v>
                </c:pt>
                <c:pt idx="108">
                  <c:v>809820</c:v>
                </c:pt>
                <c:pt idx="109">
                  <c:v>843123</c:v>
                </c:pt>
                <c:pt idx="110">
                  <c:v>851702</c:v>
                </c:pt>
                <c:pt idx="111">
                  <c:v>865454</c:v>
                </c:pt>
                <c:pt idx="112">
                  <c:v>870190</c:v>
                </c:pt>
                <c:pt idx="113">
                  <c:v>874621</c:v>
                </c:pt>
                <c:pt idx="114">
                  <c:v>878229</c:v>
                </c:pt>
                <c:pt idx="115">
                  <c:v>881885</c:v>
                </c:pt>
                <c:pt idx="116">
                  <c:v>885390</c:v>
                </c:pt>
                <c:pt idx="117">
                  <c:v>889021</c:v>
                </c:pt>
                <c:pt idx="118">
                  <c:v>892080</c:v>
                </c:pt>
                <c:pt idx="119">
                  <c:v>902198</c:v>
                </c:pt>
                <c:pt idx="120">
                  <c:v>910209</c:v>
                </c:pt>
                <c:pt idx="121">
                  <c:v>932592</c:v>
                </c:pt>
                <c:pt idx="122">
                  <c:v>938033</c:v>
                </c:pt>
                <c:pt idx="123">
                  <c:v>943022</c:v>
                </c:pt>
                <c:pt idx="124">
                  <c:v>953223</c:v>
                </c:pt>
                <c:pt idx="125">
                  <c:v>953877</c:v>
                </c:pt>
                <c:pt idx="126">
                  <c:v>960122</c:v>
                </c:pt>
                <c:pt idx="127">
                  <c:v>963725</c:v>
                </c:pt>
                <c:pt idx="128">
                  <c:v>967320</c:v>
                </c:pt>
                <c:pt idx="129">
                  <c:v>970921</c:v>
                </c:pt>
                <c:pt idx="130">
                  <c:v>974520</c:v>
                </c:pt>
                <c:pt idx="131">
                  <c:v>978120</c:v>
                </c:pt>
                <c:pt idx="132">
                  <c:v>980282</c:v>
                </c:pt>
                <c:pt idx="133">
                  <c:v>983170</c:v>
                </c:pt>
                <c:pt idx="134">
                  <c:v>991202</c:v>
                </c:pt>
                <c:pt idx="135">
                  <c:v>997818</c:v>
                </c:pt>
                <c:pt idx="136">
                  <c:v>1007234</c:v>
                </c:pt>
                <c:pt idx="137">
                  <c:v>1008668</c:v>
                </c:pt>
                <c:pt idx="138">
                  <c:v>1010155</c:v>
                </c:pt>
                <c:pt idx="139">
                  <c:v>1017262</c:v>
                </c:pt>
                <c:pt idx="140">
                  <c:v>1025528</c:v>
                </c:pt>
                <c:pt idx="141">
                  <c:v>1031282</c:v>
                </c:pt>
                <c:pt idx="142">
                  <c:v>1070167</c:v>
                </c:pt>
                <c:pt idx="143">
                  <c:v>1074837</c:v>
                </c:pt>
                <c:pt idx="144">
                  <c:v>1076303</c:v>
                </c:pt>
                <c:pt idx="145">
                  <c:v>1083318</c:v>
                </c:pt>
                <c:pt idx="146">
                  <c:v>1083845</c:v>
                </c:pt>
                <c:pt idx="147">
                  <c:v>1084466</c:v>
                </c:pt>
                <c:pt idx="148">
                  <c:v>1085097</c:v>
                </c:pt>
                <c:pt idx="149">
                  <c:v>1085274</c:v>
                </c:pt>
                <c:pt idx="150">
                  <c:v>1085920</c:v>
                </c:pt>
              </c:numCache>
            </c:numRef>
          </c:xVal>
          <c:yVal>
            <c:numRef>
              <c:f>Sheet1!$H$2:$H$158</c:f>
              <c:numCache>
                <c:formatCode>General</c:formatCode>
                <c:ptCount val="157"/>
                <c:pt idx="0">
                  <c:v>3000</c:v>
                </c:pt>
                <c:pt idx="1">
                  <c:v>21000</c:v>
                </c:pt>
                <c:pt idx="2">
                  <c:v>23000</c:v>
                </c:pt>
                <c:pt idx="3">
                  <c:v>25600</c:v>
                </c:pt>
                <c:pt idx="4">
                  <c:v>25000</c:v>
                </c:pt>
                <c:pt idx="5">
                  <c:v>25000</c:v>
                </c:pt>
                <c:pt idx="6">
                  <c:v>26000</c:v>
                </c:pt>
                <c:pt idx="7">
                  <c:v>30000</c:v>
                </c:pt>
                <c:pt idx="8">
                  <c:v>30463</c:v>
                </c:pt>
                <c:pt idx="9">
                  <c:v>32000</c:v>
                </c:pt>
                <c:pt idx="10">
                  <c:v>33000</c:v>
                </c:pt>
                <c:pt idx="11">
                  <c:v>35000</c:v>
                </c:pt>
                <c:pt idx="12">
                  <c:v>22000</c:v>
                </c:pt>
                <c:pt idx="13">
                  <c:v>12520</c:v>
                </c:pt>
                <c:pt idx="14">
                  <c:v>12301</c:v>
                </c:pt>
                <c:pt idx="15">
                  <c:v>11606</c:v>
                </c:pt>
                <c:pt idx="16">
                  <c:v>11291</c:v>
                </c:pt>
                <c:pt idx="17">
                  <c:v>10932</c:v>
                </c:pt>
                <c:pt idx="18">
                  <c:v>10457</c:v>
                </c:pt>
                <c:pt idx="19">
                  <c:v>9878</c:v>
                </c:pt>
                <c:pt idx="20">
                  <c:v>9667</c:v>
                </c:pt>
                <c:pt idx="21">
                  <c:v>9349</c:v>
                </c:pt>
                <c:pt idx="22">
                  <c:v>9159</c:v>
                </c:pt>
                <c:pt idx="23">
                  <c:v>8964</c:v>
                </c:pt>
                <c:pt idx="24">
                  <c:v>8794</c:v>
                </c:pt>
                <c:pt idx="25">
                  <c:v>8434</c:v>
                </c:pt>
                <c:pt idx="26">
                  <c:v>7609</c:v>
                </c:pt>
                <c:pt idx="27">
                  <c:v>7272</c:v>
                </c:pt>
                <c:pt idx="28">
                  <c:v>6974</c:v>
                </c:pt>
                <c:pt idx="29">
                  <c:v>6829</c:v>
                </c:pt>
                <c:pt idx="30">
                  <c:v>6477</c:v>
                </c:pt>
                <c:pt idx="31">
                  <c:v>5972</c:v>
                </c:pt>
                <c:pt idx="32">
                  <c:v>5824</c:v>
                </c:pt>
                <c:pt idx="33">
                  <c:v>5603</c:v>
                </c:pt>
                <c:pt idx="34">
                  <c:v>5264</c:v>
                </c:pt>
                <c:pt idx="35">
                  <c:v>5233</c:v>
                </c:pt>
                <c:pt idx="36">
                  <c:v>5114</c:v>
                </c:pt>
                <c:pt idx="37">
                  <c:v>5062</c:v>
                </c:pt>
                <c:pt idx="38">
                  <c:v>5018</c:v>
                </c:pt>
                <c:pt idx="39">
                  <c:v>5010</c:v>
                </c:pt>
                <c:pt idx="40">
                  <c:v>4893</c:v>
                </c:pt>
                <c:pt idx="41">
                  <c:v>4784</c:v>
                </c:pt>
                <c:pt idx="42">
                  <c:v>4679</c:v>
                </c:pt>
                <c:pt idx="43">
                  <c:v>4579</c:v>
                </c:pt>
                <c:pt idx="44">
                  <c:v>4483</c:v>
                </c:pt>
                <c:pt idx="45">
                  <c:v>4415</c:v>
                </c:pt>
                <c:pt idx="46">
                  <c:v>4305</c:v>
                </c:pt>
                <c:pt idx="47">
                  <c:v>4259</c:v>
                </c:pt>
                <c:pt idx="48">
                  <c:v>4098</c:v>
                </c:pt>
                <c:pt idx="49">
                  <c:v>3985</c:v>
                </c:pt>
                <c:pt idx="50">
                  <c:v>3683</c:v>
                </c:pt>
                <c:pt idx="51">
                  <c:v>3590</c:v>
                </c:pt>
                <c:pt idx="52">
                  <c:v>3577</c:v>
                </c:pt>
                <c:pt idx="53">
                  <c:v>3543</c:v>
                </c:pt>
                <c:pt idx="54">
                  <c:v>3505</c:v>
                </c:pt>
                <c:pt idx="55">
                  <c:v>3481</c:v>
                </c:pt>
                <c:pt idx="56">
                  <c:v>3462</c:v>
                </c:pt>
                <c:pt idx="58">
                  <c:v>3441</c:v>
                </c:pt>
                <c:pt idx="59">
                  <c:v>3405</c:v>
                </c:pt>
                <c:pt idx="60">
                  <c:v>3375</c:v>
                </c:pt>
                <c:pt idx="75">
                  <c:v>2652</c:v>
                </c:pt>
                <c:pt idx="76">
                  <c:v>2593</c:v>
                </c:pt>
                <c:pt idx="77">
                  <c:v>2573</c:v>
                </c:pt>
                <c:pt idx="79">
                  <c:v>2521</c:v>
                </c:pt>
                <c:pt idx="80">
                  <c:v>2504</c:v>
                </c:pt>
                <c:pt idx="81">
                  <c:v>2488</c:v>
                </c:pt>
                <c:pt idx="82">
                  <c:v>2477</c:v>
                </c:pt>
                <c:pt idx="83">
                  <c:v>2436</c:v>
                </c:pt>
                <c:pt idx="84">
                  <c:v>2421</c:v>
                </c:pt>
                <c:pt idx="85">
                  <c:v>2416</c:v>
                </c:pt>
                <c:pt idx="86">
                  <c:v>2392</c:v>
                </c:pt>
                <c:pt idx="87">
                  <c:v>2377</c:v>
                </c:pt>
                <c:pt idx="88">
                  <c:v>2360</c:v>
                </c:pt>
                <c:pt idx="89">
                  <c:v>2354</c:v>
                </c:pt>
                <c:pt idx="97">
                  <c:v>2168</c:v>
                </c:pt>
                <c:pt idx="119">
                  <c:v>3034</c:v>
                </c:pt>
                <c:pt idx="120">
                  <c:v>3131</c:v>
                </c:pt>
                <c:pt idx="121">
                  <c:v>3440</c:v>
                </c:pt>
                <c:pt idx="122">
                  <c:v>3500</c:v>
                </c:pt>
                <c:pt idx="123">
                  <c:v>3600</c:v>
                </c:pt>
                <c:pt idx="124">
                  <c:v>3776</c:v>
                </c:pt>
                <c:pt idx="125">
                  <c:v>3823</c:v>
                </c:pt>
                <c:pt idx="126">
                  <c:v>3904</c:v>
                </c:pt>
                <c:pt idx="127">
                  <c:v>3973</c:v>
                </c:pt>
                <c:pt idx="128">
                  <c:v>4047</c:v>
                </c:pt>
                <c:pt idx="129">
                  <c:v>4120</c:v>
                </c:pt>
                <c:pt idx="130">
                  <c:v>4198</c:v>
                </c:pt>
                <c:pt idx="131">
                  <c:v>4279</c:v>
                </c:pt>
                <c:pt idx="132">
                  <c:v>4329</c:v>
                </c:pt>
                <c:pt idx="133">
                  <c:v>4397</c:v>
                </c:pt>
                <c:pt idx="134">
                  <c:v>4600</c:v>
                </c:pt>
                <c:pt idx="135">
                  <c:v>4784</c:v>
                </c:pt>
                <c:pt idx="136">
                  <c:v>5080</c:v>
                </c:pt>
                <c:pt idx="137">
                  <c:v>5126</c:v>
                </c:pt>
                <c:pt idx="138">
                  <c:v>5178</c:v>
                </c:pt>
                <c:pt idx="139">
                  <c:v>5444</c:v>
                </c:pt>
                <c:pt idx="140">
                  <c:v>5795</c:v>
                </c:pt>
                <c:pt idx="141">
                  <c:v>6000</c:v>
                </c:pt>
                <c:pt idx="142">
                  <c:v>10359</c:v>
                </c:pt>
                <c:pt idx="143">
                  <c:v>11928</c:v>
                </c:pt>
                <c:pt idx="144">
                  <c:v>12611</c:v>
                </c:pt>
                <c:pt idx="145">
                  <c:v>20768</c:v>
                </c:pt>
                <c:pt idx="146">
                  <c:v>22566</c:v>
                </c:pt>
                <c:pt idx="147">
                  <c:v>25371</c:v>
                </c:pt>
                <c:pt idx="148">
                  <c:v>29486</c:v>
                </c:pt>
                <c:pt idx="149">
                  <c:v>31253</c:v>
                </c:pt>
                <c:pt idx="150">
                  <c:v>36090</c:v>
                </c:pt>
              </c:numCache>
            </c:numRef>
          </c:yVal>
          <c:smooth val="0"/>
          <c:extLst>
            <c:ext xmlns:c16="http://schemas.microsoft.com/office/drawing/2014/chart" uri="{C3380CC4-5D6E-409C-BE32-E72D297353CC}">
              <c16:uniqueId val="{00000000-7BB5-4129-A586-8AF8B44DD44C}"/>
            </c:ext>
          </c:extLst>
        </c:ser>
        <c:dLbls>
          <c:showLegendKey val="0"/>
          <c:showVal val="0"/>
          <c:showCatName val="0"/>
          <c:showSerName val="0"/>
          <c:showPercent val="0"/>
          <c:showBubbleSize val="0"/>
        </c:dLbls>
        <c:axId val="1877684367"/>
        <c:axId val="1877685199"/>
      </c:scatterChart>
      <c:valAx>
        <c:axId val="1877684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685199"/>
        <c:crosses val="autoZero"/>
        <c:crossBetween val="midCat"/>
      </c:valAx>
      <c:valAx>
        <c:axId val="187768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6843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Sheet1!$K$1</c:f>
              <c:strCache>
                <c:ptCount val="1"/>
                <c:pt idx="0">
                  <c:v>MoonV</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Sheet1!$G$2:$G$158</c:f>
              <c:numCache>
                <c:formatCode>General</c:formatCode>
                <c:ptCount val="157"/>
                <c:pt idx="0">
                  <c:v>85</c:v>
                </c:pt>
                <c:pt idx="1">
                  <c:v>528</c:v>
                </c:pt>
                <c:pt idx="2">
                  <c:v>585</c:v>
                </c:pt>
                <c:pt idx="3">
                  <c:v>714</c:v>
                </c:pt>
                <c:pt idx="4">
                  <c:v>11438</c:v>
                </c:pt>
                <c:pt idx="5">
                  <c:v>11549</c:v>
                </c:pt>
                <c:pt idx="6">
                  <c:v>11591</c:v>
                </c:pt>
                <c:pt idx="7">
                  <c:v>11731</c:v>
                </c:pt>
                <c:pt idx="8">
                  <c:v>11770</c:v>
                </c:pt>
                <c:pt idx="9">
                  <c:v>11825</c:v>
                </c:pt>
                <c:pt idx="10">
                  <c:v>11891</c:v>
                </c:pt>
                <c:pt idx="11">
                  <c:v>11915</c:v>
                </c:pt>
                <c:pt idx="12">
                  <c:v>14063</c:v>
                </c:pt>
                <c:pt idx="13">
                  <c:v>21603</c:v>
                </c:pt>
                <c:pt idx="14">
                  <c:v>22025</c:v>
                </c:pt>
                <c:pt idx="15">
                  <c:v>23606</c:v>
                </c:pt>
                <c:pt idx="16">
                  <c:v>24539</c:v>
                </c:pt>
                <c:pt idx="17">
                  <c:v>25618</c:v>
                </c:pt>
                <c:pt idx="18">
                  <c:v>27241</c:v>
                </c:pt>
                <c:pt idx="19">
                  <c:v>29527</c:v>
                </c:pt>
                <c:pt idx="20">
                  <c:v>30494</c:v>
                </c:pt>
                <c:pt idx="21">
                  <c:v>32105</c:v>
                </c:pt>
                <c:pt idx="22">
                  <c:v>33153</c:v>
                </c:pt>
                <c:pt idx="23">
                  <c:v>34244</c:v>
                </c:pt>
                <c:pt idx="24">
                  <c:v>35282</c:v>
                </c:pt>
                <c:pt idx="25">
                  <c:v>37777</c:v>
                </c:pt>
                <c:pt idx="26">
                  <c:v>44820</c:v>
                </c:pt>
                <c:pt idx="27">
                  <c:v>48420</c:v>
                </c:pt>
                <c:pt idx="28">
                  <c:v>52020</c:v>
                </c:pt>
                <c:pt idx="29">
                  <c:v>53873</c:v>
                </c:pt>
                <c:pt idx="30">
                  <c:v>59106</c:v>
                </c:pt>
                <c:pt idx="31">
                  <c:v>68072</c:v>
                </c:pt>
                <c:pt idx="32">
                  <c:v>70927</c:v>
                </c:pt>
                <c:pt idx="33">
                  <c:v>75801</c:v>
                </c:pt>
                <c:pt idx="34">
                  <c:v>84276</c:v>
                </c:pt>
                <c:pt idx="35">
                  <c:v>85163</c:v>
                </c:pt>
                <c:pt idx="36">
                  <c:v>88555</c:v>
                </c:pt>
                <c:pt idx="37">
                  <c:v>90076</c:v>
                </c:pt>
                <c:pt idx="38">
                  <c:v>91360</c:v>
                </c:pt>
                <c:pt idx="39">
                  <c:v>91612</c:v>
                </c:pt>
                <c:pt idx="40">
                  <c:v>95221</c:v>
                </c:pt>
                <c:pt idx="41">
                  <c:v>98831</c:v>
                </c:pt>
                <c:pt idx="42">
                  <c:v>102422</c:v>
                </c:pt>
                <c:pt idx="43">
                  <c:v>106021</c:v>
                </c:pt>
                <c:pt idx="44">
                  <c:v>109622</c:v>
                </c:pt>
                <c:pt idx="45">
                  <c:v>112330</c:v>
                </c:pt>
                <c:pt idx="46">
                  <c:v>116827</c:v>
                </c:pt>
                <c:pt idx="47">
                  <c:v>118681</c:v>
                </c:pt>
                <c:pt idx="48">
                  <c:v>125896</c:v>
                </c:pt>
                <c:pt idx="49">
                  <c:v>131681</c:v>
                </c:pt>
                <c:pt idx="50">
                  <c:v>147347</c:v>
                </c:pt>
                <c:pt idx="51">
                  <c:v>152670</c:v>
                </c:pt>
                <c:pt idx="52">
                  <c:v>153670</c:v>
                </c:pt>
                <c:pt idx="53">
                  <c:v>155739</c:v>
                </c:pt>
                <c:pt idx="54">
                  <c:v>157964</c:v>
                </c:pt>
                <c:pt idx="55">
                  <c:v>159512</c:v>
                </c:pt>
                <c:pt idx="56">
                  <c:v>160666</c:v>
                </c:pt>
                <c:pt idx="57">
                  <c:v>161900</c:v>
                </c:pt>
                <c:pt idx="58">
                  <c:v>162039</c:v>
                </c:pt>
                <c:pt idx="59">
                  <c:v>164321</c:v>
                </c:pt>
                <c:pt idx="60">
                  <c:v>166217</c:v>
                </c:pt>
                <c:pt idx="61">
                  <c:v>168418</c:v>
                </c:pt>
                <c:pt idx="62">
                  <c:v>170313</c:v>
                </c:pt>
                <c:pt idx="63">
                  <c:v>173376</c:v>
                </c:pt>
                <c:pt idx="64">
                  <c:v>176265</c:v>
                </c:pt>
                <c:pt idx="65">
                  <c:v>179820</c:v>
                </c:pt>
                <c:pt idx="66">
                  <c:v>194237</c:v>
                </c:pt>
                <c:pt idx="67">
                  <c:v>197480</c:v>
                </c:pt>
                <c:pt idx="68">
                  <c:v>201434</c:v>
                </c:pt>
                <c:pt idx="69">
                  <c:v>206543</c:v>
                </c:pt>
                <c:pt idx="70">
                  <c:v>209506</c:v>
                </c:pt>
                <c:pt idx="71">
                  <c:v>211554</c:v>
                </c:pt>
                <c:pt idx="72">
                  <c:v>213124</c:v>
                </c:pt>
                <c:pt idx="73">
                  <c:v>218145</c:v>
                </c:pt>
                <c:pt idx="74">
                  <c:v>220863</c:v>
                </c:pt>
                <c:pt idx="75">
                  <c:v>222578</c:v>
                </c:pt>
                <c:pt idx="76">
                  <c:v>228184</c:v>
                </c:pt>
                <c:pt idx="77">
                  <c:v>230164</c:v>
                </c:pt>
                <c:pt idx="78">
                  <c:v>232006</c:v>
                </c:pt>
                <c:pt idx="79">
                  <c:v>235297</c:v>
                </c:pt>
                <c:pt idx="80">
                  <c:v>237073</c:v>
                </c:pt>
                <c:pt idx="81">
                  <c:v>238630</c:v>
                </c:pt>
                <c:pt idx="82">
                  <c:v>239734</c:v>
                </c:pt>
                <c:pt idx="83">
                  <c:v>244054</c:v>
                </c:pt>
                <c:pt idx="84">
                  <c:v>245600</c:v>
                </c:pt>
                <c:pt idx="85">
                  <c:v>246164</c:v>
                </c:pt>
                <c:pt idx="86">
                  <c:v>248796</c:v>
                </c:pt>
                <c:pt idx="87">
                  <c:v>250480</c:v>
                </c:pt>
                <c:pt idx="88">
                  <c:v>252346</c:v>
                </c:pt>
                <c:pt idx="89">
                  <c:v>253063</c:v>
                </c:pt>
                <c:pt idx="90">
                  <c:v>254292</c:v>
                </c:pt>
                <c:pt idx="91">
                  <c:v>256163</c:v>
                </c:pt>
                <c:pt idx="92">
                  <c:v>259800</c:v>
                </c:pt>
                <c:pt idx="93">
                  <c:v>262627</c:v>
                </c:pt>
                <c:pt idx="94">
                  <c:v>266225</c:v>
                </c:pt>
                <c:pt idx="95">
                  <c:v>269821</c:v>
                </c:pt>
                <c:pt idx="96">
                  <c:v>273430</c:v>
                </c:pt>
                <c:pt idx="97">
                  <c:v>277030</c:v>
                </c:pt>
                <c:pt idx="98">
                  <c:v>280861</c:v>
                </c:pt>
                <c:pt idx="99">
                  <c:v>283505</c:v>
                </c:pt>
                <c:pt idx="100">
                  <c:v>293191</c:v>
                </c:pt>
                <c:pt idx="101">
                  <c:v>299106</c:v>
                </c:pt>
                <c:pt idx="102">
                  <c:v>299431</c:v>
                </c:pt>
                <c:pt idx="103">
                  <c:v>304571</c:v>
                </c:pt>
                <c:pt idx="104">
                  <c:v>306766</c:v>
                </c:pt>
                <c:pt idx="105">
                  <c:v>307538</c:v>
                </c:pt>
                <c:pt idx="106">
                  <c:v>308225</c:v>
                </c:pt>
                <c:pt idx="107">
                  <c:v>309818</c:v>
                </c:pt>
                <c:pt idx="108">
                  <c:v>809820</c:v>
                </c:pt>
                <c:pt idx="109">
                  <c:v>843123</c:v>
                </c:pt>
                <c:pt idx="110">
                  <c:v>851702</c:v>
                </c:pt>
                <c:pt idx="111">
                  <c:v>865454</c:v>
                </c:pt>
                <c:pt idx="112">
                  <c:v>870190</c:v>
                </c:pt>
                <c:pt idx="113">
                  <c:v>874621</c:v>
                </c:pt>
                <c:pt idx="114">
                  <c:v>878229</c:v>
                </c:pt>
                <c:pt idx="115">
                  <c:v>881885</c:v>
                </c:pt>
                <c:pt idx="116">
                  <c:v>885390</c:v>
                </c:pt>
                <c:pt idx="117">
                  <c:v>889021</c:v>
                </c:pt>
                <c:pt idx="118">
                  <c:v>892080</c:v>
                </c:pt>
                <c:pt idx="119">
                  <c:v>902198</c:v>
                </c:pt>
                <c:pt idx="120">
                  <c:v>910209</c:v>
                </c:pt>
                <c:pt idx="121">
                  <c:v>932592</c:v>
                </c:pt>
                <c:pt idx="122">
                  <c:v>938033</c:v>
                </c:pt>
                <c:pt idx="123">
                  <c:v>943022</c:v>
                </c:pt>
                <c:pt idx="124">
                  <c:v>953223</c:v>
                </c:pt>
                <c:pt idx="125">
                  <c:v>953877</c:v>
                </c:pt>
                <c:pt idx="126">
                  <c:v>960122</c:v>
                </c:pt>
                <c:pt idx="127">
                  <c:v>963725</c:v>
                </c:pt>
                <c:pt idx="128">
                  <c:v>967320</c:v>
                </c:pt>
                <c:pt idx="129">
                  <c:v>970921</c:v>
                </c:pt>
                <c:pt idx="130">
                  <c:v>974520</c:v>
                </c:pt>
                <c:pt idx="131">
                  <c:v>978120</c:v>
                </c:pt>
                <c:pt idx="132">
                  <c:v>980282</c:v>
                </c:pt>
                <c:pt idx="133">
                  <c:v>983170</c:v>
                </c:pt>
                <c:pt idx="134">
                  <c:v>991202</c:v>
                </c:pt>
                <c:pt idx="135">
                  <c:v>997818</c:v>
                </c:pt>
                <c:pt idx="136">
                  <c:v>1007234</c:v>
                </c:pt>
                <c:pt idx="137">
                  <c:v>1008668</c:v>
                </c:pt>
                <c:pt idx="138">
                  <c:v>1010155</c:v>
                </c:pt>
                <c:pt idx="139">
                  <c:v>1017262</c:v>
                </c:pt>
                <c:pt idx="140">
                  <c:v>1025528</c:v>
                </c:pt>
                <c:pt idx="141">
                  <c:v>1031282</c:v>
                </c:pt>
                <c:pt idx="142">
                  <c:v>1070167</c:v>
                </c:pt>
                <c:pt idx="143">
                  <c:v>1074837</c:v>
                </c:pt>
                <c:pt idx="144">
                  <c:v>1076303</c:v>
                </c:pt>
                <c:pt idx="145">
                  <c:v>1083318</c:v>
                </c:pt>
                <c:pt idx="146">
                  <c:v>1083845</c:v>
                </c:pt>
                <c:pt idx="147">
                  <c:v>1084466</c:v>
                </c:pt>
                <c:pt idx="148">
                  <c:v>1085097</c:v>
                </c:pt>
                <c:pt idx="149">
                  <c:v>1085274</c:v>
                </c:pt>
                <c:pt idx="150">
                  <c:v>1085920</c:v>
                </c:pt>
              </c:numCache>
            </c:numRef>
          </c:xVal>
          <c:yVal>
            <c:numRef>
              <c:f>Sheet1!$K$2:$K$158</c:f>
              <c:numCache>
                <c:formatCode>General</c:formatCode>
                <c:ptCount val="157"/>
                <c:pt idx="61">
                  <c:v>3349</c:v>
                </c:pt>
                <c:pt idx="62">
                  <c:v>3343</c:v>
                </c:pt>
                <c:pt idx="63">
                  <c:v>3333</c:v>
                </c:pt>
                <c:pt idx="64">
                  <c:v>3325</c:v>
                </c:pt>
                <c:pt idx="65">
                  <c:v>3317</c:v>
                </c:pt>
                <c:pt idx="66">
                  <c:v>3293</c:v>
                </c:pt>
                <c:pt idx="67">
                  <c:v>3289</c:v>
                </c:pt>
                <c:pt idx="68">
                  <c:v>3280</c:v>
                </c:pt>
                <c:pt idx="69">
                  <c:v>3285</c:v>
                </c:pt>
                <c:pt idx="70">
                  <c:v>3284</c:v>
                </c:pt>
                <c:pt idx="71">
                  <c:v>3284</c:v>
                </c:pt>
                <c:pt idx="72">
                  <c:v>3284</c:v>
                </c:pt>
                <c:pt idx="73">
                  <c:v>3286</c:v>
                </c:pt>
                <c:pt idx="74">
                  <c:v>3288</c:v>
                </c:pt>
                <c:pt idx="78">
                  <c:v>3300</c:v>
                </c:pt>
                <c:pt idx="90">
                  <c:v>3355</c:v>
                </c:pt>
                <c:pt idx="91">
                  <c:v>3362</c:v>
                </c:pt>
                <c:pt idx="92">
                  <c:v>3378</c:v>
                </c:pt>
                <c:pt idx="93">
                  <c:v>3391</c:v>
                </c:pt>
                <c:pt idx="94">
                  <c:v>3411</c:v>
                </c:pt>
                <c:pt idx="95">
                  <c:v>3434</c:v>
                </c:pt>
                <c:pt idx="96">
                  <c:v>3460</c:v>
                </c:pt>
                <c:pt idx="98">
                  <c:v>3500</c:v>
                </c:pt>
                <c:pt idx="99">
                  <c:v>3567</c:v>
                </c:pt>
                <c:pt idx="100">
                  <c:v>3763</c:v>
                </c:pt>
                <c:pt idx="101">
                  <c:v>4009</c:v>
                </c:pt>
                <c:pt idx="102">
                  <c:v>4032</c:v>
                </c:pt>
                <c:pt idx="103">
                  <c:v>4544</c:v>
                </c:pt>
                <c:pt idx="104">
                  <c:v>5000</c:v>
                </c:pt>
                <c:pt idx="106">
                  <c:v>5730</c:v>
                </c:pt>
                <c:pt idx="107">
                  <c:v>7241</c:v>
                </c:pt>
                <c:pt idx="108">
                  <c:v>5344</c:v>
                </c:pt>
                <c:pt idx="109">
                  <c:v>7800</c:v>
                </c:pt>
                <c:pt idx="110">
                  <c:v>4537</c:v>
                </c:pt>
                <c:pt idx="111">
                  <c:v>4062</c:v>
                </c:pt>
                <c:pt idx="112">
                  <c:v>3997</c:v>
                </c:pt>
                <c:pt idx="113">
                  <c:v>3955</c:v>
                </c:pt>
                <c:pt idx="114">
                  <c:v>3926</c:v>
                </c:pt>
                <c:pt idx="115">
                  <c:v>3902</c:v>
                </c:pt>
                <c:pt idx="116">
                  <c:v>3883</c:v>
                </c:pt>
                <c:pt idx="118">
                  <c:v>3853</c:v>
                </c:pt>
              </c:numCache>
            </c:numRef>
          </c:yVal>
          <c:smooth val="0"/>
          <c:extLst>
            <c:ext xmlns:c16="http://schemas.microsoft.com/office/drawing/2014/chart" uri="{C3380CC4-5D6E-409C-BE32-E72D297353CC}">
              <c16:uniqueId val="{00000000-5C93-4199-8418-A2CA59CDE46E}"/>
            </c:ext>
          </c:extLst>
        </c:ser>
        <c:dLbls>
          <c:showLegendKey val="0"/>
          <c:showVal val="0"/>
          <c:showCatName val="0"/>
          <c:showSerName val="0"/>
          <c:showPercent val="0"/>
          <c:showBubbleSize val="0"/>
        </c:dLbls>
        <c:axId val="1062197007"/>
        <c:axId val="1062199087"/>
      </c:scatterChart>
      <c:valAx>
        <c:axId val="1062197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199087"/>
        <c:crosses val="autoZero"/>
        <c:crossBetween val="midCat"/>
      </c:valAx>
      <c:valAx>
        <c:axId val="106219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19700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Sheet1!$J$1</c:f>
              <c:strCache>
                <c:ptCount val="1"/>
                <c:pt idx="0">
                  <c:v>DisMoon</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Sheet1!$G$2:$G$158</c:f>
              <c:numCache>
                <c:formatCode>General</c:formatCode>
                <c:ptCount val="157"/>
                <c:pt idx="0">
                  <c:v>85</c:v>
                </c:pt>
                <c:pt idx="1">
                  <c:v>528</c:v>
                </c:pt>
                <c:pt idx="2">
                  <c:v>585</c:v>
                </c:pt>
                <c:pt idx="3">
                  <c:v>714</c:v>
                </c:pt>
                <c:pt idx="4">
                  <c:v>11438</c:v>
                </c:pt>
                <c:pt idx="5">
                  <c:v>11549</c:v>
                </c:pt>
                <c:pt idx="6">
                  <c:v>11591</c:v>
                </c:pt>
                <c:pt idx="7">
                  <c:v>11731</c:v>
                </c:pt>
                <c:pt idx="8">
                  <c:v>11770</c:v>
                </c:pt>
                <c:pt idx="9">
                  <c:v>11825</c:v>
                </c:pt>
                <c:pt idx="10">
                  <c:v>11891</c:v>
                </c:pt>
                <c:pt idx="11">
                  <c:v>11915</c:v>
                </c:pt>
                <c:pt idx="12">
                  <c:v>14063</c:v>
                </c:pt>
                <c:pt idx="13">
                  <c:v>21603</c:v>
                </c:pt>
                <c:pt idx="14">
                  <c:v>22025</c:v>
                </c:pt>
                <c:pt idx="15">
                  <c:v>23606</c:v>
                </c:pt>
                <c:pt idx="16">
                  <c:v>24539</c:v>
                </c:pt>
                <c:pt idx="17">
                  <c:v>25618</c:v>
                </c:pt>
                <c:pt idx="18">
                  <c:v>27241</c:v>
                </c:pt>
                <c:pt idx="19">
                  <c:v>29527</c:v>
                </c:pt>
                <c:pt idx="20">
                  <c:v>30494</c:v>
                </c:pt>
                <c:pt idx="21">
                  <c:v>32105</c:v>
                </c:pt>
                <c:pt idx="22">
                  <c:v>33153</c:v>
                </c:pt>
                <c:pt idx="23">
                  <c:v>34244</c:v>
                </c:pt>
                <c:pt idx="24">
                  <c:v>35282</c:v>
                </c:pt>
                <c:pt idx="25">
                  <c:v>37777</c:v>
                </c:pt>
                <c:pt idx="26">
                  <c:v>44820</c:v>
                </c:pt>
                <c:pt idx="27">
                  <c:v>48420</c:v>
                </c:pt>
                <c:pt idx="28">
                  <c:v>52020</c:v>
                </c:pt>
                <c:pt idx="29">
                  <c:v>53873</c:v>
                </c:pt>
                <c:pt idx="30">
                  <c:v>59106</c:v>
                </c:pt>
                <c:pt idx="31">
                  <c:v>68072</c:v>
                </c:pt>
                <c:pt idx="32">
                  <c:v>70927</c:v>
                </c:pt>
                <c:pt idx="33">
                  <c:v>75801</c:v>
                </c:pt>
                <c:pt idx="34">
                  <c:v>84276</c:v>
                </c:pt>
                <c:pt idx="35">
                  <c:v>85163</c:v>
                </c:pt>
                <c:pt idx="36">
                  <c:v>88555</c:v>
                </c:pt>
                <c:pt idx="37">
                  <c:v>90076</c:v>
                </c:pt>
                <c:pt idx="38">
                  <c:v>91360</c:v>
                </c:pt>
                <c:pt idx="39">
                  <c:v>91612</c:v>
                </c:pt>
                <c:pt idx="40">
                  <c:v>95221</c:v>
                </c:pt>
                <c:pt idx="41">
                  <c:v>98831</c:v>
                </c:pt>
                <c:pt idx="42">
                  <c:v>102422</c:v>
                </c:pt>
                <c:pt idx="43">
                  <c:v>106021</c:v>
                </c:pt>
                <c:pt idx="44">
                  <c:v>109622</c:v>
                </c:pt>
                <c:pt idx="45">
                  <c:v>112330</c:v>
                </c:pt>
                <c:pt idx="46">
                  <c:v>116827</c:v>
                </c:pt>
                <c:pt idx="47">
                  <c:v>118681</c:v>
                </c:pt>
                <c:pt idx="48">
                  <c:v>125896</c:v>
                </c:pt>
                <c:pt idx="49">
                  <c:v>131681</c:v>
                </c:pt>
                <c:pt idx="50">
                  <c:v>147347</c:v>
                </c:pt>
                <c:pt idx="51">
                  <c:v>152670</c:v>
                </c:pt>
                <c:pt idx="52">
                  <c:v>153670</c:v>
                </c:pt>
                <c:pt idx="53">
                  <c:v>155739</c:v>
                </c:pt>
                <c:pt idx="54">
                  <c:v>157964</c:v>
                </c:pt>
                <c:pt idx="55">
                  <c:v>159512</c:v>
                </c:pt>
                <c:pt idx="56">
                  <c:v>160666</c:v>
                </c:pt>
                <c:pt idx="57">
                  <c:v>161900</c:v>
                </c:pt>
                <c:pt idx="58">
                  <c:v>162039</c:v>
                </c:pt>
                <c:pt idx="59">
                  <c:v>164321</c:v>
                </c:pt>
                <c:pt idx="60">
                  <c:v>166217</c:v>
                </c:pt>
                <c:pt idx="61">
                  <c:v>168418</c:v>
                </c:pt>
                <c:pt idx="62">
                  <c:v>170313</c:v>
                </c:pt>
                <c:pt idx="63">
                  <c:v>173376</c:v>
                </c:pt>
                <c:pt idx="64">
                  <c:v>176265</c:v>
                </c:pt>
                <c:pt idx="65">
                  <c:v>179820</c:v>
                </c:pt>
                <c:pt idx="66">
                  <c:v>194237</c:v>
                </c:pt>
                <c:pt idx="67">
                  <c:v>197480</c:v>
                </c:pt>
                <c:pt idx="68">
                  <c:v>201434</c:v>
                </c:pt>
                <c:pt idx="69">
                  <c:v>206543</c:v>
                </c:pt>
                <c:pt idx="70">
                  <c:v>209506</c:v>
                </c:pt>
                <c:pt idx="71">
                  <c:v>211554</c:v>
                </c:pt>
                <c:pt idx="72">
                  <c:v>213124</c:v>
                </c:pt>
                <c:pt idx="73">
                  <c:v>218145</c:v>
                </c:pt>
                <c:pt idx="74">
                  <c:v>220863</c:v>
                </c:pt>
                <c:pt idx="75">
                  <c:v>222578</c:v>
                </c:pt>
                <c:pt idx="76">
                  <c:v>228184</c:v>
                </c:pt>
                <c:pt idx="77">
                  <c:v>230164</c:v>
                </c:pt>
                <c:pt idx="78">
                  <c:v>232006</c:v>
                </c:pt>
                <c:pt idx="79">
                  <c:v>235297</c:v>
                </c:pt>
                <c:pt idx="80">
                  <c:v>237073</c:v>
                </c:pt>
                <c:pt idx="81">
                  <c:v>238630</c:v>
                </c:pt>
                <c:pt idx="82">
                  <c:v>239734</c:v>
                </c:pt>
                <c:pt idx="83">
                  <c:v>244054</c:v>
                </c:pt>
                <c:pt idx="84">
                  <c:v>245600</c:v>
                </c:pt>
                <c:pt idx="85">
                  <c:v>246164</c:v>
                </c:pt>
                <c:pt idx="86">
                  <c:v>248796</c:v>
                </c:pt>
                <c:pt idx="87">
                  <c:v>250480</c:v>
                </c:pt>
                <c:pt idx="88">
                  <c:v>252346</c:v>
                </c:pt>
                <c:pt idx="89">
                  <c:v>253063</c:v>
                </c:pt>
                <c:pt idx="90">
                  <c:v>254292</c:v>
                </c:pt>
                <c:pt idx="91">
                  <c:v>256163</c:v>
                </c:pt>
                <c:pt idx="92">
                  <c:v>259800</c:v>
                </c:pt>
                <c:pt idx="93">
                  <c:v>262627</c:v>
                </c:pt>
                <c:pt idx="94">
                  <c:v>266225</c:v>
                </c:pt>
                <c:pt idx="95">
                  <c:v>269821</c:v>
                </c:pt>
                <c:pt idx="96">
                  <c:v>273430</c:v>
                </c:pt>
                <c:pt idx="97">
                  <c:v>277030</c:v>
                </c:pt>
                <c:pt idx="98">
                  <c:v>280861</c:v>
                </c:pt>
                <c:pt idx="99">
                  <c:v>283505</c:v>
                </c:pt>
                <c:pt idx="100">
                  <c:v>293191</c:v>
                </c:pt>
                <c:pt idx="101">
                  <c:v>299106</c:v>
                </c:pt>
                <c:pt idx="102">
                  <c:v>299431</c:v>
                </c:pt>
                <c:pt idx="103">
                  <c:v>304571</c:v>
                </c:pt>
                <c:pt idx="104">
                  <c:v>306766</c:v>
                </c:pt>
                <c:pt idx="105">
                  <c:v>307538</c:v>
                </c:pt>
                <c:pt idx="106">
                  <c:v>308225</c:v>
                </c:pt>
                <c:pt idx="107">
                  <c:v>309818</c:v>
                </c:pt>
                <c:pt idx="108">
                  <c:v>809820</c:v>
                </c:pt>
                <c:pt idx="109">
                  <c:v>843123</c:v>
                </c:pt>
                <c:pt idx="110">
                  <c:v>851702</c:v>
                </c:pt>
                <c:pt idx="111">
                  <c:v>865454</c:v>
                </c:pt>
                <c:pt idx="112">
                  <c:v>870190</c:v>
                </c:pt>
                <c:pt idx="113">
                  <c:v>874621</c:v>
                </c:pt>
                <c:pt idx="114">
                  <c:v>878229</c:v>
                </c:pt>
                <c:pt idx="115">
                  <c:v>881885</c:v>
                </c:pt>
                <c:pt idx="116">
                  <c:v>885390</c:v>
                </c:pt>
                <c:pt idx="117">
                  <c:v>889021</c:v>
                </c:pt>
                <c:pt idx="118">
                  <c:v>892080</c:v>
                </c:pt>
                <c:pt idx="119">
                  <c:v>902198</c:v>
                </c:pt>
                <c:pt idx="120">
                  <c:v>910209</c:v>
                </c:pt>
                <c:pt idx="121">
                  <c:v>932592</c:v>
                </c:pt>
                <c:pt idx="122">
                  <c:v>938033</c:v>
                </c:pt>
                <c:pt idx="123">
                  <c:v>943022</c:v>
                </c:pt>
                <c:pt idx="124">
                  <c:v>953223</c:v>
                </c:pt>
                <c:pt idx="125">
                  <c:v>953877</c:v>
                </c:pt>
                <c:pt idx="126">
                  <c:v>960122</c:v>
                </c:pt>
                <c:pt idx="127">
                  <c:v>963725</c:v>
                </c:pt>
                <c:pt idx="128">
                  <c:v>967320</c:v>
                </c:pt>
                <c:pt idx="129">
                  <c:v>970921</c:v>
                </c:pt>
                <c:pt idx="130">
                  <c:v>974520</c:v>
                </c:pt>
                <c:pt idx="131">
                  <c:v>978120</c:v>
                </c:pt>
                <c:pt idx="132">
                  <c:v>980282</c:v>
                </c:pt>
                <c:pt idx="133">
                  <c:v>983170</c:v>
                </c:pt>
                <c:pt idx="134">
                  <c:v>991202</c:v>
                </c:pt>
                <c:pt idx="135">
                  <c:v>997818</c:v>
                </c:pt>
                <c:pt idx="136">
                  <c:v>1007234</c:v>
                </c:pt>
                <c:pt idx="137">
                  <c:v>1008668</c:v>
                </c:pt>
                <c:pt idx="138">
                  <c:v>1010155</c:v>
                </c:pt>
                <c:pt idx="139">
                  <c:v>1017262</c:v>
                </c:pt>
                <c:pt idx="140">
                  <c:v>1025528</c:v>
                </c:pt>
                <c:pt idx="141">
                  <c:v>1031282</c:v>
                </c:pt>
                <c:pt idx="142">
                  <c:v>1070167</c:v>
                </c:pt>
                <c:pt idx="143">
                  <c:v>1074837</c:v>
                </c:pt>
                <c:pt idx="144">
                  <c:v>1076303</c:v>
                </c:pt>
                <c:pt idx="145">
                  <c:v>1083318</c:v>
                </c:pt>
                <c:pt idx="146">
                  <c:v>1083845</c:v>
                </c:pt>
                <c:pt idx="147">
                  <c:v>1084466</c:v>
                </c:pt>
                <c:pt idx="148">
                  <c:v>1085097</c:v>
                </c:pt>
                <c:pt idx="149">
                  <c:v>1085274</c:v>
                </c:pt>
                <c:pt idx="150">
                  <c:v>1085920</c:v>
                </c:pt>
              </c:numCache>
            </c:numRef>
          </c:xVal>
          <c:yVal>
            <c:numRef>
              <c:f>Sheet1!$J$2:$J$158</c:f>
              <c:numCache>
                <c:formatCode>General</c:formatCode>
                <c:ptCount val="157"/>
                <c:pt idx="61">
                  <c:v>80322</c:v>
                </c:pt>
                <c:pt idx="62">
                  <c:v>79293</c:v>
                </c:pt>
                <c:pt idx="63">
                  <c:v>77623</c:v>
                </c:pt>
                <c:pt idx="64">
                  <c:v>75975</c:v>
                </c:pt>
                <c:pt idx="65">
                  <c:v>74098</c:v>
                </c:pt>
                <c:pt idx="66">
                  <c:v>66300</c:v>
                </c:pt>
                <c:pt idx="67">
                  <c:v>64232</c:v>
                </c:pt>
                <c:pt idx="68">
                  <c:v>62415</c:v>
                </c:pt>
                <c:pt idx="69">
                  <c:v>59682</c:v>
                </c:pt>
                <c:pt idx="70">
                  <c:v>58067</c:v>
                </c:pt>
                <c:pt idx="71">
                  <c:v>56962</c:v>
                </c:pt>
                <c:pt idx="72">
                  <c:v>56148</c:v>
                </c:pt>
                <c:pt idx="73">
                  <c:v>53438</c:v>
                </c:pt>
                <c:pt idx="74">
                  <c:v>51982</c:v>
                </c:pt>
                <c:pt idx="78">
                  <c:v>45955</c:v>
                </c:pt>
                <c:pt idx="90">
                  <c:v>33803</c:v>
                </c:pt>
                <c:pt idx="91">
                  <c:v>32741</c:v>
                </c:pt>
                <c:pt idx="92">
                  <c:v>30705</c:v>
                </c:pt>
                <c:pt idx="93">
                  <c:v>29152</c:v>
                </c:pt>
                <c:pt idx="94">
                  <c:v>27178</c:v>
                </c:pt>
                <c:pt idx="95">
                  <c:v>25131</c:v>
                </c:pt>
                <c:pt idx="96">
                  <c:v>23112</c:v>
                </c:pt>
                <c:pt idx="98">
                  <c:v>18839</c:v>
                </c:pt>
                <c:pt idx="99">
                  <c:v>17350</c:v>
                </c:pt>
                <c:pt idx="101">
                  <c:v>7900</c:v>
                </c:pt>
                <c:pt idx="102">
                  <c:v>7653</c:v>
                </c:pt>
                <c:pt idx="103">
                  <c:v>4243</c:v>
                </c:pt>
                <c:pt idx="104">
                  <c:v>2660</c:v>
                </c:pt>
                <c:pt idx="105">
                  <c:v>2050</c:v>
                </c:pt>
                <c:pt idx="106">
                  <c:v>1528</c:v>
                </c:pt>
                <c:pt idx="107">
                  <c:v>395</c:v>
                </c:pt>
                <c:pt idx="109">
                  <c:v>237</c:v>
                </c:pt>
                <c:pt idx="110">
                  <c:v>6782</c:v>
                </c:pt>
                <c:pt idx="111">
                  <c:v>16242</c:v>
                </c:pt>
                <c:pt idx="112">
                  <c:v>19454</c:v>
                </c:pt>
                <c:pt idx="113">
                  <c:v>22219</c:v>
                </c:pt>
                <c:pt idx="114">
                  <c:v>24542</c:v>
                </c:pt>
                <c:pt idx="116">
                  <c:v>29143</c:v>
                </c:pt>
                <c:pt idx="117">
                  <c:v>31446</c:v>
                </c:pt>
                <c:pt idx="118">
                  <c:v>33382</c:v>
                </c:pt>
              </c:numCache>
            </c:numRef>
          </c:yVal>
          <c:smooth val="0"/>
          <c:extLst>
            <c:ext xmlns:c16="http://schemas.microsoft.com/office/drawing/2014/chart" uri="{C3380CC4-5D6E-409C-BE32-E72D297353CC}">
              <c16:uniqueId val="{00000000-583E-4D3B-A942-6D7C2B6AB0D4}"/>
            </c:ext>
          </c:extLst>
        </c:ser>
        <c:dLbls>
          <c:showLegendKey val="0"/>
          <c:showVal val="0"/>
          <c:showCatName val="0"/>
          <c:showSerName val="0"/>
          <c:showPercent val="0"/>
          <c:showBubbleSize val="0"/>
        </c:dLbls>
        <c:axId val="1271114815"/>
        <c:axId val="1271118559"/>
      </c:scatterChart>
      <c:valAx>
        <c:axId val="1271114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118559"/>
        <c:crosses val="autoZero"/>
        <c:crossBetween val="midCat"/>
      </c:valAx>
      <c:valAx>
        <c:axId val="127111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11481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Sheet1!$H$1</c:f>
              <c:strCache>
                <c:ptCount val="1"/>
                <c:pt idx="0">
                  <c:v>EarthV</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Sheet1!$G$2:$G$152</c:f>
              <c:numCache>
                <c:formatCode>General</c:formatCode>
                <c:ptCount val="151"/>
                <c:pt idx="0">
                  <c:v>85</c:v>
                </c:pt>
                <c:pt idx="1">
                  <c:v>528</c:v>
                </c:pt>
                <c:pt idx="2">
                  <c:v>585</c:v>
                </c:pt>
                <c:pt idx="3">
                  <c:v>714</c:v>
                </c:pt>
                <c:pt idx="4">
                  <c:v>11438</c:v>
                </c:pt>
                <c:pt idx="5">
                  <c:v>11549</c:v>
                </c:pt>
                <c:pt idx="6">
                  <c:v>11591</c:v>
                </c:pt>
                <c:pt idx="7">
                  <c:v>11731</c:v>
                </c:pt>
                <c:pt idx="8">
                  <c:v>11770</c:v>
                </c:pt>
                <c:pt idx="9">
                  <c:v>11825</c:v>
                </c:pt>
                <c:pt idx="10">
                  <c:v>11891</c:v>
                </c:pt>
                <c:pt idx="11">
                  <c:v>11915</c:v>
                </c:pt>
                <c:pt idx="12">
                  <c:v>14063</c:v>
                </c:pt>
                <c:pt idx="13">
                  <c:v>21603</c:v>
                </c:pt>
                <c:pt idx="14">
                  <c:v>22025</c:v>
                </c:pt>
                <c:pt idx="15">
                  <c:v>23606</c:v>
                </c:pt>
                <c:pt idx="16">
                  <c:v>24539</c:v>
                </c:pt>
                <c:pt idx="17">
                  <c:v>25618</c:v>
                </c:pt>
                <c:pt idx="18">
                  <c:v>27241</c:v>
                </c:pt>
                <c:pt idx="19">
                  <c:v>29527</c:v>
                </c:pt>
                <c:pt idx="20">
                  <c:v>30494</c:v>
                </c:pt>
                <c:pt idx="21">
                  <c:v>32105</c:v>
                </c:pt>
                <c:pt idx="22">
                  <c:v>33153</c:v>
                </c:pt>
                <c:pt idx="23">
                  <c:v>34244</c:v>
                </c:pt>
                <c:pt idx="24">
                  <c:v>35282</c:v>
                </c:pt>
                <c:pt idx="25">
                  <c:v>37777</c:v>
                </c:pt>
                <c:pt idx="26">
                  <c:v>44820</c:v>
                </c:pt>
                <c:pt idx="27">
                  <c:v>48420</c:v>
                </c:pt>
                <c:pt idx="28">
                  <c:v>52020</c:v>
                </c:pt>
                <c:pt idx="29">
                  <c:v>53873</c:v>
                </c:pt>
                <c:pt idx="30">
                  <c:v>59106</c:v>
                </c:pt>
                <c:pt idx="31">
                  <c:v>68072</c:v>
                </c:pt>
                <c:pt idx="32">
                  <c:v>70927</c:v>
                </c:pt>
                <c:pt idx="33">
                  <c:v>75801</c:v>
                </c:pt>
                <c:pt idx="34">
                  <c:v>84276</c:v>
                </c:pt>
                <c:pt idx="35">
                  <c:v>85163</c:v>
                </c:pt>
                <c:pt idx="36">
                  <c:v>88555</c:v>
                </c:pt>
                <c:pt idx="37">
                  <c:v>90076</c:v>
                </c:pt>
                <c:pt idx="38">
                  <c:v>91360</c:v>
                </c:pt>
                <c:pt idx="39">
                  <c:v>91612</c:v>
                </c:pt>
                <c:pt idx="40">
                  <c:v>95221</c:v>
                </c:pt>
                <c:pt idx="41">
                  <c:v>98831</c:v>
                </c:pt>
                <c:pt idx="42">
                  <c:v>102422</c:v>
                </c:pt>
                <c:pt idx="43">
                  <c:v>106021</c:v>
                </c:pt>
                <c:pt idx="44">
                  <c:v>109622</c:v>
                </c:pt>
                <c:pt idx="45">
                  <c:v>112330</c:v>
                </c:pt>
                <c:pt idx="46">
                  <c:v>116827</c:v>
                </c:pt>
                <c:pt idx="47">
                  <c:v>118681</c:v>
                </c:pt>
                <c:pt idx="48">
                  <c:v>125896</c:v>
                </c:pt>
                <c:pt idx="49">
                  <c:v>131681</c:v>
                </c:pt>
                <c:pt idx="50">
                  <c:v>147347</c:v>
                </c:pt>
                <c:pt idx="51">
                  <c:v>152670</c:v>
                </c:pt>
                <c:pt idx="52">
                  <c:v>153670</c:v>
                </c:pt>
                <c:pt idx="53">
                  <c:v>155739</c:v>
                </c:pt>
                <c:pt idx="54">
                  <c:v>157964</c:v>
                </c:pt>
                <c:pt idx="55">
                  <c:v>159512</c:v>
                </c:pt>
                <c:pt idx="56">
                  <c:v>160666</c:v>
                </c:pt>
                <c:pt idx="57">
                  <c:v>161900</c:v>
                </c:pt>
                <c:pt idx="58">
                  <c:v>162039</c:v>
                </c:pt>
                <c:pt idx="59">
                  <c:v>164321</c:v>
                </c:pt>
                <c:pt idx="60">
                  <c:v>166217</c:v>
                </c:pt>
                <c:pt idx="61">
                  <c:v>168418</c:v>
                </c:pt>
                <c:pt idx="62">
                  <c:v>170313</c:v>
                </c:pt>
                <c:pt idx="63">
                  <c:v>173376</c:v>
                </c:pt>
                <c:pt idx="64">
                  <c:v>176265</c:v>
                </c:pt>
                <c:pt idx="65">
                  <c:v>179820</c:v>
                </c:pt>
                <c:pt idx="66">
                  <c:v>194237</c:v>
                </c:pt>
                <c:pt idx="67">
                  <c:v>197480</c:v>
                </c:pt>
                <c:pt idx="68">
                  <c:v>201434</c:v>
                </c:pt>
                <c:pt idx="69">
                  <c:v>206543</c:v>
                </c:pt>
                <c:pt idx="70">
                  <c:v>209506</c:v>
                </c:pt>
                <c:pt idx="71">
                  <c:v>211554</c:v>
                </c:pt>
                <c:pt idx="72">
                  <c:v>213124</c:v>
                </c:pt>
                <c:pt idx="73">
                  <c:v>218145</c:v>
                </c:pt>
                <c:pt idx="74">
                  <c:v>220863</c:v>
                </c:pt>
                <c:pt idx="75">
                  <c:v>222578</c:v>
                </c:pt>
                <c:pt idx="76">
                  <c:v>228184</c:v>
                </c:pt>
                <c:pt idx="77">
                  <c:v>230164</c:v>
                </c:pt>
                <c:pt idx="78">
                  <c:v>232006</c:v>
                </c:pt>
                <c:pt idx="79">
                  <c:v>235297</c:v>
                </c:pt>
                <c:pt idx="80">
                  <c:v>237073</c:v>
                </c:pt>
                <c:pt idx="81">
                  <c:v>238630</c:v>
                </c:pt>
                <c:pt idx="82">
                  <c:v>239734</c:v>
                </c:pt>
                <c:pt idx="83">
                  <c:v>244054</c:v>
                </c:pt>
                <c:pt idx="84">
                  <c:v>245600</c:v>
                </c:pt>
                <c:pt idx="85">
                  <c:v>246164</c:v>
                </c:pt>
                <c:pt idx="86">
                  <c:v>248796</c:v>
                </c:pt>
                <c:pt idx="87">
                  <c:v>250480</c:v>
                </c:pt>
                <c:pt idx="88">
                  <c:v>252346</c:v>
                </c:pt>
                <c:pt idx="89">
                  <c:v>253063</c:v>
                </c:pt>
                <c:pt idx="90">
                  <c:v>254292</c:v>
                </c:pt>
                <c:pt idx="91">
                  <c:v>256163</c:v>
                </c:pt>
                <c:pt idx="92">
                  <c:v>259800</c:v>
                </c:pt>
                <c:pt idx="93">
                  <c:v>262627</c:v>
                </c:pt>
                <c:pt idx="94">
                  <c:v>266225</c:v>
                </c:pt>
                <c:pt idx="95">
                  <c:v>269821</c:v>
                </c:pt>
                <c:pt idx="96">
                  <c:v>273430</c:v>
                </c:pt>
                <c:pt idx="97">
                  <c:v>277030</c:v>
                </c:pt>
                <c:pt idx="98">
                  <c:v>280861</c:v>
                </c:pt>
                <c:pt idx="99">
                  <c:v>283505</c:v>
                </c:pt>
                <c:pt idx="100">
                  <c:v>293191</c:v>
                </c:pt>
                <c:pt idx="101">
                  <c:v>299106</c:v>
                </c:pt>
                <c:pt idx="102">
                  <c:v>299431</c:v>
                </c:pt>
                <c:pt idx="103">
                  <c:v>304571</c:v>
                </c:pt>
                <c:pt idx="104">
                  <c:v>306766</c:v>
                </c:pt>
                <c:pt idx="105">
                  <c:v>307538</c:v>
                </c:pt>
                <c:pt idx="106">
                  <c:v>308225</c:v>
                </c:pt>
                <c:pt idx="107">
                  <c:v>309818</c:v>
                </c:pt>
                <c:pt idx="108">
                  <c:v>809820</c:v>
                </c:pt>
                <c:pt idx="109">
                  <c:v>843123</c:v>
                </c:pt>
                <c:pt idx="110">
                  <c:v>851702</c:v>
                </c:pt>
                <c:pt idx="111">
                  <c:v>865454</c:v>
                </c:pt>
                <c:pt idx="112">
                  <c:v>870190</c:v>
                </c:pt>
                <c:pt idx="113">
                  <c:v>874621</c:v>
                </c:pt>
                <c:pt idx="114">
                  <c:v>878229</c:v>
                </c:pt>
                <c:pt idx="115">
                  <c:v>881885</c:v>
                </c:pt>
                <c:pt idx="116">
                  <c:v>885390</c:v>
                </c:pt>
                <c:pt idx="117">
                  <c:v>889021</c:v>
                </c:pt>
                <c:pt idx="118">
                  <c:v>892080</c:v>
                </c:pt>
                <c:pt idx="119">
                  <c:v>902198</c:v>
                </c:pt>
                <c:pt idx="120">
                  <c:v>910209</c:v>
                </c:pt>
                <c:pt idx="121">
                  <c:v>932592</c:v>
                </c:pt>
                <c:pt idx="122">
                  <c:v>938033</c:v>
                </c:pt>
                <c:pt idx="123">
                  <c:v>943022</c:v>
                </c:pt>
                <c:pt idx="124">
                  <c:v>953223</c:v>
                </c:pt>
                <c:pt idx="125">
                  <c:v>953877</c:v>
                </c:pt>
                <c:pt idx="126">
                  <c:v>960122</c:v>
                </c:pt>
                <c:pt idx="127">
                  <c:v>963725</c:v>
                </c:pt>
                <c:pt idx="128">
                  <c:v>967320</c:v>
                </c:pt>
                <c:pt idx="129">
                  <c:v>970921</c:v>
                </c:pt>
                <c:pt idx="130">
                  <c:v>974520</c:v>
                </c:pt>
                <c:pt idx="131">
                  <c:v>978120</c:v>
                </c:pt>
                <c:pt idx="132">
                  <c:v>980282</c:v>
                </c:pt>
                <c:pt idx="133">
                  <c:v>983170</c:v>
                </c:pt>
                <c:pt idx="134">
                  <c:v>991202</c:v>
                </c:pt>
                <c:pt idx="135">
                  <c:v>997818</c:v>
                </c:pt>
                <c:pt idx="136">
                  <c:v>1007234</c:v>
                </c:pt>
                <c:pt idx="137">
                  <c:v>1008668</c:v>
                </c:pt>
                <c:pt idx="138">
                  <c:v>1010155</c:v>
                </c:pt>
                <c:pt idx="139">
                  <c:v>1017262</c:v>
                </c:pt>
                <c:pt idx="140">
                  <c:v>1025528</c:v>
                </c:pt>
                <c:pt idx="141">
                  <c:v>1031282</c:v>
                </c:pt>
                <c:pt idx="142">
                  <c:v>1070167</c:v>
                </c:pt>
                <c:pt idx="143">
                  <c:v>1074837</c:v>
                </c:pt>
                <c:pt idx="144">
                  <c:v>1076303</c:v>
                </c:pt>
                <c:pt idx="145">
                  <c:v>1083318</c:v>
                </c:pt>
                <c:pt idx="146">
                  <c:v>1083845</c:v>
                </c:pt>
                <c:pt idx="147">
                  <c:v>1084466</c:v>
                </c:pt>
                <c:pt idx="148">
                  <c:v>1085097</c:v>
                </c:pt>
                <c:pt idx="149">
                  <c:v>1085274</c:v>
                </c:pt>
                <c:pt idx="150">
                  <c:v>1085920</c:v>
                </c:pt>
              </c:numCache>
            </c:numRef>
          </c:xVal>
          <c:yVal>
            <c:numRef>
              <c:f>Sheet1!$H$2:$H$152</c:f>
              <c:numCache>
                <c:formatCode>General</c:formatCode>
                <c:ptCount val="151"/>
                <c:pt idx="0">
                  <c:v>3000</c:v>
                </c:pt>
                <c:pt idx="1">
                  <c:v>21000</c:v>
                </c:pt>
                <c:pt idx="2">
                  <c:v>23000</c:v>
                </c:pt>
                <c:pt idx="3">
                  <c:v>25600</c:v>
                </c:pt>
                <c:pt idx="4">
                  <c:v>25000</c:v>
                </c:pt>
                <c:pt idx="5">
                  <c:v>25000</c:v>
                </c:pt>
                <c:pt idx="6">
                  <c:v>26000</c:v>
                </c:pt>
                <c:pt idx="7">
                  <c:v>30000</c:v>
                </c:pt>
                <c:pt idx="8">
                  <c:v>30463</c:v>
                </c:pt>
                <c:pt idx="9">
                  <c:v>32000</c:v>
                </c:pt>
                <c:pt idx="10">
                  <c:v>33000</c:v>
                </c:pt>
                <c:pt idx="11">
                  <c:v>35000</c:v>
                </c:pt>
                <c:pt idx="12">
                  <c:v>22000</c:v>
                </c:pt>
                <c:pt idx="13">
                  <c:v>12520</c:v>
                </c:pt>
                <c:pt idx="14">
                  <c:v>12301</c:v>
                </c:pt>
                <c:pt idx="15">
                  <c:v>11606</c:v>
                </c:pt>
                <c:pt idx="16">
                  <c:v>11291</c:v>
                </c:pt>
                <c:pt idx="17">
                  <c:v>10932</c:v>
                </c:pt>
                <c:pt idx="18">
                  <c:v>10457</c:v>
                </c:pt>
                <c:pt idx="19">
                  <c:v>9878</c:v>
                </c:pt>
                <c:pt idx="20">
                  <c:v>9667</c:v>
                </c:pt>
                <c:pt idx="21">
                  <c:v>9349</c:v>
                </c:pt>
                <c:pt idx="22">
                  <c:v>9159</c:v>
                </c:pt>
                <c:pt idx="23">
                  <c:v>8964</c:v>
                </c:pt>
                <c:pt idx="24">
                  <c:v>8794</c:v>
                </c:pt>
                <c:pt idx="25">
                  <c:v>8434</c:v>
                </c:pt>
                <c:pt idx="26">
                  <c:v>7609</c:v>
                </c:pt>
                <c:pt idx="27">
                  <c:v>7272</c:v>
                </c:pt>
                <c:pt idx="28">
                  <c:v>6974</c:v>
                </c:pt>
                <c:pt idx="29">
                  <c:v>6829</c:v>
                </c:pt>
                <c:pt idx="30">
                  <c:v>6477</c:v>
                </c:pt>
                <c:pt idx="31">
                  <c:v>5972</c:v>
                </c:pt>
                <c:pt idx="32">
                  <c:v>5824</c:v>
                </c:pt>
                <c:pt idx="33">
                  <c:v>5603</c:v>
                </c:pt>
                <c:pt idx="34">
                  <c:v>5264</c:v>
                </c:pt>
                <c:pt idx="35">
                  <c:v>5233</c:v>
                </c:pt>
                <c:pt idx="36">
                  <c:v>5114</c:v>
                </c:pt>
                <c:pt idx="37">
                  <c:v>5062</c:v>
                </c:pt>
                <c:pt idx="38">
                  <c:v>5018</c:v>
                </c:pt>
                <c:pt idx="39">
                  <c:v>5010</c:v>
                </c:pt>
                <c:pt idx="40">
                  <c:v>4893</c:v>
                </c:pt>
                <c:pt idx="41">
                  <c:v>4784</c:v>
                </c:pt>
                <c:pt idx="42">
                  <c:v>4679</c:v>
                </c:pt>
                <c:pt idx="43">
                  <c:v>4579</c:v>
                </c:pt>
                <c:pt idx="44">
                  <c:v>4483</c:v>
                </c:pt>
                <c:pt idx="45">
                  <c:v>4415</c:v>
                </c:pt>
                <c:pt idx="46">
                  <c:v>4305</c:v>
                </c:pt>
                <c:pt idx="47">
                  <c:v>4259</c:v>
                </c:pt>
                <c:pt idx="48">
                  <c:v>4098</c:v>
                </c:pt>
                <c:pt idx="49">
                  <c:v>3985</c:v>
                </c:pt>
                <c:pt idx="50">
                  <c:v>3683</c:v>
                </c:pt>
                <c:pt idx="51">
                  <c:v>3590</c:v>
                </c:pt>
                <c:pt idx="52">
                  <c:v>3577</c:v>
                </c:pt>
                <c:pt idx="53">
                  <c:v>3543</c:v>
                </c:pt>
                <c:pt idx="54">
                  <c:v>3505</c:v>
                </c:pt>
                <c:pt idx="55">
                  <c:v>3481</c:v>
                </c:pt>
                <c:pt idx="56">
                  <c:v>3462</c:v>
                </c:pt>
                <c:pt idx="58">
                  <c:v>3441</c:v>
                </c:pt>
                <c:pt idx="59">
                  <c:v>3405</c:v>
                </c:pt>
                <c:pt idx="60">
                  <c:v>3375</c:v>
                </c:pt>
                <c:pt idx="75">
                  <c:v>2652</c:v>
                </c:pt>
                <c:pt idx="76">
                  <c:v>2593</c:v>
                </c:pt>
                <c:pt idx="77">
                  <c:v>2573</c:v>
                </c:pt>
                <c:pt idx="79">
                  <c:v>2521</c:v>
                </c:pt>
                <c:pt idx="80">
                  <c:v>2504</c:v>
                </c:pt>
                <c:pt idx="81">
                  <c:v>2488</c:v>
                </c:pt>
                <c:pt idx="82">
                  <c:v>2477</c:v>
                </c:pt>
                <c:pt idx="83">
                  <c:v>2436</c:v>
                </c:pt>
                <c:pt idx="84">
                  <c:v>2421</c:v>
                </c:pt>
                <c:pt idx="85">
                  <c:v>2416</c:v>
                </c:pt>
                <c:pt idx="86">
                  <c:v>2392</c:v>
                </c:pt>
                <c:pt idx="87">
                  <c:v>2377</c:v>
                </c:pt>
                <c:pt idx="88">
                  <c:v>2360</c:v>
                </c:pt>
                <c:pt idx="89">
                  <c:v>2354</c:v>
                </c:pt>
                <c:pt idx="97">
                  <c:v>2168</c:v>
                </c:pt>
                <c:pt idx="119">
                  <c:v>3034</c:v>
                </c:pt>
                <c:pt idx="120">
                  <c:v>3131</c:v>
                </c:pt>
                <c:pt idx="121">
                  <c:v>3440</c:v>
                </c:pt>
                <c:pt idx="122">
                  <c:v>3500</c:v>
                </c:pt>
                <c:pt idx="123">
                  <c:v>3600</c:v>
                </c:pt>
                <c:pt idx="124">
                  <c:v>3776</c:v>
                </c:pt>
                <c:pt idx="125">
                  <c:v>3823</c:v>
                </c:pt>
                <c:pt idx="126">
                  <c:v>3904</c:v>
                </c:pt>
                <c:pt idx="127">
                  <c:v>3973</c:v>
                </c:pt>
                <c:pt idx="128">
                  <c:v>4047</c:v>
                </c:pt>
                <c:pt idx="129">
                  <c:v>4120</c:v>
                </c:pt>
                <c:pt idx="130">
                  <c:v>4198</c:v>
                </c:pt>
                <c:pt idx="131">
                  <c:v>4279</c:v>
                </c:pt>
                <c:pt idx="132">
                  <c:v>4329</c:v>
                </c:pt>
                <c:pt idx="133">
                  <c:v>4397</c:v>
                </c:pt>
                <c:pt idx="134">
                  <c:v>4600</c:v>
                </c:pt>
                <c:pt idx="135">
                  <c:v>4784</c:v>
                </c:pt>
                <c:pt idx="136">
                  <c:v>5080</c:v>
                </c:pt>
                <c:pt idx="137">
                  <c:v>5126</c:v>
                </c:pt>
                <c:pt idx="138">
                  <c:v>5178</c:v>
                </c:pt>
                <c:pt idx="139">
                  <c:v>5444</c:v>
                </c:pt>
                <c:pt idx="140">
                  <c:v>5795</c:v>
                </c:pt>
                <c:pt idx="141">
                  <c:v>6000</c:v>
                </c:pt>
                <c:pt idx="142">
                  <c:v>10359</c:v>
                </c:pt>
                <c:pt idx="143">
                  <c:v>11928</c:v>
                </c:pt>
                <c:pt idx="144">
                  <c:v>12611</c:v>
                </c:pt>
                <c:pt idx="145">
                  <c:v>20768</c:v>
                </c:pt>
                <c:pt idx="146">
                  <c:v>22566</c:v>
                </c:pt>
                <c:pt idx="147">
                  <c:v>25371</c:v>
                </c:pt>
                <c:pt idx="148">
                  <c:v>29486</c:v>
                </c:pt>
                <c:pt idx="149">
                  <c:v>31253</c:v>
                </c:pt>
                <c:pt idx="150">
                  <c:v>36090</c:v>
                </c:pt>
              </c:numCache>
            </c:numRef>
          </c:yVal>
          <c:smooth val="0"/>
          <c:extLst>
            <c:ext xmlns:c16="http://schemas.microsoft.com/office/drawing/2014/chart" uri="{C3380CC4-5D6E-409C-BE32-E72D297353CC}">
              <c16:uniqueId val="{00000000-23BF-4D69-BC71-E4DD071D1970}"/>
            </c:ext>
          </c:extLst>
        </c:ser>
        <c:ser>
          <c:idx val="1"/>
          <c:order val="1"/>
          <c:tx>
            <c:strRef>
              <c:f>Sheet1!$K$1</c:f>
              <c:strCache>
                <c:ptCount val="1"/>
                <c:pt idx="0">
                  <c:v>MoonV</c:v>
                </c:pt>
              </c:strCache>
            </c:strRef>
          </c:tx>
          <c:spPr>
            <a:ln w="19050" cap="rnd">
              <a:noFill/>
              <a:round/>
            </a:ln>
            <a:effectLst/>
          </c:spPr>
          <c:marker>
            <c:symbol val="circle"/>
            <c:size val="5"/>
            <c:spPr>
              <a:solidFill>
                <a:schemeClr val="accent2"/>
              </a:solidFill>
              <a:ln w="9525">
                <a:solidFill>
                  <a:schemeClr val="accent2"/>
                </a:solidFill>
              </a:ln>
              <a:effectLst/>
            </c:spPr>
          </c:marker>
          <c:xVal>
            <c:numRef>
              <c:f>Sheet1!$G$2:$G$152</c:f>
              <c:numCache>
                <c:formatCode>General</c:formatCode>
                <c:ptCount val="151"/>
                <c:pt idx="0">
                  <c:v>85</c:v>
                </c:pt>
                <c:pt idx="1">
                  <c:v>528</c:v>
                </c:pt>
                <c:pt idx="2">
                  <c:v>585</c:v>
                </c:pt>
                <c:pt idx="3">
                  <c:v>714</c:v>
                </c:pt>
                <c:pt idx="4">
                  <c:v>11438</c:v>
                </c:pt>
                <c:pt idx="5">
                  <c:v>11549</c:v>
                </c:pt>
                <c:pt idx="6">
                  <c:v>11591</c:v>
                </c:pt>
                <c:pt idx="7">
                  <c:v>11731</c:v>
                </c:pt>
                <c:pt idx="8">
                  <c:v>11770</c:v>
                </c:pt>
                <c:pt idx="9">
                  <c:v>11825</c:v>
                </c:pt>
                <c:pt idx="10">
                  <c:v>11891</c:v>
                </c:pt>
                <c:pt idx="11">
                  <c:v>11915</c:v>
                </c:pt>
                <c:pt idx="12">
                  <c:v>14063</c:v>
                </c:pt>
                <c:pt idx="13">
                  <c:v>21603</c:v>
                </c:pt>
                <c:pt idx="14">
                  <c:v>22025</c:v>
                </c:pt>
                <c:pt idx="15">
                  <c:v>23606</c:v>
                </c:pt>
                <c:pt idx="16">
                  <c:v>24539</c:v>
                </c:pt>
                <c:pt idx="17">
                  <c:v>25618</c:v>
                </c:pt>
                <c:pt idx="18">
                  <c:v>27241</c:v>
                </c:pt>
                <c:pt idx="19">
                  <c:v>29527</c:v>
                </c:pt>
                <c:pt idx="20">
                  <c:v>30494</c:v>
                </c:pt>
                <c:pt idx="21">
                  <c:v>32105</c:v>
                </c:pt>
                <c:pt idx="22">
                  <c:v>33153</c:v>
                </c:pt>
                <c:pt idx="23">
                  <c:v>34244</c:v>
                </c:pt>
                <c:pt idx="24">
                  <c:v>35282</c:v>
                </c:pt>
                <c:pt idx="25">
                  <c:v>37777</c:v>
                </c:pt>
                <c:pt idx="26">
                  <c:v>44820</c:v>
                </c:pt>
                <c:pt idx="27">
                  <c:v>48420</c:v>
                </c:pt>
                <c:pt idx="28">
                  <c:v>52020</c:v>
                </c:pt>
                <c:pt idx="29">
                  <c:v>53873</c:v>
                </c:pt>
                <c:pt idx="30">
                  <c:v>59106</c:v>
                </c:pt>
                <c:pt idx="31">
                  <c:v>68072</c:v>
                </c:pt>
                <c:pt idx="32">
                  <c:v>70927</c:v>
                </c:pt>
                <c:pt idx="33">
                  <c:v>75801</c:v>
                </c:pt>
                <c:pt idx="34">
                  <c:v>84276</c:v>
                </c:pt>
                <c:pt idx="35">
                  <c:v>85163</c:v>
                </c:pt>
                <c:pt idx="36">
                  <c:v>88555</c:v>
                </c:pt>
                <c:pt idx="37">
                  <c:v>90076</c:v>
                </c:pt>
                <c:pt idx="38">
                  <c:v>91360</c:v>
                </c:pt>
                <c:pt idx="39">
                  <c:v>91612</c:v>
                </c:pt>
                <c:pt idx="40">
                  <c:v>95221</c:v>
                </c:pt>
                <c:pt idx="41">
                  <c:v>98831</c:v>
                </c:pt>
                <c:pt idx="42">
                  <c:v>102422</c:v>
                </c:pt>
                <c:pt idx="43">
                  <c:v>106021</c:v>
                </c:pt>
                <c:pt idx="44">
                  <c:v>109622</c:v>
                </c:pt>
                <c:pt idx="45">
                  <c:v>112330</c:v>
                </c:pt>
                <c:pt idx="46">
                  <c:v>116827</c:v>
                </c:pt>
                <c:pt idx="47">
                  <c:v>118681</c:v>
                </c:pt>
                <c:pt idx="48">
                  <c:v>125896</c:v>
                </c:pt>
                <c:pt idx="49">
                  <c:v>131681</c:v>
                </c:pt>
                <c:pt idx="50">
                  <c:v>147347</c:v>
                </c:pt>
                <c:pt idx="51">
                  <c:v>152670</c:v>
                </c:pt>
                <c:pt idx="52">
                  <c:v>153670</c:v>
                </c:pt>
                <c:pt idx="53">
                  <c:v>155739</c:v>
                </c:pt>
                <c:pt idx="54">
                  <c:v>157964</c:v>
                </c:pt>
                <c:pt idx="55">
                  <c:v>159512</c:v>
                </c:pt>
                <c:pt idx="56">
                  <c:v>160666</c:v>
                </c:pt>
                <c:pt idx="57">
                  <c:v>161900</c:v>
                </c:pt>
                <c:pt idx="58">
                  <c:v>162039</c:v>
                </c:pt>
                <c:pt idx="59">
                  <c:v>164321</c:v>
                </c:pt>
                <c:pt idx="60">
                  <c:v>166217</c:v>
                </c:pt>
                <c:pt idx="61">
                  <c:v>168418</c:v>
                </c:pt>
                <c:pt idx="62">
                  <c:v>170313</c:v>
                </c:pt>
                <c:pt idx="63">
                  <c:v>173376</c:v>
                </c:pt>
                <c:pt idx="64">
                  <c:v>176265</c:v>
                </c:pt>
                <c:pt idx="65">
                  <c:v>179820</c:v>
                </c:pt>
                <c:pt idx="66">
                  <c:v>194237</c:v>
                </c:pt>
                <c:pt idx="67">
                  <c:v>197480</c:v>
                </c:pt>
                <c:pt idx="68">
                  <c:v>201434</c:v>
                </c:pt>
                <c:pt idx="69">
                  <c:v>206543</c:v>
                </c:pt>
                <c:pt idx="70">
                  <c:v>209506</c:v>
                </c:pt>
                <c:pt idx="71">
                  <c:v>211554</c:v>
                </c:pt>
                <c:pt idx="72">
                  <c:v>213124</c:v>
                </c:pt>
                <c:pt idx="73">
                  <c:v>218145</c:v>
                </c:pt>
                <c:pt idx="74">
                  <c:v>220863</c:v>
                </c:pt>
                <c:pt idx="75">
                  <c:v>222578</c:v>
                </c:pt>
                <c:pt idx="76">
                  <c:v>228184</c:v>
                </c:pt>
                <c:pt idx="77">
                  <c:v>230164</c:v>
                </c:pt>
                <c:pt idx="78">
                  <c:v>232006</c:v>
                </c:pt>
                <c:pt idx="79">
                  <c:v>235297</c:v>
                </c:pt>
                <c:pt idx="80">
                  <c:v>237073</c:v>
                </c:pt>
                <c:pt idx="81">
                  <c:v>238630</c:v>
                </c:pt>
                <c:pt idx="82">
                  <c:v>239734</c:v>
                </c:pt>
                <c:pt idx="83">
                  <c:v>244054</c:v>
                </c:pt>
                <c:pt idx="84">
                  <c:v>245600</c:v>
                </c:pt>
                <c:pt idx="85">
                  <c:v>246164</c:v>
                </c:pt>
                <c:pt idx="86">
                  <c:v>248796</c:v>
                </c:pt>
                <c:pt idx="87">
                  <c:v>250480</c:v>
                </c:pt>
                <c:pt idx="88">
                  <c:v>252346</c:v>
                </c:pt>
                <c:pt idx="89">
                  <c:v>253063</c:v>
                </c:pt>
                <c:pt idx="90">
                  <c:v>254292</c:v>
                </c:pt>
                <c:pt idx="91">
                  <c:v>256163</c:v>
                </c:pt>
                <c:pt idx="92">
                  <c:v>259800</c:v>
                </c:pt>
                <c:pt idx="93">
                  <c:v>262627</c:v>
                </c:pt>
                <c:pt idx="94">
                  <c:v>266225</c:v>
                </c:pt>
                <c:pt idx="95">
                  <c:v>269821</c:v>
                </c:pt>
                <c:pt idx="96">
                  <c:v>273430</c:v>
                </c:pt>
                <c:pt idx="97">
                  <c:v>277030</c:v>
                </c:pt>
                <c:pt idx="98">
                  <c:v>280861</c:v>
                </c:pt>
                <c:pt idx="99">
                  <c:v>283505</c:v>
                </c:pt>
                <c:pt idx="100">
                  <c:v>293191</c:v>
                </c:pt>
                <c:pt idx="101">
                  <c:v>299106</c:v>
                </c:pt>
                <c:pt idx="102">
                  <c:v>299431</c:v>
                </c:pt>
                <c:pt idx="103">
                  <c:v>304571</c:v>
                </c:pt>
                <c:pt idx="104">
                  <c:v>306766</c:v>
                </c:pt>
                <c:pt idx="105">
                  <c:v>307538</c:v>
                </c:pt>
                <c:pt idx="106">
                  <c:v>308225</c:v>
                </c:pt>
                <c:pt idx="107">
                  <c:v>309818</c:v>
                </c:pt>
                <c:pt idx="108">
                  <c:v>809820</c:v>
                </c:pt>
                <c:pt idx="109">
                  <c:v>843123</c:v>
                </c:pt>
                <c:pt idx="110">
                  <c:v>851702</c:v>
                </c:pt>
                <c:pt idx="111">
                  <c:v>865454</c:v>
                </c:pt>
                <c:pt idx="112">
                  <c:v>870190</c:v>
                </c:pt>
                <c:pt idx="113">
                  <c:v>874621</c:v>
                </c:pt>
                <c:pt idx="114">
                  <c:v>878229</c:v>
                </c:pt>
                <c:pt idx="115">
                  <c:v>881885</c:v>
                </c:pt>
                <c:pt idx="116">
                  <c:v>885390</c:v>
                </c:pt>
                <c:pt idx="117">
                  <c:v>889021</c:v>
                </c:pt>
                <c:pt idx="118">
                  <c:v>892080</c:v>
                </c:pt>
                <c:pt idx="119">
                  <c:v>902198</c:v>
                </c:pt>
                <c:pt idx="120">
                  <c:v>910209</c:v>
                </c:pt>
                <c:pt idx="121">
                  <c:v>932592</c:v>
                </c:pt>
                <c:pt idx="122">
                  <c:v>938033</c:v>
                </c:pt>
                <c:pt idx="123">
                  <c:v>943022</c:v>
                </c:pt>
                <c:pt idx="124">
                  <c:v>953223</c:v>
                </c:pt>
                <c:pt idx="125">
                  <c:v>953877</c:v>
                </c:pt>
                <c:pt idx="126">
                  <c:v>960122</c:v>
                </c:pt>
                <c:pt idx="127">
                  <c:v>963725</c:v>
                </c:pt>
                <c:pt idx="128">
                  <c:v>967320</c:v>
                </c:pt>
                <c:pt idx="129">
                  <c:v>970921</c:v>
                </c:pt>
                <c:pt idx="130">
                  <c:v>974520</c:v>
                </c:pt>
                <c:pt idx="131">
                  <c:v>978120</c:v>
                </c:pt>
                <c:pt idx="132">
                  <c:v>980282</c:v>
                </c:pt>
                <c:pt idx="133">
                  <c:v>983170</c:v>
                </c:pt>
                <c:pt idx="134">
                  <c:v>991202</c:v>
                </c:pt>
                <c:pt idx="135">
                  <c:v>997818</c:v>
                </c:pt>
                <c:pt idx="136">
                  <c:v>1007234</c:v>
                </c:pt>
                <c:pt idx="137">
                  <c:v>1008668</c:v>
                </c:pt>
                <c:pt idx="138">
                  <c:v>1010155</c:v>
                </c:pt>
                <c:pt idx="139">
                  <c:v>1017262</c:v>
                </c:pt>
                <c:pt idx="140">
                  <c:v>1025528</c:v>
                </c:pt>
                <c:pt idx="141">
                  <c:v>1031282</c:v>
                </c:pt>
                <c:pt idx="142">
                  <c:v>1070167</c:v>
                </c:pt>
                <c:pt idx="143">
                  <c:v>1074837</c:v>
                </c:pt>
                <c:pt idx="144">
                  <c:v>1076303</c:v>
                </c:pt>
                <c:pt idx="145">
                  <c:v>1083318</c:v>
                </c:pt>
                <c:pt idx="146">
                  <c:v>1083845</c:v>
                </c:pt>
                <c:pt idx="147">
                  <c:v>1084466</c:v>
                </c:pt>
                <c:pt idx="148">
                  <c:v>1085097</c:v>
                </c:pt>
                <c:pt idx="149">
                  <c:v>1085274</c:v>
                </c:pt>
                <c:pt idx="150">
                  <c:v>1085920</c:v>
                </c:pt>
              </c:numCache>
            </c:numRef>
          </c:xVal>
          <c:yVal>
            <c:numRef>
              <c:f>Sheet1!$K$2:$K$152</c:f>
              <c:numCache>
                <c:formatCode>General</c:formatCode>
                <c:ptCount val="151"/>
                <c:pt idx="61">
                  <c:v>3349</c:v>
                </c:pt>
                <c:pt idx="62">
                  <c:v>3343</c:v>
                </c:pt>
                <c:pt idx="63">
                  <c:v>3333</c:v>
                </c:pt>
                <c:pt idx="64">
                  <c:v>3325</c:v>
                </c:pt>
                <c:pt idx="65">
                  <c:v>3317</c:v>
                </c:pt>
                <c:pt idx="66">
                  <c:v>3293</c:v>
                </c:pt>
                <c:pt idx="67">
                  <c:v>3289</c:v>
                </c:pt>
                <c:pt idx="68">
                  <c:v>3280</c:v>
                </c:pt>
                <c:pt idx="69">
                  <c:v>3285</c:v>
                </c:pt>
                <c:pt idx="70">
                  <c:v>3284</c:v>
                </c:pt>
                <c:pt idx="71">
                  <c:v>3284</c:v>
                </c:pt>
                <c:pt idx="72">
                  <c:v>3284</c:v>
                </c:pt>
                <c:pt idx="73">
                  <c:v>3286</c:v>
                </c:pt>
                <c:pt idx="74">
                  <c:v>3288</c:v>
                </c:pt>
                <c:pt idx="78">
                  <c:v>3300</c:v>
                </c:pt>
                <c:pt idx="90">
                  <c:v>3355</c:v>
                </c:pt>
                <c:pt idx="91">
                  <c:v>3362</c:v>
                </c:pt>
                <c:pt idx="92">
                  <c:v>3378</c:v>
                </c:pt>
                <c:pt idx="93">
                  <c:v>3391</c:v>
                </c:pt>
                <c:pt idx="94">
                  <c:v>3411</c:v>
                </c:pt>
                <c:pt idx="95">
                  <c:v>3434</c:v>
                </c:pt>
                <c:pt idx="96">
                  <c:v>3460</c:v>
                </c:pt>
                <c:pt idx="98">
                  <c:v>3500</c:v>
                </c:pt>
                <c:pt idx="99">
                  <c:v>3567</c:v>
                </c:pt>
                <c:pt idx="100">
                  <c:v>3763</c:v>
                </c:pt>
                <c:pt idx="101">
                  <c:v>4009</c:v>
                </c:pt>
                <c:pt idx="102">
                  <c:v>4032</c:v>
                </c:pt>
                <c:pt idx="103">
                  <c:v>4544</c:v>
                </c:pt>
                <c:pt idx="104">
                  <c:v>5000</c:v>
                </c:pt>
                <c:pt idx="106">
                  <c:v>5730</c:v>
                </c:pt>
                <c:pt idx="107">
                  <c:v>7241</c:v>
                </c:pt>
                <c:pt idx="108">
                  <c:v>5344</c:v>
                </c:pt>
                <c:pt idx="109">
                  <c:v>7800</c:v>
                </c:pt>
                <c:pt idx="110">
                  <c:v>4537</c:v>
                </c:pt>
                <c:pt idx="111">
                  <c:v>4062</c:v>
                </c:pt>
                <c:pt idx="112">
                  <c:v>3997</c:v>
                </c:pt>
                <c:pt idx="113">
                  <c:v>3955</c:v>
                </c:pt>
                <c:pt idx="114">
                  <c:v>3926</c:v>
                </c:pt>
                <c:pt idx="115">
                  <c:v>3902</c:v>
                </c:pt>
                <c:pt idx="116">
                  <c:v>3883</c:v>
                </c:pt>
                <c:pt idx="118">
                  <c:v>3853</c:v>
                </c:pt>
              </c:numCache>
            </c:numRef>
          </c:yVal>
          <c:smooth val="0"/>
          <c:extLst>
            <c:ext xmlns:c16="http://schemas.microsoft.com/office/drawing/2014/chart" uri="{C3380CC4-5D6E-409C-BE32-E72D297353CC}">
              <c16:uniqueId val="{00000001-23BF-4D69-BC71-E4DD071D1970}"/>
            </c:ext>
          </c:extLst>
        </c:ser>
        <c:dLbls>
          <c:showLegendKey val="0"/>
          <c:showVal val="0"/>
          <c:showCatName val="0"/>
          <c:showSerName val="0"/>
          <c:showPercent val="0"/>
          <c:showBubbleSize val="0"/>
        </c:dLbls>
        <c:axId val="1052320528"/>
        <c:axId val="1052319280"/>
      </c:scatterChart>
      <c:valAx>
        <c:axId val="1052320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319280"/>
        <c:crosses val="autoZero"/>
        <c:crossBetween val="midCat"/>
      </c:valAx>
      <c:valAx>
        <c:axId val="105231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32052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Sheet1!$I$1</c:f>
              <c:strCache>
                <c:ptCount val="1"/>
                <c:pt idx="0">
                  <c:v>DistEarth</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Sheet1!$G$2:$G$158</c:f>
              <c:numCache>
                <c:formatCode>General</c:formatCode>
                <c:ptCount val="157"/>
                <c:pt idx="0">
                  <c:v>85</c:v>
                </c:pt>
                <c:pt idx="1">
                  <c:v>528</c:v>
                </c:pt>
                <c:pt idx="2">
                  <c:v>585</c:v>
                </c:pt>
                <c:pt idx="3">
                  <c:v>714</c:v>
                </c:pt>
                <c:pt idx="4">
                  <c:v>11438</c:v>
                </c:pt>
                <c:pt idx="5">
                  <c:v>11549</c:v>
                </c:pt>
                <c:pt idx="6">
                  <c:v>11591</c:v>
                </c:pt>
                <c:pt idx="7">
                  <c:v>11731</c:v>
                </c:pt>
                <c:pt idx="8">
                  <c:v>11770</c:v>
                </c:pt>
                <c:pt idx="9">
                  <c:v>11825</c:v>
                </c:pt>
                <c:pt idx="10">
                  <c:v>11891</c:v>
                </c:pt>
                <c:pt idx="11">
                  <c:v>11915</c:v>
                </c:pt>
                <c:pt idx="12">
                  <c:v>14063</c:v>
                </c:pt>
                <c:pt idx="13">
                  <c:v>21603</c:v>
                </c:pt>
                <c:pt idx="14">
                  <c:v>22025</c:v>
                </c:pt>
                <c:pt idx="15">
                  <c:v>23606</c:v>
                </c:pt>
                <c:pt idx="16">
                  <c:v>24539</c:v>
                </c:pt>
                <c:pt idx="17">
                  <c:v>25618</c:v>
                </c:pt>
                <c:pt idx="18">
                  <c:v>27241</c:v>
                </c:pt>
                <c:pt idx="19">
                  <c:v>29527</c:v>
                </c:pt>
                <c:pt idx="20">
                  <c:v>30494</c:v>
                </c:pt>
                <c:pt idx="21">
                  <c:v>32105</c:v>
                </c:pt>
                <c:pt idx="22">
                  <c:v>33153</c:v>
                </c:pt>
                <c:pt idx="23">
                  <c:v>34244</c:v>
                </c:pt>
                <c:pt idx="24">
                  <c:v>35282</c:v>
                </c:pt>
                <c:pt idx="25">
                  <c:v>37777</c:v>
                </c:pt>
                <c:pt idx="26">
                  <c:v>44820</c:v>
                </c:pt>
                <c:pt idx="27">
                  <c:v>48420</c:v>
                </c:pt>
                <c:pt idx="28">
                  <c:v>52020</c:v>
                </c:pt>
                <c:pt idx="29">
                  <c:v>53873</c:v>
                </c:pt>
                <c:pt idx="30">
                  <c:v>59106</c:v>
                </c:pt>
                <c:pt idx="31">
                  <c:v>68072</c:v>
                </c:pt>
                <c:pt idx="32">
                  <c:v>70927</c:v>
                </c:pt>
                <c:pt idx="33">
                  <c:v>75801</c:v>
                </c:pt>
                <c:pt idx="34">
                  <c:v>84276</c:v>
                </c:pt>
                <c:pt idx="35">
                  <c:v>85163</c:v>
                </c:pt>
                <c:pt idx="36">
                  <c:v>88555</c:v>
                </c:pt>
                <c:pt idx="37">
                  <c:v>90076</c:v>
                </c:pt>
                <c:pt idx="38">
                  <c:v>91360</c:v>
                </c:pt>
                <c:pt idx="39">
                  <c:v>91612</c:v>
                </c:pt>
                <c:pt idx="40">
                  <c:v>95221</c:v>
                </c:pt>
                <c:pt idx="41">
                  <c:v>98831</c:v>
                </c:pt>
                <c:pt idx="42">
                  <c:v>102422</c:v>
                </c:pt>
                <c:pt idx="43">
                  <c:v>106021</c:v>
                </c:pt>
                <c:pt idx="44">
                  <c:v>109622</c:v>
                </c:pt>
                <c:pt idx="45">
                  <c:v>112330</c:v>
                </c:pt>
                <c:pt idx="46">
                  <c:v>116827</c:v>
                </c:pt>
                <c:pt idx="47">
                  <c:v>118681</c:v>
                </c:pt>
                <c:pt idx="48">
                  <c:v>125896</c:v>
                </c:pt>
                <c:pt idx="49">
                  <c:v>131681</c:v>
                </c:pt>
                <c:pt idx="50">
                  <c:v>147347</c:v>
                </c:pt>
                <c:pt idx="51">
                  <c:v>152670</c:v>
                </c:pt>
                <c:pt idx="52">
                  <c:v>153670</c:v>
                </c:pt>
                <c:pt idx="53">
                  <c:v>155739</c:v>
                </c:pt>
                <c:pt idx="54">
                  <c:v>157964</c:v>
                </c:pt>
                <c:pt idx="55">
                  <c:v>159512</c:v>
                </c:pt>
                <c:pt idx="56">
                  <c:v>160666</c:v>
                </c:pt>
                <c:pt idx="57">
                  <c:v>161900</c:v>
                </c:pt>
                <c:pt idx="58">
                  <c:v>162039</c:v>
                </c:pt>
                <c:pt idx="59">
                  <c:v>164321</c:v>
                </c:pt>
                <c:pt idx="60">
                  <c:v>166217</c:v>
                </c:pt>
                <c:pt idx="61">
                  <c:v>168418</c:v>
                </c:pt>
                <c:pt idx="62">
                  <c:v>170313</c:v>
                </c:pt>
                <c:pt idx="63">
                  <c:v>173376</c:v>
                </c:pt>
                <c:pt idx="64">
                  <c:v>176265</c:v>
                </c:pt>
                <c:pt idx="65">
                  <c:v>179820</c:v>
                </c:pt>
                <c:pt idx="66">
                  <c:v>194237</c:v>
                </c:pt>
                <c:pt idx="67">
                  <c:v>197480</c:v>
                </c:pt>
                <c:pt idx="68">
                  <c:v>201434</c:v>
                </c:pt>
                <c:pt idx="69">
                  <c:v>206543</c:v>
                </c:pt>
                <c:pt idx="70">
                  <c:v>209506</c:v>
                </c:pt>
                <c:pt idx="71">
                  <c:v>211554</c:v>
                </c:pt>
                <c:pt idx="72">
                  <c:v>213124</c:v>
                </c:pt>
                <c:pt idx="73">
                  <c:v>218145</c:v>
                </c:pt>
                <c:pt idx="74">
                  <c:v>220863</c:v>
                </c:pt>
                <c:pt idx="75">
                  <c:v>222578</c:v>
                </c:pt>
                <c:pt idx="76">
                  <c:v>228184</c:v>
                </c:pt>
                <c:pt idx="77">
                  <c:v>230164</c:v>
                </c:pt>
                <c:pt idx="78">
                  <c:v>232006</c:v>
                </c:pt>
                <c:pt idx="79">
                  <c:v>235297</c:v>
                </c:pt>
                <c:pt idx="80">
                  <c:v>237073</c:v>
                </c:pt>
                <c:pt idx="81">
                  <c:v>238630</c:v>
                </c:pt>
                <c:pt idx="82">
                  <c:v>239734</c:v>
                </c:pt>
                <c:pt idx="83">
                  <c:v>244054</c:v>
                </c:pt>
                <c:pt idx="84">
                  <c:v>245600</c:v>
                </c:pt>
                <c:pt idx="85">
                  <c:v>246164</c:v>
                </c:pt>
                <c:pt idx="86">
                  <c:v>248796</c:v>
                </c:pt>
                <c:pt idx="87">
                  <c:v>250480</c:v>
                </c:pt>
                <c:pt idx="88">
                  <c:v>252346</c:v>
                </c:pt>
                <c:pt idx="89">
                  <c:v>253063</c:v>
                </c:pt>
                <c:pt idx="90">
                  <c:v>254292</c:v>
                </c:pt>
                <c:pt idx="91">
                  <c:v>256163</c:v>
                </c:pt>
                <c:pt idx="92">
                  <c:v>259800</c:v>
                </c:pt>
                <c:pt idx="93">
                  <c:v>262627</c:v>
                </c:pt>
                <c:pt idx="94">
                  <c:v>266225</c:v>
                </c:pt>
                <c:pt idx="95">
                  <c:v>269821</c:v>
                </c:pt>
                <c:pt idx="96">
                  <c:v>273430</c:v>
                </c:pt>
                <c:pt idx="97">
                  <c:v>277030</c:v>
                </c:pt>
                <c:pt idx="98">
                  <c:v>280861</c:v>
                </c:pt>
                <c:pt idx="99">
                  <c:v>283505</c:v>
                </c:pt>
                <c:pt idx="100">
                  <c:v>293191</c:v>
                </c:pt>
                <c:pt idx="101">
                  <c:v>299106</c:v>
                </c:pt>
                <c:pt idx="102">
                  <c:v>299431</c:v>
                </c:pt>
                <c:pt idx="103">
                  <c:v>304571</c:v>
                </c:pt>
                <c:pt idx="104">
                  <c:v>306766</c:v>
                </c:pt>
                <c:pt idx="105">
                  <c:v>307538</c:v>
                </c:pt>
                <c:pt idx="106">
                  <c:v>308225</c:v>
                </c:pt>
                <c:pt idx="107">
                  <c:v>309818</c:v>
                </c:pt>
                <c:pt idx="108">
                  <c:v>809820</c:v>
                </c:pt>
                <c:pt idx="109">
                  <c:v>843123</c:v>
                </c:pt>
                <c:pt idx="110">
                  <c:v>851702</c:v>
                </c:pt>
                <c:pt idx="111">
                  <c:v>865454</c:v>
                </c:pt>
                <c:pt idx="112">
                  <c:v>870190</c:v>
                </c:pt>
                <c:pt idx="113">
                  <c:v>874621</c:v>
                </c:pt>
                <c:pt idx="114">
                  <c:v>878229</c:v>
                </c:pt>
                <c:pt idx="115">
                  <c:v>881885</c:v>
                </c:pt>
                <c:pt idx="116">
                  <c:v>885390</c:v>
                </c:pt>
                <c:pt idx="117">
                  <c:v>889021</c:v>
                </c:pt>
                <c:pt idx="118">
                  <c:v>892080</c:v>
                </c:pt>
                <c:pt idx="119">
                  <c:v>902198</c:v>
                </c:pt>
                <c:pt idx="120">
                  <c:v>910209</c:v>
                </c:pt>
                <c:pt idx="121">
                  <c:v>932592</c:v>
                </c:pt>
                <c:pt idx="122">
                  <c:v>938033</c:v>
                </c:pt>
                <c:pt idx="123">
                  <c:v>943022</c:v>
                </c:pt>
                <c:pt idx="124">
                  <c:v>953223</c:v>
                </c:pt>
                <c:pt idx="125">
                  <c:v>953877</c:v>
                </c:pt>
                <c:pt idx="126">
                  <c:v>960122</c:v>
                </c:pt>
                <c:pt idx="127">
                  <c:v>963725</c:v>
                </c:pt>
                <c:pt idx="128">
                  <c:v>967320</c:v>
                </c:pt>
                <c:pt idx="129">
                  <c:v>970921</c:v>
                </c:pt>
                <c:pt idx="130">
                  <c:v>974520</c:v>
                </c:pt>
                <c:pt idx="131">
                  <c:v>978120</c:v>
                </c:pt>
                <c:pt idx="132">
                  <c:v>980282</c:v>
                </c:pt>
                <c:pt idx="133">
                  <c:v>983170</c:v>
                </c:pt>
                <c:pt idx="134">
                  <c:v>991202</c:v>
                </c:pt>
                <c:pt idx="135">
                  <c:v>997818</c:v>
                </c:pt>
                <c:pt idx="136">
                  <c:v>1007234</c:v>
                </c:pt>
                <c:pt idx="137">
                  <c:v>1008668</c:v>
                </c:pt>
                <c:pt idx="138">
                  <c:v>1010155</c:v>
                </c:pt>
                <c:pt idx="139">
                  <c:v>1017262</c:v>
                </c:pt>
                <c:pt idx="140">
                  <c:v>1025528</c:v>
                </c:pt>
                <c:pt idx="141">
                  <c:v>1031282</c:v>
                </c:pt>
                <c:pt idx="142">
                  <c:v>1070167</c:v>
                </c:pt>
                <c:pt idx="143">
                  <c:v>1074837</c:v>
                </c:pt>
                <c:pt idx="144">
                  <c:v>1076303</c:v>
                </c:pt>
                <c:pt idx="145">
                  <c:v>1083318</c:v>
                </c:pt>
                <c:pt idx="146">
                  <c:v>1083845</c:v>
                </c:pt>
                <c:pt idx="147">
                  <c:v>1084466</c:v>
                </c:pt>
                <c:pt idx="148">
                  <c:v>1085097</c:v>
                </c:pt>
                <c:pt idx="149">
                  <c:v>1085274</c:v>
                </c:pt>
                <c:pt idx="150">
                  <c:v>1085920</c:v>
                </c:pt>
              </c:numCache>
            </c:numRef>
          </c:xVal>
          <c:yVal>
            <c:numRef>
              <c:f>Sheet1!$I$2:$I$158</c:f>
              <c:numCache>
                <c:formatCode>General</c:formatCode>
                <c:ptCount val="157"/>
                <c:pt idx="13">
                  <c:v>22868</c:v>
                </c:pt>
                <c:pt idx="14">
                  <c:v>23682</c:v>
                </c:pt>
                <c:pt idx="15">
                  <c:v>26553</c:v>
                </c:pt>
                <c:pt idx="16">
                  <c:v>28232</c:v>
                </c:pt>
                <c:pt idx="17">
                  <c:v>30000</c:v>
                </c:pt>
                <c:pt idx="18">
                  <c:v>32697</c:v>
                </c:pt>
                <c:pt idx="19">
                  <c:v>36353</c:v>
                </c:pt>
                <c:pt idx="20">
                  <c:v>37832</c:v>
                </c:pt>
                <c:pt idx="21">
                  <c:v>40165</c:v>
                </c:pt>
                <c:pt idx="22">
                  <c:v>41677</c:v>
                </c:pt>
                <c:pt idx="23">
                  <c:v>43261</c:v>
                </c:pt>
                <c:pt idx="24">
                  <c:v>44749</c:v>
                </c:pt>
                <c:pt idx="25">
                  <c:v>48070</c:v>
                </c:pt>
                <c:pt idx="26">
                  <c:v>56948</c:v>
                </c:pt>
                <c:pt idx="27">
                  <c:v>61186</c:v>
                </c:pt>
                <c:pt idx="28">
                  <c:v>65273</c:v>
                </c:pt>
                <c:pt idx="29">
                  <c:v>67365</c:v>
                </c:pt>
                <c:pt idx="30">
                  <c:v>72843</c:v>
                </c:pt>
                <c:pt idx="31">
                  <c:v>81654</c:v>
                </c:pt>
                <c:pt idx="32">
                  <c:v>84482</c:v>
                </c:pt>
                <c:pt idx="33">
                  <c:v>88909</c:v>
                </c:pt>
                <c:pt idx="34">
                  <c:v>96244</c:v>
                </c:pt>
                <c:pt idx="35">
                  <c:v>96958</c:v>
                </c:pt>
                <c:pt idx="36">
                  <c:v>99714</c:v>
                </c:pt>
                <c:pt idx="37">
                  <c:v>100953</c:v>
                </c:pt>
                <c:pt idx="38">
                  <c:v>102000</c:v>
                </c:pt>
                <c:pt idx="39">
                  <c:v>102202</c:v>
                </c:pt>
                <c:pt idx="40">
                  <c:v>105060</c:v>
                </c:pt>
                <c:pt idx="41">
                  <c:v>107835</c:v>
                </c:pt>
                <c:pt idx="42">
                  <c:v>110561</c:v>
                </c:pt>
                <c:pt idx="43">
                  <c:v>114787</c:v>
                </c:pt>
                <c:pt idx="44">
                  <c:v>115842</c:v>
                </c:pt>
                <c:pt idx="45">
                  <c:v>117746</c:v>
                </c:pt>
                <c:pt idx="46">
                  <c:v>120887</c:v>
                </c:pt>
                <c:pt idx="47">
                  <c:v>122186</c:v>
                </c:pt>
                <c:pt idx="48">
                  <c:v>126988</c:v>
                </c:pt>
                <c:pt idx="49">
                  <c:v>130714</c:v>
                </c:pt>
                <c:pt idx="50">
                  <c:v>140451</c:v>
                </c:pt>
                <c:pt idx="51">
                  <c:v>143562</c:v>
                </c:pt>
                <c:pt idx="52">
                  <c:v>144002</c:v>
                </c:pt>
                <c:pt idx="53">
                  <c:v>145178</c:v>
                </c:pt>
                <c:pt idx="54">
                  <c:v>146455</c:v>
                </c:pt>
                <c:pt idx="55">
                  <c:v>147306</c:v>
                </c:pt>
                <c:pt idx="56">
                  <c:v>147953</c:v>
                </c:pt>
                <c:pt idx="57">
                  <c:v>148668</c:v>
                </c:pt>
                <c:pt idx="59">
                  <c:v>149941</c:v>
                </c:pt>
                <c:pt idx="60">
                  <c:v>150976</c:v>
                </c:pt>
                <c:pt idx="66">
                  <c:v>167000</c:v>
                </c:pt>
                <c:pt idx="67">
                  <c:v>169518</c:v>
                </c:pt>
                <c:pt idx="68">
                  <c:v>170650</c:v>
                </c:pt>
                <c:pt idx="69">
                  <c:v>172562</c:v>
                </c:pt>
                <c:pt idx="70">
                  <c:v>173821</c:v>
                </c:pt>
                <c:pt idx="72">
                  <c:v>175441</c:v>
                </c:pt>
                <c:pt idx="73">
                  <c:v>177980</c:v>
                </c:pt>
                <c:pt idx="74">
                  <c:v>179437</c:v>
                </c:pt>
                <c:pt idx="75">
                  <c:v>177966</c:v>
                </c:pt>
                <c:pt idx="76">
                  <c:v>180309</c:v>
                </c:pt>
                <c:pt idx="77">
                  <c:v>181123</c:v>
                </c:pt>
                <c:pt idx="78">
                  <c:v>183365</c:v>
                </c:pt>
                <c:pt idx="79">
                  <c:v>183211</c:v>
                </c:pt>
                <c:pt idx="80">
                  <c:v>183920</c:v>
                </c:pt>
                <c:pt idx="81">
                  <c:v>184548</c:v>
                </c:pt>
                <c:pt idx="82">
                  <c:v>184987</c:v>
                </c:pt>
                <c:pt idx="83">
                  <c:v>186663</c:v>
                </c:pt>
                <c:pt idx="84">
                  <c:v>187288</c:v>
                </c:pt>
                <c:pt idx="85">
                  <c:v>187507</c:v>
                </c:pt>
                <c:pt idx="86">
                  <c:v>188524</c:v>
                </c:pt>
                <c:pt idx="87">
                  <c:v>189167</c:v>
                </c:pt>
                <c:pt idx="88">
                  <c:v>189878</c:v>
                </c:pt>
                <c:pt idx="97">
                  <c:v>198800</c:v>
                </c:pt>
                <c:pt idx="100">
                  <c:v>206059</c:v>
                </c:pt>
                <c:pt idx="107">
                  <c:v>207559</c:v>
                </c:pt>
                <c:pt idx="118">
                  <c:v>171953</c:v>
                </c:pt>
                <c:pt idx="119">
                  <c:v>167091</c:v>
                </c:pt>
                <c:pt idx="120">
                  <c:v>163130</c:v>
                </c:pt>
                <c:pt idx="121">
                  <c:v>151300</c:v>
                </c:pt>
                <c:pt idx="122">
                  <c:v>148300</c:v>
                </c:pt>
                <c:pt idx="123">
                  <c:v>145300</c:v>
                </c:pt>
                <c:pt idx="124">
                  <c:v>139456</c:v>
                </c:pt>
                <c:pt idx="125">
                  <c:v>137900</c:v>
                </c:pt>
                <c:pt idx="126">
                  <c:v>135212</c:v>
                </c:pt>
                <c:pt idx="127">
                  <c:v>132949</c:v>
                </c:pt>
                <c:pt idx="128">
                  <c:v>130605</c:v>
                </c:pt>
                <c:pt idx="129">
                  <c:v>128282</c:v>
                </c:pt>
                <c:pt idx="130">
                  <c:v>125884</c:v>
                </c:pt>
                <c:pt idx="131">
                  <c:v>123440</c:v>
                </c:pt>
                <c:pt idx="132">
                  <c:v>121953</c:v>
                </c:pt>
                <c:pt idx="133">
                  <c:v>119924</c:v>
                </c:pt>
                <c:pt idx="134">
                  <c:v>114147</c:v>
                </c:pt>
                <c:pt idx="135">
                  <c:v>109179</c:v>
                </c:pt>
                <c:pt idx="136">
                  <c:v>101703</c:v>
                </c:pt>
                <c:pt idx="137">
                  <c:v>100586</c:v>
                </c:pt>
                <c:pt idx="138">
                  <c:v>99350</c:v>
                </c:pt>
                <c:pt idx="139">
                  <c:v>93270</c:v>
                </c:pt>
                <c:pt idx="140">
                  <c:v>85800</c:v>
                </c:pt>
                <c:pt idx="141">
                  <c:v>80000</c:v>
                </c:pt>
                <c:pt idx="142">
                  <c:v>33435</c:v>
                </c:pt>
                <c:pt idx="143">
                  <c:v>25408</c:v>
                </c:pt>
                <c:pt idx="145">
                  <c:v>6868</c:v>
                </c:pt>
                <c:pt idx="146">
                  <c:v>5381</c:v>
                </c:pt>
                <c:pt idx="148">
                  <c:v>1781</c:v>
                </c:pt>
              </c:numCache>
            </c:numRef>
          </c:yVal>
          <c:smooth val="0"/>
          <c:extLst>
            <c:ext xmlns:c16="http://schemas.microsoft.com/office/drawing/2014/chart" uri="{C3380CC4-5D6E-409C-BE32-E72D297353CC}">
              <c16:uniqueId val="{00000000-9573-4A8D-B4E9-D7E9E63567B2}"/>
            </c:ext>
          </c:extLst>
        </c:ser>
        <c:dLbls>
          <c:showLegendKey val="0"/>
          <c:showVal val="0"/>
          <c:showCatName val="0"/>
          <c:showSerName val="0"/>
          <c:showPercent val="0"/>
          <c:showBubbleSize val="0"/>
        </c:dLbls>
        <c:axId val="1880178271"/>
        <c:axId val="1880173279"/>
      </c:scatterChart>
      <c:valAx>
        <c:axId val="18801782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173279"/>
        <c:crosses val="autoZero"/>
        <c:crossBetween val="midCat"/>
      </c:valAx>
      <c:valAx>
        <c:axId val="188017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1782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504824</xdr:colOff>
      <xdr:row>31</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33</xdr:row>
      <xdr:rowOff>0</xdr:rowOff>
    </xdr:from>
    <xdr:to>
      <xdr:col>13</xdr:col>
      <xdr:colOff>490538</xdr:colOff>
      <xdr:row>47</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57150</xdr:colOff>
      <xdr:row>49</xdr:row>
      <xdr:rowOff>38100</xdr:rowOff>
    </xdr:from>
    <xdr:to>
      <xdr:col>13</xdr:col>
      <xdr:colOff>490538</xdr:colOff>
      <xdr:row>66</xdr:row>
      <xdr:rowOff>66675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609599</xdr:colOff>
      <xdr:row>67</xdr:row>
      <xdr:rowOff>190499</xdr:rowOff>
    </xdr:from>
    <xdr:to>
      <xdr:col>21</xdr:col>
      <xdr:colOff>485775</xdr:colOff>
      <xdr:row>108</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133350</xdr:colOff>
      <xdr:row>47</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2"/>
  <sheetViews>
    <sheetView tabSelected="1" workbookViewId="0">
      <selection activeCell="H3" sqref="H3"/>
    </sheetView>
  </sheetViews>
  <sheetFormatPr defaultRowHeight="18.75" customHeight="1" x14ac:dyDescent="0.25"/>
  <cols>
    <col min="1" max="1" width="10" style="1" customWidth="1"/>
    <col min="2" max="2" width="12.140625" style="1" hidden="1" customWidth="1"/>
    <col min="3" max="3" width="115.42578125" style="1" hidden="1" customWidth="1"/>
    <col min="4" max="4" width="5.42578125" style="1" customWidth="1"/>
    <col min="5" max="6" width="3" style="1" bestFit="1" customWidth="1"/>
    <col min="7" max="7" width="8.28515625" style="1" bestFit="1" customWidth="1"/>
    <col min="8" max="16384" width="9.140625" style="1"/>
  </cols>
  <sheetData>
    <row r="1" spans="1:11" ht="18.75" customHeight="1" x14ac:dyDescent="0.25">
      <c r="G1" s="1" t="s">
        <v>289</v>
      </c>
      <c r="H1" s="1" t="s">
        <v>136</v>
      </c>
      <c r="I1" s="1" t="s">
        <v>137</v>
      </c>
      <c r="J1" s="1" t="s">
        <v>138</v>
      </c>
      <c r="K1" s="1" t="s">
        <v>139</v>
      </c>
    </row>
    <row r="2" spans="1:11" ht="18.75" customHeight="1" x14ac:dyDescent="0.25">
      <c r="A2" s="2" t="s">
        <v>140</v>
      </c>
      <c r="B2" s="3" t="s">
        <v>0</v>
      </c>
      <c r="C2" s="2" t="s">
        <v>2</v>
      </c>
      <c r="D2" s="2" t="str">
        <f>MID(A2,2,3)</f>
        <v>000</v>
      </c>
      <c r="E2" s="1" t="str">
        <f>MID(A2,6,2)</f>
        <v>01</v>
      </c>
      <c r="F2" s="1" t="str">
        <f>RIGHT(A2,2)</f>
        <v>25</v>
      </c>
      <c r="G2" s="1">
        <f>(D2*60*60)+(E2*60)+(F2)</f>
        <v>85</v>
      </c>
      <c r="H2" s="1">
        <v>3000</v>
      </c>
    </row>
    <row r="3" spans="1:11" ht="18.75" customHeight="1" x14ac:dyDescent="0.25">
      <c r="A3" s="2" t="s">
        <v>141</v>
      </c>
      <c r="B3" s="3" t="s">
        <v>0</v>
      </c>
      <c r="C3" s="2" t="s">
        <v>3</v>
      </c>
      <c r="D3" s="2" t="str">
        <f t="shared" ref="D3:D59" si="0">MID(A3,2,3)</f>
        <v>000</v>
      </c>
      <c r="E3" s="1" t="str">
        <f t="shared" ref="E3:E59" si="1">MID(A3,6,2)</f>
        <v>08</v>
      </c>
      <c r="F3" s="1" t="str">
        <f t="shared" ref="F3:F59" si="2">RIGHT(A3,2)</f>
        <v>48</v>
      </c>
      <c r="G3" s="1">
        <f t="shared" ref="G3:G59" si="3">(D3*60*60)+(E3*60)+(F3)</f>
        <v>528</v>
      </c>
      <c r="H3" s="1">
        <v>21000</v>
      </c>
    </row>
    <row r="4" spans="1:11" ht="18.75" customHeight="1" x14ac:dyDescent="0.25">
      <c r="A4" s="2" t="s">
        <v>142</v>
      </c>
      <c r="B4" s="3" t="s">
        <v>0</v>
      </c>
      <c r="C4" s="2" t="s">
        <v>4</v>
      </c>
      <c r="D4" s="2" t="str">
        <f t="shared" si="0"/>
        <v>000</v>
      </c>
      <c r="E4" s="1" t="str">
        <f t="shared" si="1"/>
        <v>09</v>
      </c>
      <c r="F4" s="1" t="str">
        <f t="shared" si="2"/>
        <v>45</v>
      </c>
      <c r="G4" s="1">
        <f t="shared" si="3"/>
        <v>585</v>
      </c>
      <c r="H4" s="1">
        <v>23000</v>
      </c>
    </row>
    <row r="5" spans="1:11" ht="18.75" customHeight="1" x14ac:dyDescent="0.25">
      <c r="A5" s="2" t="s">
        <v>143</v>
      </c>
      <c r="B5" s="3" t="s">
        <v>0</v>
      </c>
      <c r="C5" s="2" t="s">
        <v>5</v>
      </c>
      <c r="D5" s="2" t="str">
        <f t="shared" si="0"/>
        <v>000</v>
      </c>
      <c r="E5" s="1" t="str">
        <f t="shared" si="1"/>
        <v>11</v>
      </c>
      <c r="F5" s="1" t="str">
        <f t="shared" si="2"/>
        <v>54</v>
      </c>
      <c r="G5" s="1">
        <f t="shared" si="3"/>
        <v>714</v>
      </c>
      <c r="H5" s="1">
        <v>25600</v>
      </c>
    </row>
    <row r="6" spans="1:11" ht="18.75" customHeight="1" x14ac:dyDescent="0.25">
      <c r="A6" s="2" t="s">
        <v>144</v>
      </c>
      <c r="B6" s="3" t="s">
        <v>0</v>
      </c>
      <c r="C6" s="2" t="s">
        <v>6</v>
      </c>
      <c r="D6" s="2" t="str">
        <f t="shared" si="0"/>
        <v>003</v>
      </c>
      <c r="E6" s="1" t="str">
        <f t="shared" si="1"/>
        <v>10</v>
      </c>
      <c r="F6" s="1" t="str">
        <f t="shared" si="2"/>
        <v>38</v>
      </c>
      <c r="G6" s="1">
        <f t="shared" si="3"/>
        <v>11438</v>
      </c>
      <c r="H6" s="1">
        <v>25000</v>
      </c>
    </row>
    <row r="7" spans="1:11" ht="18.75" customHeight="1" x14ac:dyDescent="0.25">
      <c r="A7" s="2" t="s">
        <v>291</v>
      </c>
      <c r="B7" s="3"/>
      <c r="C7" s="2"/>
      <c r="D7" s="2" t="str">
        <f t="shared" si="0"/>
        <v>003</v>
      </c>
      <c r="E7" s="1" t="str">
        <f t="shared" si="1"/>
        <v>12</v>
      </c>
      <c r="F7" s="1" t="str">
        <f t="shared" si="2"/>
        <v>29</v>
      </c>
      <c r="G7" s="1">
        <f t="shared" si="3"/>
        <v>11549</v>
      </c>
      <c r="H7" s="1">
        <v>25000</v>
      </c>
    </row>
    <row r="8" spans="1:11" ht="18.75" customHeight="1" x14ac:dyDescent="0.25">
      <c r="A8" s="2" t="s">
        <v>145</v>
      </c>
      <c r="B8" s="3" t="s">
        <v>0</v>
      </c>
      <c r="C8" s="2" t="s">
        <v>7</v>
      </c>
      <c r="D8" s="2" t="str">
        <f t="shared" si="0"/>
        <v>003</v>
      </c>
      <c r="E8" s="1" t="str">
        <f t="shared" si="1"/>
        <v>13</v>
      </c>
      <c r="F8" s="1" t="str">
        <f t="shared" si="2"/>
        <v>11</v>
      </c>
      <c r="G8" s="1">
        <f t="shared" si="3"/>
        <v>11591</v>
      </c>
      <c r="H8" s="1">
        <v>26000</v>
      </c>
    </row>
    <row r="9" spans="1:11" ht="18.75" customHeight="1" x14ac:dyDescent="0.25">
      <c r="A9" s="2" t="s">
        <v>146</v>
      </c>
      <c r="B9" s="3" t="s">
        <v>0</v>
      </c>
      <c r="C9" s="2" t="s">
        <v>8</v>
      </c>
      <c r="D9" s="2" t="str">
        <f t="shared" si="0"/>
        <v>003</v>
      </c>
      <c r="E9" s="1" t="str">
        <f t="shared" si="1"/>
        <v>15</v>
      </c>
      <c r="F9" s="1" t="str">
        <f t="shared" si="2"/>
        <v>31</v>
      </c>
      <c r="G9" s="1">
        <f t="shared" si="3"/>
        <v>11731</v>
      </c>
      <c r="H9" s="1">
        <v>30000</v>
      </c>
    </row>
    <row r="10" spans="1:11" ht="18.75" customHeight="1" x14ac:dyDescent="0.25">
      <c r="A10" s="2" t="s">
        <v>147</v>
      </c>
      <c r="B10" s="3" t="s">
        <v>0</v>
      </c>
      <c r="C10" s="2" t="s">
        <v>9</v>
      </c>
      <c r="D10" s="2" t="str">
        <f t="shared" si="0"/>
        <v>003</v>
      </c>
      <c r="E10" s="1" t="str">
        <f t="shared" si="1"/>
        <v>16</v>
      </c>
      <c r="F10" s="1" t="str">
        <f t="shared" si="2"/>
        <v>10</v>
      </c>
      <c r="G10" s="1">
        <f t="shared" si="3"/>
        <v>11770</v>
      </c>
      <c r="H10" s="1">
        <v>30463</v>
      </c>
    </row>
    <row r="11" spans="1:11" ht="18.75" customHeight="1" x14ac:dyDescent="0.25">
      <c r="A11" s="2" t="s">
        <v>148</v>
      </c>
      <c r="B11" s="3" t="s">
        <v>0</v>
      </c>
      <c r="C11" s="2" t="s">
        <v>10</v>
      </c>
      <c r="D11" s="2" t="str">
        <f t="shared" si="0"/>
        <v>003</v>
      </c>
      <c r="E11" s="1" t="str">
        <f t="shared" si="1"/>
        <v>17</v>
      </c>
      <c r="F11" s="1" t="str">
        <f t="shared" si="2"/>
        <v>05</v>
      </c>
      <c r="G11" s="1">
        <f t="shared" si="3"/>
        <v>11825</v>
      </c>
      <c r="H11" s="1">
        <v>32000</v>
      </c>
    </row>
    <row r="12" spans="1:11" ht="18.75" customHeight="1" x14ac:dyDescent="0.25">
      <c r="A12" s="2" t="s">
        <v>149</v>
      </c>
      <c r="B12" s="3" t="s">
        <v>0</v>
      </c>
      <c r="C12" s="2" t="s">
        <v>11</v>
      </c>
      <c r="D12" s="2" t="str">
        <f t="shared" si="0"/>
        <v>003</v>
      </c>
      <c r="E12" s="1" t="str">
        <f t="shared" si="1"/>
        <v>18</v>
      </c>
      <c r="F12" s="1" t="str">
        <f t="shared" si="2"/>
        <v>11</v>
      </c>
      <c r="G12" s="1">
        <f t="shared" si="3"/>
        <v>11891</v>
      </c>
      <c r="H12" s="1">
        <v>33000</v>
      </c>
    </row>
    <row r="13" spans="1:11" ht="18.75" customHeight="1" x14ac:dyDescent="0.25">
      <c r="A13" s="2" t="s">
        <v>290</v>
      </c>
      <c r="B13" s="3" t="s">
        <v>0</v>
      </c>
      <c r="C13" s="2" t="s">
        <v>12</v>
      </c>
      <c r="D13" s="2" t="str">
        <f t="shared" si="0"/>
        <v>003</v>
      </c>
      <c r="E13" s="1" t="str">
        <f t="shared" si="1"/>
        <v>18</v>
      </c>
      <c r="F13" s="1" t="str">
        <f t="shared" si="2"/>
        <v>35</v>
      </c>
      <c r="G13" s="1">
        <f t="shared" si="3"/>
        <v>11915</v>
      </c>
      <c r="H13" s="1">
        <v>35000</v>
      </c>
    </row>
    <row r="14" spans="1:11" ht="18.75" customHeight="1" x14ac:dyDescent="0.25">
      <c r="A14" s="2" t="s">
        <v>150</v>
      </c>
      <c r="B14" s="3" t="s">
        <v>0</v>
      </c>
      <c r="C14" s="2" t="s">
        <v>13</v>
      </c>
      <c r="D14" s="2" t="str">
        <f t="shared" si="0"/>
        <v>003</v>
      </c>
      <c r="E14" s="1" t="str">
        <f t="shared" si="1"/>
        <v>54</v>
      </c>
      <c r="F14" s="1" t="str">
        <f t="shared" si="2"/>
        <v>23</v>
      </c>
      <c r="G14" s="1">
        <f t="shared" si="3"/>
        <v>14063</v>
      </c>
      <c r="H14" s="1">
        <v>22000</v>
      </c>
    </row>
    <row r="15" spans="1:11" ht="18.75" customHeight="1" x14ac:dyDescent="0.25">
      <c r="A15" s="2" t="s">
        <v>151</v>
      </c>
      <c r="B15" s="3" t="s">
        <v>0</v>
      </c>
      <c r="C15" s="2" t="s">
        <v>14</v>
      </c>
      <c r="D15" s="2" t="str">
        <f t="shared" si="0"/>
        <v>006</v>
      </c>
      <c r="E15" s="1" t="str">
        <f t="shared" si="1"/>
        <v>00</v>
      </c>
      <c r="F15" s="1" t="str">
        <f t="shared" si="2"/>
        <v>03</v>
      </c>
      <c r="G15" s="1">
        <f t="shared" si="3"/>
        <v>21603</v>
      </c>
      <c r="H15" s="1">
        <v>12520</v>
      </c>
      <c r="I15" s="1">
        <v>22868</v>
      </c>
    </row>
    <row r="16" spans="1:11" ht="18.75" customHeight="1" x14ac:dyDescent="0.25">
      <c r="A16" s="2" t="s">
        <v>152</v>
      </c>
      <c r="B16" s="3" t="s">
        <v>0</v>
      </c>
      <c r="C16" s="2" t="s">
        <v>15</v>
      </c>
      <c r="D16" s="2" t="str">
        <f t="shared" si="0"/>
        <v>006</v>
      </c>
      <c r="E16" s="1" t="str">
        <f t="shared" si="1"/>
        <v>07</v>
      </c>
      <c r="F16" s="1" t="str">
        <f t="shared" si="2"/>
        <v>05</v>
      </c>
      <c r="G16" s="1">
        <f t="shared" si="3"/>
        <v>22025</v>
      </c>
      <c r="H16" s="1">
        <v>12301</v>
      </c>
      <c r="I16" s="1">
        <v>23682</v>
      </c>
    </row>
    <row r="17" spans="1:9" ht="18.75" customHeight="1" x14ac:dyDescent="0.25">
      <c r="A17" s="2" t="s">
        <v>153</v>
      </c>
      <c r="B17" s="3" t="s">
        <v>0</v>
      </c>
      <c r="C17" s="2" t="s">
        <v>16</v>
      </c>
      <c r="D17" s="2" t="str">
        <f t="shared" si="0"/>
        <v>006</v>
      </c>
      <c r="E17" s="1" t="str">
        <f t="shared" si="1"/>
        <v>33</v>
      </c>
      <c r="F17" s="1" t="str">
        <f t="shared" si="2"/>
        <v>26</v>
      </c>
      <c r="G17" s="1">
        <f t="shared" si="3"/>
        <v>23606</v>
      </c>
      <c r="H17" s="1">
        <v>11606</v>
      </c>
      <c r="I17" s="1">
        <v>26553</v>
      </c>
    </row>
    <row r="18" spans="1:9" ht="18.75" customHeight="1" x14ac:dyDescent="0.25">
      <c r="A18" s="2" t="s">
        <v>154</v>
      </c>
      <c r="B18" s="3" t="s">
        <v>0</v>
      </c>
      <c r="C18" s="2" t="s">
        <v>17</v>
      </c>
      <c r="D18" s="2" t="str">
        <f t="shared" si="0"/>
        <v>006</v>
      </c>
      <c r="E18" s="1" t="str">
        <f t="shared" si="1"/>
        <v>48</v>
      </c>
      <c r="F18" s="1" t="str">
        <f t="shared" si="2"/>
        <v>59</v>
      </c>
      <c r="G18" s="1">
        <f t="shared" si="3"/>
        <v>24539</v>
      </c>
      <c r="H18" s="1">
        <v>11291</v>
      </c>
      <c r="I18" s="1">
        <v>28232</v>
      </c>
    </row>
    <row r="19" spans="1:9" ht="18.75" customHeight="1" x14ac:dyDescent="0.25">
      <c r="A19" s="2" t="s">
        <v>155</v>
      </c>
      <c r="B19" s="3" t="s">
        <v>0</v>
      </c>
      <c r="C19" s="2" t="s">
        <v>18</v>
      </c>
      <c r="D19" s="2" t="str">
        <f t="shared" si="0"/>
        <v>007</v>
      </c>
      <c r="E19" s="1" t="str">
        <f t="shared" si="1"/>
        <v>06</v>
      </c>
      <c r="F19" s="1" t="str">
        <f t="shared" si="2"/>
        <v>58</v>
      </c>
      <c r="G19" s="1">
        <f t="shared" si="3"/>
        <v>25618</v>
      </c>
      <c r="H19" s="1">
        <v>10932</v>
      </c>
      <c r="I19" s="1">
        <v>30000</v>
      </c>
    </row>
    <row r="20" spans="1:9" ht="18.75" customHeight="1" x14ac:dyDescent="0.25">
      <c r="A20" s="2" t="s">
        <v>156</v>
      </c>
      <c r="B20" s="3" t="s">
        <v>0</v>
      </c>
      <c r="C20" s="2" t="s">
        <v>19</v>
      </c>
      <c r="D20" s="2" t="str">
        <f t="shared" si="0"/>
        <v>007</v>
      </c>
      <c r="E20" s="1" t="str">
        <f t="shared" si="1"/>
        <v>34</v>
      </c>
      <c r="F20" s="1" t="str">
        <f t="shared" si="2"/>
        <v>01</v>
      </c>
      <c r="G20" s="1">
        <f t="shared" si="3"/>
        <v>27241</v>
      </c>
      <c r="H20" s="1">
        <v>10457</v>
      </c>
      <c r="I20" s="1">
        <v>32697</v>
      </c>
    </row>
    <row r="21" spans="1:9" ht="18.75" customHeight="1" x14ac:dyDescent="0.25">
      <c r="A21" s="2" t="s">
        <v>157</v>
      </c>
      <c r="B21" s="3" t="s">
        <v>0</v>
      </c>
      <c r="C21" s="2" t="s">
        <v>20</v>
      </c>
      <c r="D21" s="2" t="str">
        <f t="shared" si="0"/>
        <v>008</v>
      </c>
      <c r="E21" s="1" t="str">
        <f t="shared" si="1"/>
        <v>12</v>
      </c>
      <c r="F21" s="1" t="str">
        <f t="shared" si="2"/>
        <v>07</v>
      </c>
      <c r="G21" s="1">
        <f t="shared" si="3"/>
        <v>29527</v>
      </c>
      <c r="H21" s="1">
        <v>9878</v>
      </c>
      <c r="I21" s="1">
        <v>36353</v>
      </c>
    </row>
    <row r="22" spans="1:9" ht="18.75" customHeight="1" x14ac:dyDescent="0.25">
      <c r="A22" s="2" t="s">
        <v>158</v>
      </c>
      <c r="B22" s="3" t="s">
        <v>0</v>
      </c>
      <c r="C22" s="2" t="s">
        <v>21</v>
      </c>
      <c r="D22" s="2" t="str">
        <f t="shared" si="0"/>
        <v>008</v>
      </c>
      <c r="E22" s="1" t="str">
        <f t="shared" si="1"/>
        <v>28</v>
      </c>
      <c r="F22" s="1" t="str">
        <f t="shared" si="2"/>
        <v>14</v>
      </c>
      <c r="G22" s="1">
        <f t="shared" si="3"/>
        <v>30494</v>
      </c>
      <c r="H22" s="1">
        <v>9667</v>
      </c>
      <c r="I22" s="1">
        <v>37832</v>
      </c>
    </row>
    <row r="23" spans="1:9" ht="18.75" customHeight="1" x14ac:dyDescent="0.25">
      <c r="A23" s="2" t="s">
        <v>159</v>
      </c>
      <c r="B23" s="3" t="s">
        <v>0</v>
      </c>
      <c r="C23" s="2" t="s">
        <v>22</v>
      </c>
      <c r="D23" s="2" t="str">
        <f t="shared" si="0"/>
        <v>008</v>
      </c>
      <c r="E23" s="1" t="str">
        <f t="shared" si="1"/>
        <v>55</v>
      </c>
      <c r="F23" s="1" t="str">
        <f t="shared" si="2"/>
        <v>05</v>
      </c>
      <c r="G23" s="1">
        <f t="shared" si="3"/>
        <v>32105</v>
      </c>
      <c r="H23" s="1">
        <v>9349</v>
      </c>
      <c r="I23" s="1">
        <v>40165</v>
      </c>
    </row>
    <row r="24" spans="1:9" ht="18.75" customHeight="1" x14ac:dyDescent="0.25">
      <c r="A24" s="2" t="s">
        <v>160</v>
      </c>
      <c r="B24" s="3" t="s">
        <v>0</v>
      </c>
      <c r="C24" s="2" t="s">
        <v>23</v>
      </c>
      <c r="D24" s="2" t="str">
        <f t="shared" si="0"/>
        <v>009</v>
      </c>
      <c r="E24" s="1" t="str">
        <f t="shared" si="1"/>
        <v>12</v>
      </c>
      <c r="F24" s="1" t="str">
        <f t="shared" si="2"/>
        <v>33</v>
      </c>
      <c r="G24" s="1">
        <f t="shared" si="3"/>
        <v>33153</v>
      </c>
      <c r="H24" s="1">
        <v>9159</v>
      </c>
      <c r="I24" s="1">
        <v>41677</v>
      </c>
    </row>
    <row r="25" spans="1:9" ht="18.75" customHeight="1" x14ac:dyDescent="0.25">
      <c r="A25" s="2" t="s">
        <v>161</v>
      </c>
      <c r="B25" s="3" t="s">
        <v>0</v>
      </c>
      <c r="C25" s="2" t="s">
        <v>24</v>
      </c>
      <c r="D25" s="2" t="str">
        <f t="shared" si="0"/>
        <v>009</v>
      </c>
      <c r="E25" s="1" t="str">
        <f t="shared" si="1"/>
        <v>30</v>
      </c>
      <c r="F25" s="1" t="str">
        <f t="shared" si="2"/>
        <v>44</v>
      </c>
      <c r="G25" s="1">
        <f t="shared" si="3"/>
        <v>34244</v>
      </c>
      <c r="H25" s="1">
        <v>8964</v>
      </c>
      <c r="I25" s="1">
        <v>43261</v>
      </c>
    </row>
    <row r="26" spans="1:9" ht="18.75" customHeight="1" x14ac:dyDescent="0.25">
      <c r="A26" s="2" t="s">
        <v>162</v>
      </c>
      <c r="B26" s="3" t="s">
        <v>0</v>
      </c>
      <c r="C26" s="2" t="s">
        <v>25</v>
      </c>
      <c r="D26" s="2" t="str">
        <f t="shared" si="0"/>
        <v>009</v>
      </c>
      <c r="E26" s="1" t="str">
        <f t="shared" si="1"/>
        <v>48</v>
      </c>
      <c r="F26" s="1" t="str">
        <f t="shared" si="2"/>
        <v>02</v>
      </c>
      <c r="G26" s="1">
        <f t="shared" si="3"/>
        <v>35282</v>
      </c>
      <c r="H26" s="1">
        <v>8794</v>
      </c>
      <c r="I26" s="1">
        <v>44749</v>
      </c>
    </row>
    <row r="27" spans="1:9" ht="18.75" customHeight="1" x14ac:dyDescent="0.25">
      <c r="A27" s="2" t="s">
        <v>163</v>
      </c>
      <c r="B27" s="3" t="s">
        <v>0</v>
      </c>
      <c r="C27" s="2" t="s">
        <v>26</v>
      </c>
      <c r="D27" s="2" t="str">
        <f t="shared" si="0"/>
        <v>010</v>
      </c>
      <c r="E27" s="1" t="str">
        <f t="shared" si="1"/>
        <v>29</v>
      </c>
      <c r="F27" s="1" t="str">
        <f t="shared" si="2"/>
        <v>37</v>
      </c>
      <c r="G27" s="1">
        <f t="shared" si="3"/>
        <v>37777</v>
      </c>
      <c r="H27" s="1">
        <v>8434</v>
      </c>
      <c r="I27" s="1">
        <v>48070</v>
      </c>
    </row>
    <row r="28" spans="1:9" ht="18.75" customHeight="1" x14ac:dyDescent="0.25">
      <c r="A28" s="2" t="s">
        <v>164</v>
      </c>
      <c r="B28" s="3" t="s">
        <v>0</v>
      </c>
      <c r="C28" s="2" t="s">
        <v>27</v>
      </c>
      <c r="D28" s="2" t="str">
        <f t="shared" si="0"/>
        <v>012</v>
      </c>
      <c r="E28" s="1" t="str">
        <f t="shared" si="1"/>
        <v>27</v>
      </c>
      <c r="F28" s="1" t="str">
        <f t="shared" si="2"/>
        <v>00</v>
      </c>
      <c r="G28" s="1">
        <f t="shared" si="3"/>
        <v>44820</v>
      </c>
      <c r="H28" s="1">
        <v>7609</v>
      </c>
      <c r="I28" s="1">
        <v>56948</v>
      </c>
    </row>
    <row r="29" spans="1:9" ht="18.75" customHeight="1" x14ac:dyDescent="0.25">
      <c r="A29" s="2" t="s">
        <v>165</v>
      </c>
      <c r="B29" s="3" t="s">
        <v>0</v>
      </c>
      <c r="C29" s="2" t="s">
        <v>28</v>
      </c>
      <c r="D29" s="2" t="str">
        <f t="shared" si="0"/>
        <v>013</v>
      </c>
      <c r="E29" s="1" t="str">
        <f t="shared" si="1"/>
        <v>27</v>
      </c>
      <c r="F29" s="1" t="str">
        <f t="shared" si="2"/>
        <v>00</v>
      </c>
      <c r="G29" s="1">
        <f t="shared" si="3"/>
        <v>48420</v>
      </c>
      <c r="H29" s="1">
        <v>7272</v>
      </c>
      <c r="I29" s="1">
        <v>61186</v>
      </c>
    </row>
    <row r="30" spans="1:9" ht="18.75" customHeight="1" x14ac:dyDescent="0.25">
      <c r="A30" s="2" t="s">
        <v>166</v>
      </c>
      <c r="B30" s="3" t="s">
        <v>0</v>
      </c>
      <c r="C30" s="2" t="s">
        <v>29</v>
      </c>
      <c r="D30" s="2" t="str">
        <f t="shared" si="0"/>
        <v>014</v>
      </c>
      <c r="E30" s="1" t="str">
        <f t="shared" si="1"/>
        <v>27</v>
      </c>
      <c r="F30" s="1" t="str">
        <f t="shared" si="2"/>
        <v>00</v>
      </c>
      <c r="G30" s="1">
        <f t="shared" si="3"/>
        <v>52020</v>
      </c>
      <c r="H30" s="1">
        <v>6974</v>
      </c>
      <c r="I30" s="1">
        <v>65273</v>
      </c>
    </row>
    <row r="31" spans="1:9" ht="18.75" customHeight="1" x14ac:dyDescent="0.25">
      <c r="A31" s="2" t="s">
        <v>167</v>
      </c>
      <c r="B31" s="3" t="s">
        <v>0</v>
      </c>
      <c r="C31" s="2" t="s">
        <v>30</v>
      </c>
      <c r="D31" s="2" t="str">
        <f t="shared" si="0"/>
        <v>014</v>
      </c>
      <c r="E31" s="1" t="str">
        <f t="shared" si="1"/>
        <v>57</v>
      </c>
      <c r="F31" s="1" t="str">
        <f t="shared" si="2"/>
        <v>53</v>
      </c>
      <c r="G31" s="1">
        <f t="shared" si="3"/>
        <v>53873</v>
      </c>
      <c r="H31" s="1">
        <v>6829</v>
      </c>
      <c r="I31" s="1">
        <v>67365</v>
      </c>
    </row>
    <row r="32" spans="1:9" ht="18.75" customHeight="1" x14ac:dyDescent="0.25">
      <c r="A32" s="2" t="s">
        <v>168</v>
      </c>
      <c r="B32" s="3" t="s">
        <v>0</v>
      </c>
      <c r="C32" s="2" t="s">
        <v>31</v>
      </c>
      <c r="D32" s="2" t="str">
        <f t="shared" si="0"/>
        <v>016</v>
      </c>
      <c r="E32" s="1" t="str">
        <f t="shared" si="1"/>
        <v>25</v>
      </c>
      <c r="F32" s="1" t="str">
        <f t="shared" si="2"/>
        <v>06</v>
      </c>
      <c r="G32" s="1">
        <f t="shared" si="3"/>
        <v>59106</v>
      </c>
      <c r="H32" s="1">
        <v>6477</v>
      </c>
      <c r="I32" s="1">
        <v>72843</v>
      </c>
    </row>
    <row r="33" spans="1:9" ht="18.75" customHeight="1" x14ac:dyDescent="0.25">
      <c r="A33" s="2" t="s">
        <v>169</v>
      </c>
      <c r="B33" s="3" t="s">
        <v>0</v>
      </c>
      <c r="C33" s="2" t="s">
        <v>32</v>
      </c>
      <c r="D33" s="2" t="str">
        <f t="shared" si="0"/>
        <v>018</v>
      </c>
      <c r="E33" s="1" t="str">
        <f t="shared" si="1"/>
        <v>54</v>
      </c>
      <c r="F33" s="1" t="str">
        <f t="shared" si="2"/>
        <v>32</v>
      </c>
      <c r="G33" s="1">
        <f t="shared" si="3"/>
        <v>68072</v>
      </c>
      <c r="H33" s="1">
        <v>5972</v>
      </c>
      <c r="I33" s="1">
        <v>81654</v>
      </c>
    </row>
    <row r="34" spans="1:9" ht="18.75" customHeight="1" x14ac:dyDescent="0.25">
      <c r="A34" s="2" t="s">
        <v>170</v>
      </c>
      <c r="B34" s="3" t="s">
        <v>0</v>
      </c>
      <c r="C34" s="2" t="s">
        <v>33</v>
      </c>
      <c r="D34" s="2" t="str">
        <f t="shared" si="0"/>
        <v>019</v>
      </c>
      <c r="E34" s="1" t="str">
        <f t="shared" si="1"/>
        <v>42</v>
      </c>
      <c r="F34" s="1" t="str">
        <f t="shared" si="2"/>
        <v>07</v>
      </c>
      <c r="G34" s="1">
        <f t="shared" si="3"/>
        <v>70927</v>
      </c>
      <c r="H34" s="1">
        <v>5824</v>
      </c>
      <c r="I34" s="1">
        <v>84482</v>
      </c>
    </row>
    <row r="35" spans="1:9" ht="18.75" customHeight="1" x14ac:dyDescent="0.25">
      <c r="A35" s="2" t="s">
        <v>171</v>
      </c>
      <c r="B35" s="3" t="s">
        <v>0</v>
      </c>
      <c r="C35" s="2" t="s">
        <v>34</v>
      </c>
      <c r="D35" s="2" t="str">
        <f t="shared" si="0"/>
        <v>021</v>
      </c>
      <c r="E35" s="1" t="str">
        <f t="shared" si="1"/>
        <v>03</v>
      </c>
      <c r="F35" s="1" t="str">
        <f t="shared" si="2"/>
        <v>21</v>
      </c>
      <c r="G35" s="1">
        <f t="shared" si="3"/>
        <v>75801</v>
      </c>
      <c r="H35" s="1">
        <v>5603</v>
      </c>
      <c r="I35" s="1">
        <v>88909</v>
      </c>
    </row>
    <row r="36" spans="1:9" ht="18.75" customHeight="1" x14ac:dyDescent="0.25">
      <c r="A36" s="2" t="s">
        <v>172</v>
      </c>
      <c r="B36" s="3" t="s">
        <v>0</v>
      </c>
      <c r="C36" s="2" t="s">
        <v>35</v>
      </c>
      <c r="D36" s="2" t="str">
        <f t="shared" si="0"/>
        <v>023</v>
      </c>
      <c r="E36" s="1" t="str">
        <f t="shared" si="1"/>
        <v>24</v>
      </c>
      <c r="F36" s="1" t="str">
        <f t="shared" si="2"/>
        <v>36</v>
      </c>
      <c r="G36" s="1">
        <f t="shared" si="3"/>
        <v>84276</v>
      </c>
      <c r="H36" s="1">
        <v>5264</v>
      </c>
      <c r="I36" s="1">
        <v>96244</v>
      </c>
    </row>
    <row r="37" spans="1:9" ht="18.75" customHeight="1" x14ac:dyDescent="0.25">
      <c r="A37" s="2" t="s">
        <v>173</v>
      </c>
      <c r="B37" s="3" t="s">
        <v>0</v>
      </c>
      <c r="C37" s="2" t="s">
        <v>36</v>
      </c>
      <c r="D37" s="2" t="str">
        <f t="shared" si="0"/>
        <v>023</v>
      </c>
      <c r="E37" s="1" t="str">
        <f t="shared" si="1"/>
        <v>39</v>
      </c>
      <c r="F37" s="1" t="str">
        <f t="shared" si="2"/>
        <v>23</v>
      </c>
      <c r="G37" s="1">
        <f t="shared" si="3"/>
        <v>85163</v>
      </c>
      <c r="H37" s="1">
        <v>5233</v>
      </c>
      <c r="I37" s="1">
        <v>96958</v>
      </c>
    </row>
    <row r="38" spans="1:9" ht="18.75" customHeight="1" x14ac:dyDescent="0.25">
      <c r="A38" s="2" t="s">
        <v>174</v>
      </c>
      <c r="B38" s="3" t="s">
        <v>0</v>
      </c>
      <c r="C38" s="2" t="s">
        <v>37</v>
      </c>
      <c r="D38" s="2" t="str">
        <f t="shared" si="0"/>
        <v>024</v>
      </c>
      <c r="E38" s="1" t="str">
        <f t="shared" si="1"/>
        <v>35</v>
      </c>
      <c r="F38" s="1" t="str">
        <f t="shared" si="2"/>
        <v>55</v>
      </c>
      <c r="G38" s="1">
        <f t="shared" si="3"/>
        <v>88555</v>
      </c>
      <c r="H38" s="1">
        <v>5114</v>
      </c>
      <c r="I38" s="1">
        <v>99714</v>
      </c>
    </row>
    <row r="39" spans="1:9" ht="18.75" customHeight="1" x14ac:dyDescent="0.25">
      <c r="A39" s="2" t="s">
        <v>175</v>
      </c>
      <c r="B39" s="3" t="s">
        <v>0</v>
      </c>
      <c r="C39" s="2" t="s">
        <v>38</v>
      </c>
      <c r="D39" s="2" t="str">
        <f t="shared" si="0"/>
        <v>025</v>
      </c>
      <c r="E39" s="1" t="str">
        <f t="shared" si="1"/>
        <v>01</v>
      </c>
      <c r="F39" s="1" t="str">
        <f t="shared" si="2"/>
        <v>16</v>
      </c>
      <c r="G39" s="1">
        <f t="shared" si="3"/>
        <v>90076</v>
      </c>
      <c r="H39" s="1">
        <v>5062</v>
      </c>
      <c r="I39" s="1">
        <v>100953</v>
      </c>
    </row>
    <row r="40" spans="1:9" ht="18.75" customHeight="1" x14ac:dyDescent="0.25">
      <c r="A40" s="2" t="s">
        <v>176</v>
      </c>
      <c r="B40" s="3" t="s">
        <v>0</v>
      </c>
      <c r="C40" s="2" t="s">
        <v>39</v>
      </c>
      <c r="D40" s="2" t="str">
        <f t="shared" si="0"/>
        <v>025</v>
      </c>
      <c r="E40" s="1" t="str">
        <f t="shared" si="1"/>
        <v>22</v>
      </c>
      <c r="F40" s="1" t="str">
        <f t="shared" si="2"/>
        <v>40</v>
      </c>
      <c r="G40" s="1">
        <f t="shared" si="3"/>
        <v>91360</v>
      </c>
      <c r="H40" s="1">
        <v>5018</v>
      </c>
      <c r="I40" s="1">
        <v>102000</v>
      </c>
    </row>
    <row r="41" spans="1:9" ht="18.75" customHeight="1" x14ac:dyDescent="0.25">
      <c r="A41" s="2" t="s">
        <v>177</v>
      </c>
      <c r="B41" s="3" t="s">
        <v>0</v>
      </c>
      <c r="C41" s="2" t="s">
        <v>40</v>
      </c>
      <c r="D41" s="2" t="str">
        <f t="shared" si="0"/>
        <v>025</v>
      </c>
      <c r="E41" s="1" t="str">
        <f t="shared" si="1"/>
        <v>26</v>
      </c>
      <c r="F41" s="1" t="str">
        <f t="shared" si="2"/>
        <v>52</v>
      </c>
      <c r="G41" s="1">
        <f t="shared" si="3"/>
        <v>91612</v>
      </c>
      <c r="H41" s="1">
        <v>5010</v>
      </c>
      <c r="I41" s="1">
        <v>102202</v>
      </c>
    </row>
    <row r="42" spans="1:9" ht="18.75" customHeight="1" x14ac:dyDescent="0.25">
      <c r="A42" s="2" t="s">
        <v>178</v>
      </c>
      <c r="B42" s="3" t="s">
        <v>0</v>
      </c>
      <c r="C42" s="2" t="s">
        <v>41</v>
      </c>
      <c r="D42" s="2" t="str">
        <f t="shared" si="0"/>
        <v>026</v>
      </c>
      <c r="E42" s="1" t="str">
        <f t="shared" si="1"/>
        <v>27</v>
      </c>
      <c r="F42" s="1" t="str">
        <f t="shared" si="2"/>
        <v>01</v>
      </c>
      <c r="G42" s="1">
        <f t="shared" si="3"/>
        <v>95221</v>
      </c>
      <c r="H42" s="1">
        <v>4893</v>
      </c>
      <c r="I42" s="1">
        <v>105060</v>
      </c>
    </row>
    <row r="43" spans="1:9" ht="18.75" customHeight="1" x14ac:dyDescent="0.25">
      <c r="A43" s="2" t="s">
        <v>179</v>
      </c>
      <c r="B43" s="3" t="s">
        <v>0</v>
      </c>
      <c r="C43" s="2" t="s">
        <v>42</v>
      </c>
      <c r="D43" s="2" t="str">
        <f t="shared" si="0"/>
        <v>027</v>
      </c>
      <c r="E43" s="1" t="str">
        <f t="shared" si="1"/>
        <v>27</v>
      </c>
      <c r="F43" s="1" t="str">
        <f t="shared" si="2"/>
        <v>11</v>
      </c>
      <c r="G43" s="1">
        <f t="shared" si="3"/>
        <v>98831</v>
      </c>
      <c r="H43" s="1">
        <v>4784</v>
      </c>
      <c r="I43" s="1">
        <v>107835</v>
      </c>
    </row>
    <row r="44" spans="1:9" ht="18.75" customHeight="1" x14ac:dyDescent="0.25">
      <c r="A44" s="2" t="s">
        <v>180</v>
      </c>
      <c r="B44" s="3" t="s">
        <v>0</v>
      </c>
      <c r="C44" s="2" t="s">
        <v>43</v>
      </c>
      <c r="D44" s="2" t="str">
        <f t="shared" si="0"/>
        <v>028</v>
      </c>
      <c r="E44" s="1" t="str">
        <f t="shared" si="1"/>
        <v>27</v>
      </c>
      <c r="F44" s="1" t="str">
        <f t="shared" si="2"/>
        <v>02</v>
      </c>
      <c r="G44" s="1">
        <f t="shared" si="3"/>
        <v>102422</v>
      </c>
      <c r="H44" s="1">
        <v>4679</v>
      </c>
      <c r="I44" s="1">
        <v>110561</v>
      </c>
    </row>
    <row r="45" spans="1:9" ht="18.75" customHeight="1" x14ac:dyDescent="0.25">
      <c r="A45" s="2" t="s">
        <v>181</v>
      </c>
      <c r="B45" s="3" t="s">
        <v>0</v>
      </c>
      <c r="C45" s="2" t="s">
        <v>44</v>
      </c>
      <c r="D45" s="2" t="str">
        <f t="shared" si="0"/>
        <v>029</v>
      </c>
      <c r="E45" s="1" t="str">
        <f t="shared" si="1"/>
        <v>27</v>
      </c>
      <c r="F45" s="1" t="str">
        <f t="shared" si="2"/>
        <v>01</v>
      </c>
      <c r="G45" s="1">
        <f t="shared" si="3"/>
        <v>106021</v>
      </c>
      <c r="H45" s="1">
        <v>4579</v>
      </c>
      <c r="I45" s="1">
        <v>114787</v>
      </c>
    </row>
    <row r="46" spans="1:9" ht="18.75" customHeight="1" x14ac:dyDescent="0.25">
      <c r="A46" s="2" t="s">
        <v>182</v>
      </c>
      <c r="B46" s="3" t="s">
        <v>0</v>
      </c>
      <c r="C46" s="2" t="s">
        <v>45</v>
      </c>
      <c r="D46" s="2" t="str">
        <f t="shared" si="0"/>
        <v>030</v>
      </c>
      <c r="E46" s="1" t="str">
        <f t="shared" si="1"/>
        <v>27</v>
      </c>
      <c r="F46" s="1" t="str">
        <f t="shared" si="2"/>
        <v>02</v>
      </c>
      <c r="G46" s="1">
        <f t="shared" si="3"/>
        <v>109622</v>
      </c>
      <c r="H46" s="1">
        <v>4483</v>
      </c>
      <c r="I46" s="1">
        <v>115842</v>
      </c>
    </row>
    <row r="47" spans="1:9" ht="18.75" customHeight="1" x14ac:dyDescent="0.25">
      <c r="A47" s="2" t="s">
        <v>183</v>
      </c>
      <c r="B47" s="3" t="s">
        <v>0</v>
      </c>
      <c r="C47" s="2" t="s">
        <v>46</v>
      </c>
      <c r="D47" s="2" t="str">
        <f t="shared" si="0"/>
        <v>031</v>
      </c>
      <c r="E47" s="1" t="str">
        <f t="shared" si="1"/>
        <v>12</v>
      </c>
      <c r="F47" s="1" t="str">
        <f t="shared" si="2"/>
        <v>10</v>
      </c>
      <c r="G47" s="1">
        <f t="shared" si="3"/>
        <v>112330</v>
      </c>
      <c r="H47" s="1">
        <v>4415</v>
      </c>
      <c r="I47" s="1">
        <v>117746</v>
      </c>
    </row>
    <row r="48" spans="1:9" ht="18.75" customHeight="1" x14ac:dyDescent="0.25">
      <c r="A48" s="2" t="s">
        <v>184</v>
      </c>
      <c r="B48" s="3" t="s">
        <v>0</v>
      </c>
      <c r="C48" s="2" t="s">
        <v>47</v>
      </c>
      <c r="D48" s="2" t="str">
        <f t="shared" si="0"/>
        <v>032</v>
      </c>
      <c r="E48" s="1" t="str">
        <f t="shared" si="1"/>
        <v>27</v>
      </c>
      <c r="F48" s="1" t="str">
        <f t="shared" si="2"/>
        <v>07</v>
      </c>
      <c r="G48" s="1">
        <f t="shared" si="3"/>
        <v>116827</v>
      </c>
      <c r="H48" s="1">
        <v>4305</v>
      </c>
      <c r="I48" s="1">
        <v>120887</v>
      </c>
    </row>
    <row r="49" spans="1:11" ht="18.75" customHeight="1" x14ac:dyDescent="0.25">
      <c r="A49" s="2" t="s">
        <v>185</v>
      </c>
      <c r="B49" s="3" t="s">
        <v>0</v>
      </c>
      <c r="C49" s="2" t="s">
        <v>48</v>
      </c>
      <c r="D49" s="2" t="str">
        <f t="shared" si="0"/>
        <v>032</v>
      </c>
      <c r="E49" s="1" t="str">
        <f t="shared" si="1"/>
        <v>58</v>
      </c>
      <c r="F49" s="1" t="str">
        <f t="shared" si="2"/>
        <v>01</v>
      </c>
      <c r="G49" s="1">
        <f t="shared" si="3"/>
        <v>118681</v>
      </c>
      <c r="H49" s="1">
        <v>4259</v>
      </c>
      <c r="I49" s="1">
        <v>122186</v>
      </c>
    </row>
    <row r="50" spans="1:11" ht="18.75" customHeight="1" x14ac:dyDescent="0.25">
      <c r="A50" s="2" t="s">
        <v>186</v>
      </c>
      <c r="B50" s="3" t="s">
        <v>0</v>
      </c>
      <c r="C50" s="2" t="s">
        <v>49</v>
      </c>
      <c r="D50" s="2" t="str">
        <f t="shared" si="0"/>
        <v>034</v>
      </c>
      <c r="E50" s="1" t="str">
        <f t="shared" si="1"/>
        <v>58</v>
      </c>
      <c r="F50" s="1" t="str">
        <f t="shared" si="2"/>
        <v>16</v>
      </c>
      <c r="G50" s="1">
        <f t="shared" si="3"/>
        <v>125896</v>
      </c>
      <c r="H50" s="1">
        <v>4098</v>
      </c>
      <c r="I50" s="1">
        <v>126988</v>
      </c>
    </row>
    <row r="51" spans="1:11" ht="18.75" customHeight="1" x14ac:dyDescent="0.25">
      <c r="A51" s="2" t="s">
        <v>187</v>
      </c>
      <c r="B51" s="3" t="s">
        <v>0</v>
      </c>
      <c r="C51" s="2" t="s">
        <v>50</v>
      </c>
      <c r="D51" s="2" t="str">
        <f t="shared" si="0"/>
        <v>036</v>
      </c>
      <c r="E51" s="1" t="str">
        <f t="shared" si="1"/>
        <v>34</v>
      </c>
      <c r="F51" s="1" t="str">
        <f t="shared" si="2"/>
        <v>41</v>
      </c>
      <c r="G51" s="1">
        <f t="shared" si="3"/>
        <v>131681</v>
      </c>
      <c r="H51" s="1">
        <v>3985</v>
      </c>
      <c r="I51" s="1">
        <v>130714</v>
      </c>
    </row>
    <row r="52" spans="1:11" ht="18.75" customHeight="1" x14ac:dyDescent="0.25">
      <c r="A52" s="2" t="s">
        <v>188</v>
      </c>
      <c r="B52" s="3" t="s">
        <v>0</v>
      </c>
      <c r="C52" s="2" t="s">
        <v>51</v>
      </c>
      <c r="D52" s="2" t="str">
        <f t="shared" si="0"/>
        <v>040</v>
      </c>
      <c r="E52" s="1" t="str">
        <f t="shared" si="1"/>
        <v>55</v>
      </c>
      <c r="F52" s="1" t="str">
        <f t="shared" si="2"/>
        <v>47</v>
      </c>
      <c r="G52" s="1">
        <f t="shared" si="3"/>
        <v>147347</v>
      </c>
      <c r="H52" s="1">
        <v>3683</v>
      </c>
      <c r="I52" s="1">
        <v>140451</v>
      </c>
    </row>
    <row r="53" spans="1:11" ht="18.75" customHeight="1" x14ac:dyDescent="0.25">
      <c r="A53" s="2" t="s">
        <v>189</v>
      </c>
      <c r="B53" s="3" t="s">
        <v>0</v>
      </c>
      <c r="C53" s="2" t="s">
        <v>52</v>
      </c>
      <c r="D53" s="2" t="str">
        <f t="shared" si="0"/>
        <v>042</v>
      </c>
      <c r="E53" s="1" t="str">
        <f t="shared" si="1"/>
        <v>24</v>
      </c>
      <c r="F53" s="1" t="str">
        <f t="shared" si="2"/>
        <v>30</v>
      </c>
      <c r="G53" s="1">
        <f t="shared" si="3"/>
        <v>152670</v>
      </c>
      <c r="H53" s="1">
        <v>3590</v>
      </c>
      <c r="I53" s="1">
        <v>143562</v>
      </c>
    </row>
    <row r="54" spans="1:11" ht="18.75" customHeight="1" x14ac:dyDescent="0.25">
      <c r="A54" s="2" t="s">
        <v>190</v>
      </c>
      <c r="B54" s="3" t="s">
        <v>0</v>
      </c>
      <c r="C54" s="2" t="s">
        <v>53</v>
      </c>
      <c r="D54" s="2" t="str">
        <f t="shared" si="0"/>
        <v>042</v>
      </c>
      <c r="E54" s="1" t="str">
        <f t="shared" si="1"/>
        <v>41</v>
      </c>
      <c r="F54" s="1" t="str">
        <f t="shared" si="2"/>
        <v>10</v>
      </c>
      <c r="G54" s="1">
        <f t="shared" si="3"/>
        <v>153670</v>
      </c>
      <c r="H54" s="1">
        <v>3577</v>
      </c>
      <c r="I54" s="1">
        <v>144002</v>
      </c>
    </row>
    <row r="55" spans="1:11" ht="18.75" customHeight="1" x14ac:dyDescent="0.25">
      <c r="A55" s="2" t="s">
        <v>191</v>
      </c>
      <c r="B55" s="3" t="s">
        <v>0</v>
      </c>
      <c r="C55" s="2" t="s">
        <v>54</v>
      </c>
      <c r="D55" s="2" t="str">
        <f t="shared" si="0"/>
        <v>043</v>
      </c>
      <c r="E55" s="1" t="str">
        <f t="shared" si="1"/>
        <v>15</v>
      </c>
      <c r="F55" s="1" t="str">
        <f t="shared" si="2"/>
        <v>39</v>
      </c>
      <c r="G55" s="1">
        <f t="shared" si="3"/>
        <v>155739</v>
      </c>
      <c r="H55" s="1">
        <v>3543</v>
      </c>
      <c r="I55" s="1">
        <v>145178</v>
      </c>
    </row>
    <row r="56" spans="1:11" ht="18.75" customHeight="1" x14ac:dyDescent="0.25">
      <c r="A56" s="2" t="s">
        <v>192</v>
      </c>
      <c r="B56" s="3" t="s">
        <v>0</v>
      </c>
      <c r="C56" s="2" t="s">
        <v>55</v>
      </c>
      <c r="D56" s="2" t="str">
        <f t="shared" si="0"/>
        <v>043</v>
      </c>
      <c r="E56" s="1" t="str">
        <f t="shared" si="1"/>
        <v>52</v>
      </c>
      <c r="F56" s="1" t="str">
        <f t="shared" si="2"/>
        <v>44</v>
      </c>
      <c r="G56" s="1">
        <f t="shared" si="3"/>
        <v>157964</v>
      </c>
      <c r="H56" s="1">
        <v>3505</v>
      </c>
      <c r="I56" s="1">
        <v>146455</v>
      </c>
    </row>
    <row r="57" spans="1:11" ht="18.75" customHeight="1" x14ac:dyDescent="0.25">
      <c r="A57" s="2" t="s">
        <v>193</v>
      </c>
      <c r="B57" s="3" t="s">
        <v>0</v>
      </c>
      <c r="C57" s="2" t="s">
        <v>56</v>
      </c>
      <c r="D57" s="2" t="str">
        <f t="shared" si="0"/>
        <v>044</v>
      </c>
      <c r="E57" s="1" t="str">
        <f t="shared" si="1"/>
        <v>18</v>
      </c>
      <c r="F57" s="1" t="str">
        <f t="shared" si="2"/>
        <v>32</v>
      </c>
      <c r="G57" s="1">
        <f t="shared" si="3"/>
        <v>159512</v>
      </c>
      <c r="H57" s="1">
        <v>3481</v>
      </c>
      <c r="I57" s="1">
        <v>147306</v>
      </c>
    </row>
    <row r="58" spans="1:11" ht="18.75" customHeight="1" x14ac:dyDescent="0.25">
      <c r="A58" s="2" t="s">
        <v>194</v>
      </c>
      <c r="B58" s="3" t="s">
        <v>0</v>
      </c>
      <c r="C58" s="2" t="s">
        <v>57</v>
      </c>
      <c r="D58" s="2" t="str">
        <f t="shared" si="0"/>
        <v>044</v>
      </c>
      <c r="E58" s="1" t="str">
        <f t="shared" si="1"/>
        <v>37</v>
      </c>
      <c r="F58" s="1" t="str">
        <f t="shared" si="2"/>
        <v>46</v>
      </c>
      <c r="G58" s="1">
        <f t="shared" si="3"/>
        <v>160666</v>
      </c>
      <c r="H58" s="1">
        <v>3462</v>
      </c>
      <c r="I58" s="1">
        <v>147953</v>
      </c>
    </row>
    <row r="59" spans="1:11" ht="18.75" customHeight="1" x14ac:dyDescent="0.25">
      <c r="A59" s="2" t="s">
        <v>195</v>
      </c>
      <c r="B59" s="3" t="s">
        <v>0</v>
      </c>
      <c r="C59" s="2" t="s">
        <v>58</v>
      </c>
      <c r="D59" s="2" t="str">
        <f t="shared" si="0"/>
        <v>044</v>
      </c>
      <c r="E59" s="1" t="str">
        <f t="shared" si="1"/>
        <v>58</v>
      </c>
      <c r="F59" s="1" t="str">
        <f t="shared" si="2"/>
        <v>20</v>
      </c>
      <c r="G59" s="1">
        <f t="shared" si="3"/>
        <v>161900</v>
      </c>
      <c r="I59" s="1">
        <v>148668</v>
      </c>
    </row>
    <row r="60" spans="1:11" ht="18.75" customHeight="1" x14ac:dyDescent="0.25">
      <c r="A60" s="2" t="s">
        <v>196</v>
      </c>
      <c r="B60" s="3" t="s">
        <v>0</v>
      </c>
      <c r="C60" s="2" t="s">
        <v>59</v>
      </c>
      <c r="D60" s="2" t="str">
        <f t="shared" ref="D60:D109" si="4">MID(A60,2,3)</f>
        <v>045</v>
      </c>
      <c r="E60" s="1" t="str">
        <f t="shared" ref="E60:E109" si="5">MID(A60,6,2)</f>
        <v>00</v>
      </c>
      <c r="F60" s="1" t="str">
        <f t="shared" ref="F60:F109" si="6">RIGHT(A60,2)</f>
        <v>39</v>
      </c>
      <c r="G60" s="1">
        <f t="shared" ref="G60:G80" si="7">(D60*60*60)+(E60*60)+(F60)</f>
        <v>162039</v>
      </c>
      <c r="H60" s="1">
        <v>3441</v>
      </c>
    </row>
    <row r="61" spans="1:11" ht="18.75" customHeight="1" x14ac:dyDescent="0.25">
      <c r="A61" s="2" t="s">
        <v>197</v>
      </c>
      <c r="B61" s="3" t="s">
        <v>0</v>
      </c>
      <c r="C61" s="2" t="s">
        <v>60</v>
      </c>
      <c r="D61" s="2" t="str">
        <f t="shared" si="4"/>
        <v>045</v>
      </c>
      <c r="E61" s="1" t="str">
        <f t="shared" si="5"/>
        <v>38</v>
      </c>
      <c r="F61" s="1" t="str">
        <f t="shared" si="6"/>
        <v>41</v>
      </c>
      <c r="G61" s="1">
        <f t="shared" si="7"/>
        <v>164321</v>
      </c>
      <c r="H61" s="1">
        <v>3405</v>
      </c>
      <c r="I61" s="1">
        <v>149941</v>
      </c>
    </row>
    <row r="62" spans="1:11" ht="18.75" customHeight="1" x14ac:dyDescent="0.25">
      <c r="A62" s="2" t="s">
        <v>198</v>
      </c>
      <c r="B62" s="3" t="s">
        <v>0</v>
      </c>
      <c r="C62" s="2" t="s">
        <v>61</v>
      </c>
      <c r="D62" s="2" t="str">
        <f t="shared" si="4"/>
        <v>046</v>
      </c>
      <c r="E62" s="1" t="str">
        <f t="shared" si="5"/>
        <v>10</v>
      </c>
      <c r="F62" s="1" t="str">
        <f t="shared" si="6"/>
        <v>17</v>
      </c>
      <c r="G62" s="1">
        <f t="shared" si="7"/>
        <v>166217</v>
      </c>
      <c r="H62" s="1">
        <v>3375</v>
      </c>
      <c r="I62" s="1">
        <v>150976</v>
      </c>
    </row>
    <row r="63" spans="1:11" ht="18.75" customHeight="1" x14ac:dyDescent="0.25">
      <c r="A63" s="2" t="s">
        <v>199</v>
      </c>
      <c r="B63" s="3" t="s">
        <v>0</v>
      </c>
      <c r="C63" s="2" t="s">
        <v>62</v>
      </c>
      <c r="D63" s="2" t="str">
        <f t="shared" si="4"/>
        <v>046</v>
      </c>
      <c r="E63" s="1" t="str">
        <f t="shared" si="5"/>
        <v>46</v>
      </c>
      <c r="F63" s="1" t="str">
        <f t="shared" si="6"/>
        <v>58</v>
      </c>
      <c r="G63" s="1">
        <f t="shared" si="7"/>
        <v>168418</v>
      </c>
      <c r="J63" s="1">
        <v>80322</v>
      </c>
      <c r="K63" s="1">
        <v>3349</v>
      </c>
    </row>
    <row r="64" spans="1:11" ht="18.75" customHeight="1" x14ac:dyDescent="0.25">
      <c r="A64" s="2" t="s">
        <v>200</v>
      </c>
      <c r="B64" s="3" t="s">
        <v>0</v>
      </c>
      <c r="C64" s="2" t="s">
        <v>63</v>
      </c>
      <c r="D64" s="2" t="str">
        <f t="shared" si="4"/>
        <v>047</v>
      </c>
      <c r="E64" s="1" t="str">
        <f t="shared" si="5"/>
        <v>18</v>
      </c>
      <c r="F64" s="1" t="str">
        <f t="shared" si="6"/>
        <v>33</v>
      </c>
      <c r="G64" s="1">
        <f t="shared" si="7"/>
        <v>170313</v>
      </c>
      <c r="J64" s="1">
        <v>79293</v>
      </c>
      <c r="K64" s="1">
        <v>3343</v>
      </c>
    </row>
    <row r="65" spans="1:11" ht="18.75" customHeight="1" x14ac:dyDescent="0.25">
      <c r="A65" s="2" t="s">
        <v>201</v>
      </c>
      <c r="B65" s="3" t="s">
        <v>0</v>
      </c>
      <c r="C65" s="2" t="s">
        <v>64</v>
      </c>
      <c r="D65" s="2" t="str">
        <f t="shared" si="4"/>
        <v>048</v>
      </c>
      <c r="E65" s="1" t="str">
        <f t="shared" si="5"/>
        <v>09</v>
      </c>
      <c r="F65" s="1" t="str">
        <f t="shared" si="6"/>
        <v>36</v>
      </c>
      <c r="G65" s="1">
        <f t="shared" si="7"/>
        <v>173376</v>
      </c>
      <c r="J65" s="1">
        <v>77623</v>
      </c>
      <c r="K65" s="1">
        <v>3333</v>
      </c>
    </row>
    <row r="66" spans="1:11" ht="18.75" customHeight="1" x14ac:dyDescent="0.25">
      <c r="A66" s="2" t="s">
        <v>202</v>
      </c>
      <c r="B66" s="3" t="s">
        <v>0</v>
      </c>
      <c r="C66" s="2" t="s">
        <v>65</v>
      </c>
      <c r="D66" s="2" t="str">
        <f t="shared" si="4"/>
        <v>048</v>
      </c>
      <c r="E66" s="1" t="str">
        <f t="shared" si="5"/>
        <v>57</v>
      </c>
      <c r="F66" s="1" t="str">
        <f t="shared" si="6"/>
        <v>45</v>
      </c>
      <c r="G66" s="1">
        <f t="shared" si="7"/>
        <v>176265</v>
      </c>
      <c r="J66" s="1">
        <v>75975</v>
      </c>
      <c r="K66" s="1">
        <v>3325</v>
      </c>
    </row>
    <row r="67" spans="1:11" ht="18.75" customHeight="1" x14ac:dyDescent="0.25">
      <c r="A67" s="2" t="s">
        <v>203</v>
      </c>
      <c r="B67" s="3" t="s">
        <v>0</v>
      </c>
      <c r="C67" s="2" t="s">
        <v>66</v>
      </c>
      <c r="D67" s="2" t="str">
        <f t="shared" si="4"/>
        <v>049</v>
      </c>
      <c r="E67" s="1" t="str">
        <f t="shared" si="5"/>
        <v>57</v>
      </c>
      <c r="F67" s="1" t="str">
        <f t="shared" si="6"/>
        <v>00</v>
      </c>
      <c r="G67" s="1">
        <f t="shared" si="7"/>
        <v>179820</v>
      </c>
      <c r="J67" s="1">
        <v>74098</v>
      </c>
      <c r="K67" s="1">
        <v>3317</v>
      </c>
    </row>
    <row r="68" spans="1:11" ht="18.75" customHeight="1" x14ac:dyDescent="0.25">
      <c r="A68" s="2" t="s">
        <v>204</v>
      </c>
      <c r="B68" s="3" t="s">
        <v>0</v>
      </c>
      <c r="C68" s="2" t="s">
        <v>67</v>
      </c>
      <c r="D68" s="2" t="str">
        <f t="shared" si="4"/>
        <v>053</v>
      </c>
      <c r="E68" s="1" t="str">
        <f t="shared" si="5"/>
        <v>57</v>
      </c>
      <c r="F68" s="1" t="str">
        <f t="shared" si="6"/>
        <v>17</v>
      </c>
      <c r="G68" s="1">
        <f t="shared" si="7"/>
        <v>194237</v>
      </c>
      <c r="I68" s="1">
        <v>167000</v>
      </c>
      <c r="J68" s="1">
        <v>66300</v>
      </c>
      <c r="K68" s="1">
        <v>3293</v>
      </c>
    </row>
    <row r="69" spans="1:11" ht="18.75" customHeight="1" x14ac:dyDescent="0.25">
      <c r="A69" s="2" t="s">
        <v>205</v>
      </c>
      <c r="B69" s="3" t="s">
        <v>0</v>
      </c>
      <c r="C69" s="2" t="s">
        <v>68</v>
      </c>
      <c r="D69" s="2" t="str">
        <f t="shared" si="4"/>
        <v>054</v>
      </c>
      <c r="E69" s="1" t="str">
        <f t="shared" si="5"/>
        <v>51</v>
      </c>
      <c r="F69" s="1" t="str">
        <f t="shared" si="6"/>
        <v>20</v>
      </c>
      <c r="G69" s="1">
        <f t="shared" si="7"/>
        <v>197480</v>
      </c>
      <c r="I69" s="1">
        <v>169518</v>
      </c>
      <c r="J69" s="1">
        <v>64232</v>
      </c>
      <c r="K69" s="1">
        <v>3289</v>
      </c>
    </row>
    <row r="70" spans="1:11" ht="18.75" customHeight="1" x14ac:dyDescent="0.25">
      <c r="A70" s="2" t="s">
        <v>206</v>
      </c>
      <c r="B70" s="3" t="s">
        <v>0</v>
      </c>
      <c r="C70" s="2" t="s">
        <v>69</v>
      </c>
      <c r="D70" s="2" t="str">
        <f t="shared" si="4"/>
        <v>055</v>
      </c>
      <c r="E70" s="1" t="str">
        <f t="shared" si="5"/>
        <v>57</v>
      </c>
      <c r="F70" s="1" t="str">
        <f t="shared" si="6"/>
        <v>14</v>
      </c>
      <c r="G70" s="1">
        <f t="shared" si="7"/>
        <v>201434</v>
      </c>
      <c r="I70" s="1">
        <v>170650</v>
      </c>
      <c r="J70" s="1">
        <v>62415</v>
      </c>
      <c r="K70" s="1">
        <v>3280</v>
      </c>
    </row>
    <row r="71" spans="1:11" ht="18.75" customHeight="1" x14ac:dyDescent="0.25">
      <c r="A71" s="2" t="s">
        <v>207</v>
      </c>
      <c r="B71" s="3" t="s">
        <v>0</v>
      </c>
      <c r="C71" s="2" t="s">
        <v>70</v>
      </c>
      <c r="D71" s="2" t="str">
        <f t="shared" si="4"/>
        <v>057</v>
      </c>
      <c r="E71" s="1" t="str">
        <f t="shared" si="5"/>
        <v>22</v>
      </c>
      <c r="F71" s="1" t="str">
        <f t="shared" si="6"/>
        <v>23</v>
      </c>
      <c r="G71" s="1">
        <f t="shared" si="7"/>
        <v>206543</v>
      </c>
      <c r="I71" s="1">
        <v>172562</v>
      </c>
      <c r="J71" s="1">
        <v>59682</v>
      </c>
      <c r="K71" s="1">
        <v>3285</v>
      </c>
    </row>
    <row r="72" spans="1:11" ht="18.75" customHeight="1" x14ac:dyDescent="0.25">
      <c r="A72" s="2" t="s">
        <v>208</v>
      </c>
      <c r="B72" s="3" t="s">
        <v>0</v>
      </c>
      <c r="C72" s="2" t="s">
        <v>71</v>
      </c>
      <c r="D72" s="2" t="str">
        <f t="shared" si="4"/>
        <v>058</v>
      </c>
      <c r="E72" s="1" t="str">
        <f t="shared" si="5"/>
        <v>11</v>
      </c>
      <c r="F72" s="1" t="str">
        <f t="shared" si="6"/>
        <v>46</v>
      </c>
      <c r="G72" s="1">
        <f t="shared" si="7"/>
        <v>209506</v>
      </c>
      <c r="I72" s="1">
        <v>173821</v>
      </c>
      <c r="J72" s="1">
        <v>58067</v>
      </c>
      <c r="K72" s="1">
        <v>3284</v>
      </c>
    </row>
    <row r="73" spans="1:11" ht="18.75" customHeight="1" x14ac:dyDescent="0.25">
      <c r="A73" s="2" t="s">
        <v>209</v>
      </c>
      <c r="B73" s="3" t="s">
        <v>0</v>
      </c>
      <c r="C73" s="2" t="s">
        <v>72</v>
      </c>
      <c r="D73" s="2" t="str">
        <f t="shared" si="4"/>
        <v>058</v>
      </c>
      <c r="E73" s="1" t="str">
        <f t="shared" si="5"/>
        <v>45</v>
      </c>
      <c r="F73" s="1" t="str">
        <f t="shared" si="6"/>
        <v>54</v>
      </c>
      <c r="G73" s="1">
        <f t="shared" si="7"/>
        <v>211554</v>
      </c>
      <c r="J73" s="1">
        <v>56962</v>
      </c>
      <c r="K73" s="1">
        <v>3284</v>
      </c>
    </row>
    <row r="74" spans="1:11" ht="18.75" customHeight="1" x14ac:dyDescent="0.25">
      <c r="A74" s="2" t="s">
        <v>210</v>
      </c>
      <c r="B74" s="3" t="s">
        <v>0</v>
      </c>
      <c r="C74" s="2" t="s">
        <v>73</v>
      </c>
      <c r="D74" s="2" t="str">
        <f t="shared" si="4"/>
        <v>059</v>
      </c>
      <c r="E74" s="1" t="str">
        <f t="shared" si="5"/>
        <v>12</v>
      </c>
      <c r="F74" s="1" t="str">
        <f t="shared" si="6"/>
        <v>04</v>
      </c>
      <c r="G74" s="1">
        <f t="shared" si="7"/>
        <v>213124</v>
      </c>
      <c r="I74" s="1">
        <v>175441</v>
      </c>
      <c r="J74" s="1">
        <v>56148</v>
      </c>
      <c r="K74" s="1">
        <v>3284</v>
      </c>
    </row>
    <row r="75" spans="1:11" ht="18.75" customHeight="1" x14ac:dyDescent="0.25">
      <c r="A75" s="2" t="s">
        <v>211</v>
      </c>
      <c r="B75" s="3" t="s">
        <v>0</v>
      </c>
      <c r="C75" s="2" t="s">
        <v>74</v>
      </c>
      <c r="D75" s="2" t="str">
        <f t="shared" si="4"/>
        <v>060</v>
      </c>
      <c r="E75" s="1" t="str">
        <f t="shared" si="5"/>
        <v>35</v>
      </c>
      <c r="F75" s="1" t="str">
        <f t="shared" si="6"/>
        <v>45</v>
      </c>
      <c r="G75" s="1">
        <f t="shared" si="7"/>
        <v>218145</v>
      </c>
      <c r="I75" s="1">
        <v>177980</v>
      </c>
      <c r="J75" s="1">
        <v>53438</v>
      </c>
      <c r="K75" s="1">
        <v>3286</v>
      </c>
    </row>
    <row r="76" spans="1:11" ht="18.75" customHeight="1" x14ac:dyDescent="0.25">
      <c r="A76" s="2" t="s">
        <v>212</v>
      </c>
      <c r="B76" s="3" t="s">
        <v>0</v>
      </c>
      <c r="C76" s="2" t="s">
        <v>75</v>
      </c>
      <c r="D76" s="2" t="str">
        <f t="shared" si="4"/>
        <v>061</v>
      </c>
      <c r="E76" s="1" t="str">
        <f t="shared" si="5"/>
        <v>21</v>
      </c>
      <c r="F76" s="1" t="str">
        <f t="shared" si="6"/>
        <v>03</v>
      </c>
      <c r="G76" s="1">
        <f t="shared" si="7"/>
        <v>220863</v>
      </c>
      <c r="I76" s="1">
        <v>179437</v>
      </c>
      <c r="J76" s="1">
        <v>51982</v>
      </c>
      <c r="K76" s="1">
        <v>3288</v>
      </c>
    </row>
    <row r="77" spans="1:11" ht="18.75" customHeight="1" x14ac:dyDescent="0.25">
      <c r="A77" s="2" t="s">
        <v>213</v>
      </c>
      <c r="B77" s="3" t="s">
        <v>0</v>
      </c>
      <c r="C77" s="2" t="s">
        <v>76</v>
      </c>
      <c r="D77" s="2" t="str">
        <f t="shared" si="4"/>
        <v>061</v>
      </c>
      <c r="E77" s="1" t="str">
        <f t="shared" si="5"/>
        <v>49</v>
      </c>
      <c r="F77" s="1" t="str">
        <f t="shared" si="6"/>
        <v>38</v>
      </c>
      <c r="G77" s="1">
        <f t="shared" si="7"/>
        <v>222578</v>
      </c>
      <c r="H77" s="1">
        <v>2652</v>
      </c>
      <c r="I77" s="1">
        <v>177966</v>
      </c>
    </row>
    <row r="78" spans="1:11" ht="18.75" customHeight="1" x14ac:dyDescent="0.25">
      <c r="A78" s="2" t="s">
        <v>214</v>
      </c>
      <c r="B78" s="3" t="s">
        <v>0</v>
      </c>
      <c r="C78" s="2" t="s">
        <v>77</v>
      </c>
      <c r="D78" s="2" t="str">
        <f t="shared" si="4"/>
        <v>063</v>
      </c>
      <c r="E78" s="1" t="str">
        <f t="shared" si="5"/>
        <v>23</v>
      </c>
      <c r="F78" s="1" t="str">
        <f t="shared" si="6"/>
        <v>04</v>
      </c>
      <c r="G78" s="1">
        <f t="shared" si="7"/>
        <v>228184</v>
      </c>
      <c r="H78" s="1">
        <v>2593</v>
      </c>
      <c r="I78" s="1">
        <v>180309</v>
      </c>
    </row>
    <row r="79" spans="1:11" ht="18.75" customHeight="1" x14ac:dyDescent="0.25">
      <c r="A79" s="2" t="s">
        <v>215</v>
      </c>
      <c r="B79" s="3" t="s">
        <v>0</v>
      </c>
      <c r="C79" s="2" t="s">
        <v>78</v>
      </c>
      <c r="D79" s="2" t="str">
        <f t="shared" si="4"/>
        <v>063</v>
      </c>
      <c r="E79" s="1" t="str">
        <f t="shared" si="5"/>
        <v>56</v>
      </c>
      <c r="F79" s="1" t="str">
        <f t="shared" si="6"/>
        <v>04</v>
      </c>
      <c r="G79" s="1">
        <f t="shared" si="7"/>
        <v>230164</v>
      </c>
      <c r="H79" s="1">
        <v>2573</v>
      </c>
      <c r="I79" s="1">
        <v>181123</v>
      </c>
    </row>
    <row r="80" spans="1:11" ht="18.75" customHeight="1" x14ac:dyDescent="0.25">
      <c r="A80" s="2" t="s">
        <v>216</v>
      </c>
      <c r="B80" s="3" t="s">
        <v>0</v>
      </c>
      <c r="C80" s="2" t="s">
        <v>79</v>
      </c>
      <c r="D80" s="2" t="str">
        <f t="shared" si="4"/>
        <v>064</v>
      </c>
      <c r="E80" s="1" t="str">
        <f t="shared" si="5"/>
        <v>26</v>
      </c>
      <c r="F80" s="1" t="str">
        <f t="shared" si="6"/>
        <v>46</v>
      </c>
      <c r="G80" s="1">
        <f t="shared" si="7"/>
        <v>232006</v>
      </c>
      <c r="I80" s="1">
        <v>183365</v>
      </c>
      <c r="J80" s="1">
        <v>45955</v>
      </c>
      <c r="K80" s="1">
        <v>3300</v>
      </c>
    </row>
    <row r="81" spans="1:11" ht="18.75" customHeight="1" x14ac:dyDescent="0.25">
      <c r="A81" s="2" t="s">
        <v>217</v>
      </c>
      <c r="B81" s="3" t="s">
        <v>0</v>
      </c>
      <c r="C81" s="2" t="s">
        <v>80</v>
      </c>
      <c r="D81" s="2" t="str">
        <f t="shared" si="4"/>
        <v>068</v>
      </c>
      <c r="E81" s="1" t="str">
        <f t="shared" si="5"/>
        <v>01</v>
      </c>
      <c r="F81" s="1" t="str">
        <f t="shared" si="6"/>
        <v>37</v>
      </c>
      <c r="G81" s="1">
        <f>(D81*60*60)+(E81*60)+(F81)- 9600</f>
        <v>235297</v>
      </c>
      <c r="H81" s="1">
        <v>2521</v>
      </c>
      <c r="I81" s="1">
        <v>183211</v>
      </c>
    </row>
    <row r="82" spans="1:11" ht="18.75" customHeight="1" x14ac:dyDescent="0.25">
      <c r="A82" s="2" t="s">
        <v>218</v>
      </c>
      <c r="B82" s="3" t="s">
        <v>0</v>
      </c>
      <c r="C82" s="2" t="s">
        <v>81</v>
      </c>
      <c r="D82" s="2" t="str">
        <f t="shared" si="4"/>
        <v>068</v>
      </c>
      <c r="E82" s="1" t="str">
        <f t="shared" si="5"/>
        <v>31</v>
      </c>
      <c r="F82" s="1" t="str">
        <f t="shared" si="6"/>
        <v>13</v>
      </c>
      <c r="G82" s="1">
        <f>(D82*60*60)+(E82*60)+(F82)- 9600</f>
        <v>237073</v>
      </c>
      <c r="H82" s="1">
        <v>2504</v>
      </c>
      <c r="I82" s="1">
        <v>183920</v>
      </c>
    </row>
    <row r="83" spans="1:11" ht="18.75" customHeight="1" x14ac:dyDescent="0.25">
      <c r="A83" s="2" t="s">
        <v>219</v>
      </c>
      <c r="B83" s="3" t="s">
        <v>0</v>
      </c>
      <c r="C83" s="2" t="s">
        <v>82</v>
      </c>
      <c r="D83" s="2" t="str">
        <f t="shared" si="4"/>
        <v>068</v>
      </c>
      <c r="E83" s="1" t="str">
        <f t="shared" si="5"/>
        <v>57</v>
      </c>
      <c r="F83" s="1" t="str">
        <f t="shared" si="6"/>
        <v>10</v>
      </c>
      <c r="G83" s="1">
        <f t="shared" ref="G83:G109" si="8">(D83*60*60)+(E83*60)+(F83)- 9600</f>
        <v>238630</v>
      </c>
      <c r="H83" s="1">
        <v>2488</v>
      </c>
      <c r="I83" s="1">
        <v>184548</v>
      </c>
    </row>
    <row r="84" spans="1:11" ht="18.75" customHeight="1" x14ac:dyDescent="0.25">
      <c r="A84" s="2" t="s">
        <v>220</v>
      </c>
      <c r="B84" s="3" t="s">
        <v>0</v>
      </c>
      <c r="C84" s="2" t="s">
        <v>83</v>
      </c>
      <c r="D84" s="2" t="str">
        <f t="shared" si="4"/>
        <v>069</v>
      </c>
      <c r="E84" s="1" t="str">
        <f t="shared" si="5"/>
        <v>15</v>
      </c>
      <c r="F84" s="1" t="str">
        <f t="shared" si="6"/>
        <v>34</v>
      </c>
      <c r="G84" s="1">
        <f t="shared" si="8"/>
        <v>239734</v>
      </c>
      <c r="H84" s="1">
        <v>2477</v>
      </c>
      <c r="I84" s="1">
        <v>184987</v>
      </c>
    </row>
    <row r="85" spans="1:11" ht="18.75" customHeight="1" x14ac:dyDescent="0.25">
      <c r="A85" s="2" t="s">
        <v>221</v>
      </c>
      <c r="B85" s="3" t="s">
        <v>0</v>
      </c>
      <c r="C85" s="2" t="s">
        <v>84</v>
      </c>
      <c r="D85" s="2" t="str">
        <f t="shared" si="4"/>
        <v>070</v>
      </c>
      <c r="E85" s="1" t="str">
        <f t="shared" si="5"/>
        <v>27</v>
      </c>
      <c r="F85" s="1" t="str">
        <f t="shared" si="6"/>
        <v>34</v>
      </c>
      <c r="G85" s="1">
        <f t="shared" si="8"/>
        <v>244054</v>
      </c>
      <c r="H85" s="1">
        <v>2436</v>
      </c>
      <c r="I85" s="1">
        <v>186663</v>
      </c>
    </row>
    <row r="86" spans="1:11" ht="18.75" customHeight="1" x14ac:dyDescent="0.25">
      <c r="A86" s="2" t="s">
        <v>222</v>
      </c>
      <c r="B86" s="3" t="s">
        <v>0</v>
      </c>
      <c r="C86" s="2" t="s">
        <v>85</v>
      </c>
      <c r="D86" s="2" t="str">
        <f t="shared" si="4"/>
        <v>070</v>
      </c>
      <c r="E86" s="1" t="str">
        <f t="shared" si="5"/>
        <v>53</v>
      </c>
      <c r="F86" s="1" t="str">
        <f t="shared" si="6"/>
        <v>20</v>
      </c>
      <c r="G86" s="1">
        <f t="shared" si="8"/>
        <v>245600</v>
      </c>
      <c r="H86" s="1">
        <v>2421</v>
      </c>
      <c r="I86" s="1">
        <v>187288</v>
      </c>
    </row>
    <row r="87" spans="1:11" ht="18.75" customHeight="1" x14ac:dyDescent="0.25">
      <c r="A87" s="2" t="s">
        <v>223</v>
      </c>
      <c r="B87" s="3" t="s">
        <v>0</v>
      </c>
      <c r="C87" s="2" t="s">
        <v>86</v>
      </c>
      <c r="D87" s="2" t="str">
        <f t="shared" si="4"/>
        <v>071</v>
      </c>
      <c r="E87" s="1" t="str">
        <f t="shared" si="5"/>
        <v>02</v>
      </c>
      <c r="F87" s="1" t="str">
        <f t="shared" si="6"/>
        <v>44</v>
      </c>
      <c r="G87" s="1">
        <f t="shared" si="8"/>
        <v>246164</v>
      </c>
      <c r="H87" s="1">
        <v>2416</v>
      </c>
      <c r="I87" s="1">
        <v>187507</v>
      </c>
    </row>
    <row r="88" spans="1:11" ht="18.75" customHeight="1" x14ac:dyDescent="0.25">
      <c r="A88" s="2" t="s">
        <v>224</v>
      </c>
      <c r="B88" s="3" t="s">
        <v>0</v>
      </c>
      <c r="C88" s="2" t="s">
        <v>87</v>
      </c>
      <c r="D88" s="2" t="str">
        <f t="shared" si="4"/>
        <v>071</v>
      </c>
      <c r="E88" s="1" t="str">
        <f t="shared" si="5"/>
        <v>46</v>
      </c>
      <c r="F88" s="1" t="str">
        <f t="shared" si="6"/>
        <v>36</v>
      </c>
      <c r="G88" s="1">
        <f t="shared" si="8"/>
        <v>248796</v>
      </c>
      <c r="H88" s="1">
        <v>2392</v>
      </c>
      <c r="I88" s="1">
        <v>188524</v>
      </c>
    </row>
    <row r="89" spans="1:11" ht="18.75" customHeight="1" x14ac:dyDescent="0.25">
      <c r="A89" s="2" t="s">
        <v>225</v>
      </c>
      <c r="B89" s="3" t="s">
        <v>0</v>
      </c>
      <c r="C89" s="2" t="s">
        <v>88</v>
      </c>
      <c r="D89" s="2" t="str">
        <f t="shared" si="4"/>
        <v>072</v>
      </c>
      <c r="E89" s="1" t="str">
        <f t="shared" si="5"/>
        <v>14</v>
      </c>
      <c r="F89" s="1" t="str">
        <f t="shared" si="6"/>
        <v>40</v>
      </c>
      <c r="G89" s="1">
        <f t="shared" si="8"/>
        <v>250480</v>
      </c>
      <c r="H89" s="1">
        <v>2377</v>
      </c>
      <c r="I89" s="1">
        <v>189167</v>
      </c>
    </row>
    <row r="90" spans="1:11" ht="18.75" customHeight="1" x14ac:dyDescent="0.25">
      <c r="A90" s="2" t="s">
        <v>226</v>
      </c>
      <c r="B90" s="3" t="s">
        <v>0</v>
      </c>
      <c r="C90" s="2" t="s">
        <v>89</v>
      </c>
      <c r="D90" s="2" t="str">
        <f t="shared" si="4"/>
        <v>072</v>
      </c>
      <c r="E90" s="1" t="str">
        <f t="shared" si="5"/>
        <v>45</v>
      </c>
      <c r="F90" s="1" t="str">
        <f t="shared" si="6"/>
        <v>46</v>
      </c>
      <c r="G90" s="1">
        <f t="shared" si="8"/>
        <v>252346</v>
      </c>
      <c r="H90" s="1">
        <v>2360</v>
      </c>
      <c r="I90" s="1">
        <v>189878</v>
      </c>
    </row>
    <row r="91" spans="1:11" ht="18.75" customHeight="1" x14ac:dyDescent="0.25">
      <c r="A91" s="2" t="s">
        <v>227</v>
      </c>
      <c r="B91" s="3" t="s">
        <v>1</v>
      </c>
      <c r="C91" s="2" t="s">
        <v>90</v>
      </c>
      <c r="D91" s="2" t="str">
        <f t="shared" si="4"/>
        <v>072</v>
      </c>
      <c r="E91" s="1" t="str">
        <f t="shared" si="5"/>
        <v>57</v>
      </c>
      <c r="F91" s="1" t="str">
        <f t="shared" si="6"/>
        <v>43</v>
      </c>
      <c r="G91" s="1">
        <f t="shared" si="8"/>
        <v>253063</v>
      </c>
      <c r="H91" s="1">
        <v>2354</v>
      </c>
    </row>
    <row r="92" spans="1:11" ht="18.75" customHeight="1" x14ac:dyDescent="0.25">
      <c r="A92" s="2" t="s">
        <v>228</v>
      </c>
      <c r="B92" s="3" t="s">
        <v>0</v>
      </c>
      <c r="C92" s="2" t="s">
        <v>91</v>
      </c>
      <c r="D92" s="2" t="str">
        <f t="shared" si="4"/>
        <v>073</v>
      </c>
      <c r="E92" s="1" t="str">
        <f t="shared" si="5"/>
        <v>18</v>
      </c>
      <c r="F92" s="1" t="str">
        <f t="shared" si="6"/>
        <v>12</v>
      </c>
      <c r="G92" s="1">
        <f t="shared" si="8"/>
        <v>254292</v>
      </c>
      <c r="J92" s="1">
        <v>33803</v>
      </c>
      <c r="K92" s="1">
        <v>3355</v>
      </c>
    </row>
    <row r="93" spans="1:11" ht="18.75" customHeight="1" x14ac:dyDescent="0.25">
      <c r="A93" s="2" t="s">
        <v>229</v>
      </c>
      <c r="B93" s="3" t="s">
        <v>0</v>
      </c>
      <c r="C93" s="2" t="s">
        <v>92</v>
      </c>
      <c r="D93" s="2" t="str">
        <f t="shared" si="4"/>
        <v>073</v>
      </c>
      <c r="E93" s="1" t="str">
        <f t="shared" si="5"/>
        <v>49</v>
      </c>
      <c r="F93" s="1" t="str">
        <f t="shared" si="6"/>
        <v>23</v>
      </c>
      <c r="G93" s="1">
        <f t="shared" si="8"/>
        <v>256163</v>
      </c>
      <c r="J93" s="1">
        <v>32741</v>
      </c>
      <c r="K93" s="1">
        <v>3362</v>
      </c>
    </row>
    <row r="94" spans="1:11" ht="18.75" customHeight="1" x14ac:dyDescent="0.25">
      <c r="A94" s="2" t="s">
        <v>230</v>
      </c>
      <c r="B94" s="3" t="s">
        <v>0</v>
      </c>
      <c r="C94" s="2" t="s">
        <v>93</v>
      </c>
      <c r="D94" s="2" t="str">
        <f t="shared" si="4"/>
        <v>074</v>
      </c>
      <c r="E94" s="1" t="str">
        <f t="shared" si="5"/>
        <v>50</v>
      </c>
      <c r="F94" s="1" t="str">
        <f t="shared" si="6"/>
        <v>00</v>
      </c>
      <c r="G94" s="1">
        <f t="shared" si="8"/>
        <v>259800</v>
      </c>
      <c r="J94" s="1">
        <v>30705</v>
      </c>
      <c r="K94" s="1">
        <v>3378</v>
      </c>
    </row>
    <row r="95" spans="1:11" ht="18.75" customHeight="1" x14ac:dyDescent="0.25">
      <c r="A95" s="2" t="s">
        <v>231</v>
      </c>
      <c r="B95" s="3" t="s">
        <v>0</v>
      </c>
      <c r="C95" s="2" t="s">
        <v>94</v>
      </c>
      <c r="D95" s="2" t="str">
        <f t="shared" si="4"/>
        <v>075</v>
      </c>
      <c r="E95" s="1" t="str">
        <f t="shared" si="5"/>
        <v>37</v>
      </c>
      <c r="F95" s="1" t="str">
        <f t="shared" si="6"/>
        <v>07</v>
      </c>
      <c r="G95" s="1">
        <f t="shared" si="8"/>
        <v>262627</v>
      </c>
      <c r="J95" s="1">
        <v>29152</v>
      </c>
      <c r="K95" s="1">
        <v>3391</v>
      </c>
    </row>
    <row r="96" spans="1:11" ht="18.75" customHeight="1" x14ac:dyDescent="0.25">
      <c r="A96" s="2" t="s">
        <v>232</v>
      </c>
      <c r="B96" s="3" t="s">
        <v>0</v>
      </c>
      <c r="C96" s="2" t="s">
        <v>95</v>
      </c>
      <c r="D96" s="2" t="str">
        <f t="shared" si="4"/>
        <v>076</v>
      </c>
      <c r="E96" s="1" t="str">
        <f t="shared" si="5"/>
        <v>37</v>
      </c>
      <c r="F96" s="1" t="str">
        <f t="shared" si="6"/>
        <v>05</v>
      </c>
      <c r="G96" s="1">
        <f t="shared" si="8"/>
        <v>266225</v>
      </c>
      <c r="J96" s="1">
        <v>27178</v>
      </c>
      <c r="K96" s="1">
        <v>3411</v>
      </c>
    </row>
    <row r="97" spans="1:11" ht="18.75" customHeight="1" x14ac:dyDescent="0.25">
      <c r="A97" s="2" t="s">
        <v>233</v>
      </c>
      <c r="B97" s="3" t="s">
        <v>0</v>
      </c>
      <c r="C97" s="2" t="s">
        <v>96</v>
      </c>
      <c r="D97" s="2" t="str">
        <f t="shared" si="4"/>
        <v>077</v>
      </c>
      <c r="E97" s="1" t="str">
        <f t="shared" si="5"/>
        <v>37</v>
      </c>
      <c r="F97" s="1" t="str">
        <f t="shared" si="6"/>
        <v>01</v>
      </c>
      <c r="G97" s="1">
        <f t="shared" si="8"/>
        <v>269821</v>
      </c>
      <c r="J97" s="1">
        <v>25131</v>
      </c>
      <c r="K97" s="1">
        <v>3434</v>
      </c>
    </row>
    <row r="98" spans="1:11" ht="18.75" customHeight="1" x14ac:dyDescent="0.25">
      <c r="A98" s="2" t="s">
        <v>234</v>
      </c>
      <c r="B98" s="3" t="s">
        <v>0</v>
      </c>
      <c r="C98" s="2" t="s">
        <v>97</v>
      </c>
      <c r="D98" s="2" t="str">
        <f t="shared" si="4"/>
        <v>078</v>
      </c>
      <c r="E98" s="1" t="str">
        <f t="shared" si="5"/>
        <v>37</v>
      </c>
      <c r="F98" s="1" t="str">
        <f t="shared" si="6"/>
        <v>10</v>
      </c>
      <c r="G98" s="1">
        <f t="shared" si="8"/>
        <v>273430</v>
      </c>
      <c r="J98" s="1">
        <v>23112</v>
      </c>
      <c r="K98" s="1">
        <v>3460</v>
      </c>
    </row>
    <row r="99" spans="1:11" ht="18.75" customHeight="1" x14ac:dyDescent="0.25">
      <c r="A99" s="2" t="s">
        <v>235</v>
      </c>
      <c r="B99" s="3" t="s">
        <v>0</v>
      </c>
      <c r="C99" s="2" t="s">
        <v>98</v>
      </c>
      <c r="D99" s="2" t="str">
        <f t="shared" si="4"/>
        <v>079</v>
      </c>
      <c r="E99" s="1" t="str">
        <f t="shared" si="5"/>
        <v>37</v>
      </c>
      <c r="F99" s="1" t="str">
        <f t="shared" si="6"/>
        <v>10</v>
      </c>
      <c r="G99" s="1">
        <f t="shared" si="8"/>
        <v>277030</v>
      </c>
      <c r="H99" s="1">
        <v>2168</v>
      </c>
      <c r="I99" s="1">
        <v>198800</v>
      </c>
    </row>
    <row r="100" spans="1:11" ht="18.75" customHeight="1" x14ac:dyDescent="0.25">
      <c r="A100" s="2" t="s">
        <v>236</v>
      </c>
      <c r="B100" s="3" t="s">
        <v>0</v>
      </c>
      <c r="C100" s="2" t="s">
        <v>99</v>
      </c>
      <c r="D100" s="2" t="str">
        <f t="shared" si="4"/>
        <v>080</v>
      </c>
      <c r="E100" s="1" t="str">
        <f t="shared" si="5"/>
        <v>41</v>
      </c>
      <c r="F100" s="1" t="str">
        <f t="shared" si="6"/>
        <v>01</v>
      </c>
      <c r="G100" s="1">
        <f t="shared" si="8"/>
        <v>280861</v>
      </c>
      <c r="J100" s="1">
        <v>18839</v>
      </c>
      <c r="K100" s="1">
        <v>3500</v>
      </c>
    </row>
    <row r="101" spans="1:11" ht="18.75" customHeight="1" x14ac:dyDescent="0.25">
      <c r="A101" s="2" t="s">
        <v>237</v>
      </c>
      <c r="B101" s="3" t="s">
        <v>0</v>
      </c>
      <c r="C101" s="2" t="s">
        <v>100</v>
      </c>
      <c r="D101" s="2" t="str">
        <f t="shared" si="4"/>
        <v>081</v>
      </c>
      <c r="E101" s="1" t="str">
        <f t="shared" si="5"/>
        <v>25</v>
      </c>
      <c r="F101" s="1" t="str">
        <f t="shared" si="6"/>
        <v>05</v>
      </c>
      <c r="G101" s="1">
        <f t="shared" si="8"/>
        <v>283505</v>
      </c>
      <c r="J101" s="1">
        <v>17350</v>
      </c>
      <c r="K101" s="1">
        <v>3567</v>
      </c>
    </row>
    <row r="102" spans="1:11" ht="18.75" customHeight="1" x14ac:dyDescent="0.25">
      <c r="A102" s="2" t="s">
        <v>238</v>
      </c>
      <c r="B102" s="3" t="s">
        <v>0</v>
      </c>
      <c r="C102" s="2" t="s">
        <v>101</v>
      </c>
      <c r="D102" s="2" t="str">
        <f t="shared" si="4"/>
        <v>084</v>
      </c>
      <c r="E102" s="1" t="str">
        <f t="shared" si="5"/>
        <v>06</v>
      </c>
      <c r="F102" s="1" t="str">
        <f t="shared" si="6"/>
        <v>31</v>
      </c>
      <c r="G102" s="1">
        <f t="shared" si="8"/>
        <v>293191</v>
      </c>
      <c r="I102" s="1">
        <v>206059</v>
      </c>
      <c r="K102" s="1">
        <v>3763</v>
      </c>
    </row>
    <row r="103" spans="1:11" ht="18.75" customHeight="1" x14ac:dyDescent="0.25">
      <c r="A103" s="2" t="s">
        <v>239</v>
      </c>
      <c r="B103" s="3" t="s">
        <v>0</v>
      </c>
      <c r="C103" s="2" t="s">
        <v>102</v>
      </c>
      <c r="D103" s="2" t="str">
        <f t="shared" si="4"/>
        <v>085</v>
      </c>
      <c r="E103" s="1" t="str">
        <f t="shared" si="5"/>
        <v>45</v>
      </c>
      <c r="F103" s="1" t="str">
        <f t="shared" si="6"/>
        <v>06</v>
      </c>
      <c r="G103" s="1">
        <f t="shared" si="8"/>
        <v>299106</v>
      </c>
      <c r="J103" s="1">
        <v>7900</v>
      </c>
      <c r="K103" s="1">
        <v>4009</v>
      </c>
    </row>
    <row r="104" spans="1:11" ht="18.75" customHeight="1" x14ac:dyDescent="0.25">
      <c r="A104" s="2" t="s">
        <v>240</v>
      </c>
      <c r="B104" s="3" t="s">
        <v>0</v>
      </c>
      <c r="C104" s="2" t="s">
        <v>103</v>
      </c>
      <c r="D104" s="2" t="str">
        <f t="shared" si="4"/>
        <v>085</v>
      </c>
      <c r="E104" s="1" t="str">
        <f t="shared" si="5"/>
        <v>50</v>
      </c>
      <c r="F104" s="1" t="str">
        <f t="shared" si="6"/>
        <v>31</v>
      </c>
      <c r="G104" s="1">
        <f t="shared" si="8"/>
        <v>299431</v>
      </c>
      <c r="J104" s="1">
        <v>7653</v>
      </c>
      <c r="K104" s="1">
        <v>4032</v>
      </c>
    </row>
    <row r="105" spans="1:11" ht="18.75" customHeight="1" x14ac:dyDescent="0.25">
      <c r="A105" s="2" t="s">
        <v>241</v>
      </c>
      <c r="B105" s="3" t="s">
        <v>0</v>
      </c>
      <c r="C105" s="2" t="s">
        <v>104</v>
      </c>
      <c r="D105" s="2" t="str">
        <f t="shared" si="4"/>
        <v>087</v>
      </c>
      <c r="E105" s="1" t="str">
        <f t="shared" si="5"/>
        <v>16</v>
      </c>
      <c r="F105" s="1" t="str">
        <f t="shared" si="6"/>
        <v>11</v>
      </c>
      <c r="G105" s="1">
        <f t="shared" si="8"/>
        <v>304571</v>
      </c>
      <c r="J105" s="1">
        <v>4243</v>
      </c>
      <c r="K105" s="1">
        <v>4544</v>
      </c>
    </row>
    <row r="106" spans="1:11" ht="18.75" customHeight="1" x14ac:dyDescent="0.25">
      <c r="A106" s="2" t="s">
        <v>242</v>
      </c>
      <c r="B106" s="3" t="s">
        <v>1</v>
      </c>
      <c r="C106" s="2" t="s">
        <v>105</v>
      </c>
      <c r="D106" s="2" t="str">
        <f t="shared" si="4"/>
        <v>087</v>
      </c>
      <c r="E106" s="1" t="str">
        <f t="shared" si="5"/>
        <v>52</v>
      </c>
      <c r="F106" s="1" t="str">
        <f t="shared" si="6"/>
        <v>46</v>
      </c>
      <c r="G106" s="1">
        <f t="shared" si="8"/>
        <v>306766</v>
      </c>
      <c r="J106" s="1">
        <v>2660</v>
      </c>
      <c r="K106" s="1">
        <v>5000</v>
      </c>
    </row>
    <row r="107" spans="1:11" ht="18.75" customHeight="1" x14ac:dyDescent="0.25">
      <c r="A107" s="2" t="s">
        <v>243</v>
      </c>
      <c r="B107" s="3" t="s">
        <v>1</v>
      </c>
      <c r="C107" s="2" t="s">
        <v>106</v>
      </c>
      <c r="D107" s="2" t="str">
        <f t="shared" si="4"/>
        <v>088</v>
      </c>
      <c r="E107" s="1" t="str">
        <f t="shared" si="5"/>
        <v>05</v>
      </c>
      <c r="F107" s="1" t="str">
        <f t="shared" si="6"/>
        <v>38</v>
      </c>
      <c r="G107" s="1">
        <f t="shared" si="8"/>
        <v>307538</v>
      </c>
      <c r="J107" s="1">
        <v>2050</v>
      </c>
    </row>
    <row r="108" spans="1:11" ht="18.75" customHeight="1" x14ac:dyDescent="0.25">
      <c r="A108" s="2" t="s">
        <v>244</v>
      </c>
      <c r="B108" s="3" t="s">
        <v>0</v>
      </c>
      <c r="C108" s="2" t="s">
        <v>107</v>
      </c>
      <c r="D108" s="2" t="str">
        <f t="shared" si="4"/>
        <v>088</v>
      </c>
      <c r="E108" s="1" t="str">
        <f t="shared" si="5"/>
        <v>17</v>
      </c>
      <c r="F108" s="1" t="str">
        <f t="shared" si="6"/>
        <v>05</v>
      </c>
      <c r="G108" s="1">
        <f t="shared" si="8"/>
        <v>308225</v>
      </c>
      <c r="J108" s="1">
        <v>1528</v>
      </c>
      <c r="K108" s="1">
        <v>5730</v>
      </c>
    </row>
    <row r="109" spans="1:11" ht="18.75" customHeight="1" x14ac:dyDescent="0.25">
      <c r="A109" s="2" t="s">
        <v>245</v>
      </c>
      <c r="B109" s="3" t="s">
        <v>0</v>
      </c>
      <c r="C109" s="2" t="s">
        <v>108</v>
      </c>
      <c r="D109" s="2" t="str">
        <f t="shared" si="4"/>
        <v>088</v>
      </c>
      <c r="E109" s="1" t="str">
        <f t="shared" si="5"/>
        <v>43</v>
      </c>
      <c r="F109" s="1" t="str">
        <f t="shared" si="6"/>
        <v>38</v>
      </c>
      <c r="G109" s="1">
        <f t="shared" si="8"/>
        <v>309818</v>
      </c>
      <c r="I109" s="1">
        <v>207559</v>
      </c>
      <c r="J109" s="1">
        <v>395</v>
      </c>
      <c r="K109" s="1">
        <v>7241</v>
      </c>
    </row>
    <row r="110" spans="1:11" ht="18.75" customHeight="1" x14ac:dyDescent="0.25">
      <c r="A110" s="4" t="s">
        <v>246</v>
      </c>
      <c r="B110" s="3" t="s">
        <v>0</v>
      </c>
      <c r="C110" s="2" t="s">
        <v>109</v>
      </c>
      <c r="D110" s="2" t="str">
        <f t="shared" ref="D110:D127" si="9">MID(A110,2,3)</f>
        <v>227</v>
      </c>
      <c r="E110" s="1" t="str">
        <f t="shared" ref="E110:E127" si="10">MID(A110,6,2)</f>
        <v>37</v>
      </c>
      <c r="F110" s="1" t="str">
        <f t="shared" ref="F110:F127" si="11">RIGHT(A110,2)</f>
        <v>00</v>
      </c>
      <c r="G110" s="1">
        <f t="shared" ref="G110:G150" si="12">(D110*60*60)+(E110*60)+(F110)- 9600</f>
        <v>809820</v>
      </c>
      <c r="K110" s="1">
        <v>5344</v>
      </c>
    </row>
    <row r="111" spans="1:11" ht="18.75" customHeight="1" x14ac:dyDescent="0.25">
      <c r="A111" s="4" t="s">
        <v>247</v>
      </c>
      <c r="B111" s="3" t="s">
        <v>0</v>
      </c>
      <c r="C111" s="2" t="s">
        <v>110</v>
      </c>
      <c r="D111" s="2" t="str">
        <f t="shared" si="9"/>
        <v>236</v>
      </c>
      <c r="E111" s="1" t="str">
        <f t="shared" si="10"/>
        <v>52</v>
      </c>
      <c r="F111" s="1" t="str">
        <f t="shared" si="11"/>
        <v>03</v>
      </c>
      <c r="G111" s="1">
        <f t="shared" si="12"/>
        <v>843123</v>
      </c>
      <c r="J111" s="1">
        <v>237</v>
      </c>
      <c r="K111" s="1">
        <v>7800</v>
      </c>
    </row>
    <row r="112" spans="1:11" ht="18.75" customHeight="1" x14ac:dyDescent="0.25">
      <c r="A112" s="4" t="s">
        <v>248</v>
      </c>
      <c r="B112" s="3" t="s">
        <v>0</v>
      </c>
      <c r="C112" s="2" t="s">
        <v>111</v>
      </c>
      <c r="D112" s="2" t="str">
        <f t="shared" si="9"/>
        <v>239</v>
      </c>
      <c r="E112" s="1" t="str">
        <f t="shared" si="10"/>
        <v>15</v>
      </c>
      <c r="F112" s="1" t="str">
        <f t="shared" si="11"/>
        <v>02</v>
      </c>
      <c r="G112" s="1">
        <f t="shared" si="12"/>
        <v>851702</v>
      </c>
      <c r="J112" s="1">
        <v>6782</v>
      </c>
      <c r="K112" s="1">
        <v>4537</v>
      </c>
    </row>
    <row r="113" spans="1:11" ht="18.75" customHeight="1" x14ac:dyDescent="0.25">
      <c r="A113" s="4" t="s">
        <v>249</v>
      </c>
      <c r="B113" s="3" t="s">
        <v>0</v>
      </c>
      <c r="C113" s="2" t="s">
        <v>112</v>
      </c>
      <c r="D113" s="2" t="str">
        <f t="shared" si="9"/>
        <v>243</v>
      </c>
      <c r="E113" s="1" t="str">
        <f t="shared" si="10"/>
        <v>04</v>
      </c>
      <c r="F113" s="1" t="str">
        <f t="shared" si="11"/>
        <v>14</v>
      </c>
      <c r="G113" s="1">
        <f t="shared" si="12"/>
        <v>865454</v>
      </c>
      <c r="J113" s="1">
        <v>16242</v>
      </c>
      <c r="K113" s="1">
        <v>4062</v>
      </c>
    </row>
    <row r="114" spans="1:11" ht="18.75" customHeight="1" x14ac:dyDescent="0.25">
      <c r="A114" s="4" t="s">
        <v>250</v>
      </c>
      <c r="B114" s="3" t="s">
        <v>0</v>
      </c>
      <c r="C114" s="2" t="s">
        <v>113</v>
      </c>
      <c r="D114" s="2" t="str">
        <f t="shared" si="9"/>
        <v>244</v>
      </c>
      <c r="E114" s="1" t="str">
        <f t="shared" si="10"/>
        <v>23</v>
      </c>
      <c r="F114" s="1" t="str">
        <f t="shared" si="11"/>
        <v>10</v>
      </c>
      <c r="G114" s="1">
        <f t="shared" si="12"/>
        <v>870190</v>
      </c>
      <c r="J114" s="1">
        <v>19454</v>
      </c>
      <c r="K114" s="1">
        <v>3997</v>
      </c>
    </row>
    <row r="115" spans="1:11" ht="18.75" customHeight="1" x14ac:dyDescent="0.25">
      <c r="A115" s="4" t="s">
        <v>251</v>
      </c>
      <c r="B115" s="3" t="s">
        <v>0</v>
      </c>
      <c r="C115" s="2" t="s">
        <v>114</v>
      </c>
      <c r="D115" s="2" t="str">
        <f t="shared" si="9"/>
        <v>245</v>
      </c>
      <c r="E115" s="1" t="str">
        <f t="shared" si="10"/>
        <v>37</v>
      </c>
      <c r="F115" s="1" t="str">
        <f t="shared" si="11"/>
        <v>01</v>
      </c>
      <c r="G115" s="1">
        <f t="shared" si="12"/>
        <v>874621</v>
      </c>
      <c r="J115" s="1">
        <v>22219</v>
      </c>
      <c r="K115" s="1">
        <v>3955</v>
      </c>
    </row>
    <row r="116" spans="1:11" ht="18.75" customHeight="1" x14ac:dyDescent="0.25">
      <c r="A116" s="4" t="s">
        <v>252</v>
      </c>
      <c r="B116" s="3" t="s">
        <v>0</v>
      </c>
      <c r="C116" s="2" t="s">
        <v>115</v>
      </c>
      <c r="D116" s="2" t="str">
        <f t="shared" si="9"/>
        <v>246</v>
      </c>
      <c r="E116" s="1" t="str">
        <f t="shared" si="10"/>
        <v>37</v>
      </c>
      <c r="F116" s="1" t="str">
        <f t="shared" si="11"/>
        <v>09</v>
      </c>
      <c r="G116" s="1">
        <f t="shared" si="12"/>
        <v>878229</v>
      </c>
      <c r="J116" s="1">
        <v>24542</v>
      </c>
      <c r="K116" s="1">
        <v>3926</v>
      </c>
    </row>
    <row r="117" spans="1:11" ht="18.75" customHeight="1" x14ac:dyDescent="0.25">
      <c r="A117" s="4" t="s">
        <v>253</v>
      </c>
      <c r="B117" s="3" t="s">
        <v>0</v>
      </c>
      <c r="C117" s="2" t="s">
        <v>116</v>
      </c>
      <c r="D117" s="2" t="str">
        <f t="shared" si="9"/>
        <v>247</v>
      </c>
      <c r="E117" s="1" t="str">
        <f t="shared" si="10"/>
        <v>38</v>
      </c>
      <c r="F117" s="1" t="str">
        <f t="shared" si="11"/>
        <v>05</v>
      </c>
      <c r="G117" s="1">
        <f t="shared" si="12"/>
        <v>881885</v>
      </c>
      <c r="K117" s="1">
        <v>3902</v>
      </c>
    </row>
    <row r="118" spans="1:11" ht="18.75" customHeight="1" x14ac:dyDescent="0.25">
      <c r="A118" s="4" t="s">
        <v>254</v>
      </c>
      <c r="B118" s="3" t="s">
        <v>0</v>
      </c>
      <c r="C118" s="2" t="s">
        <v>117</v>
      </c>
      <c r="D118" s="2" t="str">
        <f t="shared" si="9"/>
        <v>248</v>
      </c>
      <c r="E118" s="1" t="str">
        <f t="shared" si="10"/>
        <v>36</v>
      </c>
      <c r="F118" s="1" t="str">
        <f t="shared" si="11"/>
        <v>30</v>
      </c>
      <c r="G118" s="1">
        <f t="shared" si="12"/>
        <v>885390</v>
      </c>
      <c r="J118" s="1">
        <v>29143</v>
      </c>
      <c r="K118" s="1">
        <v>3883</v>
      </c>
    </row>
    <row r="119" spans="1:11" ht="18.75" customHeight="1" x14ac:dyDescent="0.25">
      <c r="A119" s="4" t="s">
        <v>255</v>
      </c>
      <c r="B119" s="3" t="s">
        <v>0</v>
      </c>
      <c r="C119" s="2" t="s">
        <v>118</v>
      </c>
      <c r="D119" s="2" t="str">
        <f t="shared" si="9"/>
        <v>249</v>
      </c>
      <c r="E119" s="1" t="str">
        <f t="shared" si="10"/>
        <v>37</v>
      </c>
      <c r="F119" s="1" t="str">
        <f t="shared" si="11"/>
        <v>01</v>
      </c>
      <c r="G119" s="1">
        <f t="shared" si="12"/>
        <v>889021</v>
      </c>
      <c r="J119" s="1">
        <v>31446</v>
      </c>
    </row>
    <row r="120" spans="1:11" ht="18.75" customHeight="1" x14ac:dyDescent="0.25">
      <c r="A120" s="4" t="s">
        <v>256</v>
      </c>
      <c r="B120" s="3" t="s">
        <v>0</v>
      </c>
      <c r="C120" s="2" t="s">
        <v>119</v>
      </c>
      <c r="D120" s="2" t="str">
        <f t="shared" si="9"/>
        <v>250</v>
      </c>
      <c r="E120" s="1" t="str">
        <f t="shared" si="10"/>
        <v>28</v>
      </c>
      <c r="F120" s="1" t="str">
        <f t="shared" si="11"/>
        <v>00</v>
      </c>
      <c r="G120" s="1">
        <f t="shared" si="12"/>
        <v>892080</v>
      </c>
      <c r="I120" s="1">
        <v>171953</v>
      </c>
      <c r="J120" s="1">
        <v>33382</v>
      </c>
      <c r="K120" s="1">
        <v>3853</v>
      </c>
    </row>
    <row r="121" spans="1:11" ht="18.75" customHeight="1" x14ac:dyDescent="0.25">
      <c r="A121" s="4" t="s">
        <v>257</v>
      </c>
      <c r="B121" s="3" t="s">
        <v>0</v>
      </c>
      <c r="C121" s="2" t="s">
        <v>120</v>
      </c>
      <c r="D121" s="2" t="str">
        <f t="shared" si="9"/>
        <v>253</v>
      </c>
      <c r="E121" s="1" t="str">
        <f t="shared" si="10"/>
        <v>16</v>
      </c>
      <c r="F121" s="1" t="str">
        <f t="shared" si="11"/>
        <v>38</v>
      </c>
      <c r="G121" s="1">
        <f t="shared" si="12"/>
        <v>902198</v>
      </c>
      <c r="H121" s="1">
        <v>3034</v>
      </c>
      <c r="I121" s="1">
        <v>167091</v>
      </c>
    </row>
    <row r="122" spans="1:11" ht="18.75" customHeight="1" x14ac:dyDescent="0.25">
      <c r="A122" s="4" t="s">
        <v>258</v>
      </c>
      <c r="B122" s="3" t="s">
        <v>0</v>
      </c>
      <c r="C122" s="2" t="s">
        <v>121</v>
      </c>
      <c r="D122" s="2" t="str">
        <f t="shared" si="9"/>
        <v>255</v>
      </c>
      <c r="E122" s="1" t="str">
        <f t="shared" si="10"/>
        <v>30</v>
      </c>
      <c r="F122" s="1" t="str">
        <f t="shared" si="11"/>
        <v>09</v>
      </c>
      <c r="G122" s="1">
        <f t="shared" si="12"/>
        <v>910209</v>
      </c>
      <c r="H122" s="1">
        <v>3131</v>
      </c>
      <c r="I122" s="1">
        <v>163130</v>
      </c>
    </row>
    <row r="123" spans="1:11" ht="18.75" customHeight="1" x14ac:dyDescent="0.25">
      <c r="A123" s="4" t="s">
        <v>259</v>
      </c>
      <c r="B123" s="3" t="s">
        <v>0</v>
      </c>
      <c r="C123" s="2" t="s">
        <v>122</v>
      </c>
      <c r="D123" s="2" t="str">
        <f t="shared" si="9"/>
        <v>261</v>
      </c>
      <c r="E123" s="1" t="str">
        <f t="shared" si="10"/>
        <v>43</v>
      </c>
      <c r="F123" s="1" t="str">
        <f t="shared" si="11"/>
        <v>12</v>
      </c>
      <c r="G123" s="1">
        <f t="shared" si="12"/>
        <v>932592</v>
      </c>
      <c r="H123" s="1">
        <v>3440</v>
      </c>
      <c r="I123" s="1">
        <v>151300</v>
      </c>
    </row>
    <row r="124" spans="1:11" ht="18.75" customHeight="1" x14ac:dyDescent="0.25">
      <c r="A124" s="4" t="s">
        <v>260</v>
      </c>
      <c r="B124" s="3" t="s">
        <v>0</v>
      </c>
      <c r="C124" s="2" t="s">
        <v>123</v>
      </c>
      <c r="D124" s="2" t="str">
        <f t="shared" si="9"/>
        <v>263</v>
      </c>
      <c r="E124" s="1" t="str">
        <f t="shared" si="10"/>
        <v>13</v>
      </c>
      <c r="F124" s="1" t="str">
        <f t="shared" si="11"/>
        <v>53</v>
      </c>
      <c r="G124" s="1">
        <f t="shared" si="12"/>
        <v>938033</v>
      </c>
      <c r="H124" s="1">
        <v>3500</v>
      </c>
      <c r="I124" s="1">
        <v>148300</v>
      </c>
    </row>
    <row r="125" spans="1:11" ht="18.75" customHeight="1" x14ac:dyDescent="0.25">
      <c r="A125" s="4" t="s">
        <v>261</v>
      </c>
      <c r="B125" s="3" t="s">
        <v>0</v>
      </c>
      <c r="C125" s="2" t="s">
        <v>124</v>
      </c>
      <c r="D125" s="2" t="str">
        <f t="shared" si="9"/>
        <v>264</v>
      </c>
      <c r="E125" s="1" t="str">
        <f t="shared" si="10"/>
        <v>37</v>
      </c>
      <c r="F125" s="1" t="str">
        <f t="shared" si="11"/>
        <v>02</v>
      </c>
      <c r="G125" s="1">
        <f t="shared" si="12"/>
        <v>943022</v>
      </c>
      <c r="H125" s="1">
        <v>3600</v>
      </c>
      <c r="I125" s="1">
        <v>145300</v>
      </c>
    </row>
    <row r="126" spans="1:11" ht="18.75" customHeight="1" x14ac:dyDescent="0.25">
      <c r="A126" s="4" t="s">
        <v>262</v>
      </c>
      <c r="B126" s="3" t="s">
        <v>0</v>
      </c>
      <c r="C126" s="2" t="s">
        <v>125</v>
      </c>
      <c r="D126" s="2" t="str">
        <f t="shared" si="9"/>
        <v>267</v>
      </c>
      <c r="E126" s="1" t="str">
        <f t="shared" si="10"/>
        <v>27</v>
      </c>
      <c r="F126" s="1" t="str">
        <f t="shared" si="11"/>
        <v>03</v>
      </c>
      <c r="G126" s="1">
        <f t="shared" si="12"/>
        <v>953223</v>
      </c>
      <c r="H126" s="1">
        <v>3776</v>
      </c>
      <c r="I126" s="1">
        <v>139456</v>
      </c>
    </row>
    <row r="127" spans="1:11" ht="18.75" customHeight="1" x14ac:dyDescent="0.25">
      <c r="A127" s="4" t="s">
        <v>263</v>
      </c>
      <c r="B127" s="3" t="s">
        <v>0</v>
      </c>
      <c r="C127" s="2" t="s">
        <v>126</v>
      </c>
      <c r="D127" s="2" t="str">
        <f t="shared" si="9"/>
        <v>267</v>
      </c>
      <c r="E127" s="1" t="str">
        <f t="shared" si="10"/>
        <v>37</v>
      </c>
      <c r="F127" s="1" t="str">
        <f t="shared" si="11"/>
        <v>57</v>
      </c>
      <c r="G127" s="1">
        <f t="shared" si="12"/>
        <v>953877</v>
      </c>
      <c r="H127" s="1">
        <v>3823</v>
      </c>
      <c r="I127" s="1">
        <v>137900</v>
      </c>
    </row>
    <row r="128" spans="1:11" ht="18.75" customHeight="1" x14ac:dyDescent="0.25">
      <c r="A128" s="4" t="s">
        <v>264</v>
      </c>
      <c r="B128" s="3" t="s">
        <v>0</v>
      </c>
      <c r="C128" s="2" t="s">
        <v>127</v>
      </c>
      <c r="D128" s="2" t="str">
        <f t="shared" ref="D128:D152" si="13">MID(A128,2,3)</f>
        <v>269</v>
      </c>
      <c r="E128" s="1" t="str">
        <f t="shared" ref="E128:E152" si="14">MID(A128,6,2)</f>
        <v>22</v>
      </c>
      <c r="F128" s="1" t="str">
        <f t="shared" ref="F128:F152" si="15">RIGHT(A128,2)</f>
        <v>02</v>
      </c>
      <c r="G128" s="1">
        <f t="shared" si="12"/>
        <v>960122</v>
      </c>
      <c r="H128" s="1">
        <v>3904</v>
      </c>
      <c r="I128" s="1">
        <v>135212</v>
      </c>
    </row>
    <row r="129" spans="1:9" ht="18.75" customHeight="1" x14ac:dyDescent="0.25">
      <c r="A129" s="4" t="s">
        <v>265</v>
      </c>
      <c r="B129" s="3" t="s">
        <v>0</v>
      </c>
      <c r="C129" s="2" t="s">
        <v>128</v>
      </c>
      <c r="D129" s="2" t="str">
        <f t="shared" si="13"/>
        <v>270</v>
      </c>
      <c r="E129" s="1" t="str">
        <f t="shared" si="14"/>
        <v>22</v>
      </c>
      <c r="F129" s="1" t="str">
        <f t="shared" si="15"/>
        <v>05</v>
      </c>
      <c r="G129" s="1">
        <f t="shared" si="12"/>
        <v>963725</v>
      </c>
      <c r="H129" s="1">
        <v>3973</v>
      </c>
      <c r="I129" s="1">
        <v>132949</v>
      </c>
    </row>
    <row r="130" spans="1:9" ht="18.75" customHeight="1" x14ac:dyDescent="0.25">
      <c r="A130" s="4" t="s">
        <v>266</v>
      </c>
      <c r="B130" s="3" t="s">
        <v>0</v>
      </c>
      <c r="C130" s="2" t="s">
        <v>129</v>
      </c>
      <c r="D130" s="2" t="str">
        <f t="shared" si="13"/>
        <v>271</v>
      </c>
      <c r="E130" s="1" t="str">
        <f t="shared" si="14"/>
        <v>22</v>
      </c>
      <c r="F130" s="1" t="str">
        <f t="shared" si="15"/>
        <v>00</v>
      </c>
      <c r="G130" s="1">
        <f t="shared" si="12"/>
        <v>967320</v>
      </c>
      <c r="H130" s="1">
        <v>4047</v>
      </c>
      <c r="I130" s="1">
        <v>130605</v>
      </c>
    </row>
    <row r="131" spans="1:9" ht="18.75" customHeight="1" x14ac:dyDescent="0.25">
      <c r="A131" s="4" t="s">
        <v>267</v>
      </c>
      <c r="B131" s="3" t="s">
        <v>0</v>
      </c>
      <c r="C131" s="2" t="s">
        <v>130</v>
      </c>
      <c r="D131" s="2" t="str">
        <f t="shared" si="13"/>
        <v>272</v>
      </c>
      <c r="E131" s="1" t="str">
        <f t="shared" si="14"/>
        <v>22</v>
      </c>
      <c r="F131" s="1" t="str">
        <f t="shared" si="15"/>
        <v>01</v>
      </c>
      <c r="G131" s="1">
        <f t="shared" si="12"/>
        <v>970921</v>
      </c>
      <c r="H131" s="1">
        <v>4120</v>
      </c>
      <c r="I131" s="1">
        <v>128282</v>
      </c>
    </row>
    <row r="132" spans="1:9" ht="18.75" customHeight="1" x14ac:dyDescent="0.25">
      <c r="A132" s="4" t="s">
        <v>268</v>
      </c>
      <c r="B132" s="3" t="s">
        <v>0</v>
      </c>
      <c r="C132" s="2" t="s">
        <v>131</v>
      </c>
      <c r="D132" s="2" t="str">
        <f t="shared" si="13"/>
        <v>273</v>
      </c>
      <c r="E132" s="1" t="str">
        <f t="shared" si="14"/>
        <v>22</v>
      </c>
      <c r="F132" s="1" t="str">
        <f t="shared" si="15"/>
        <v>00</v>
      </c>
      <c r="G132" s="1">
        <f t="shared" si="12"/>
        <v>974520</v>
      </c>
      <c r="H132" s="1">
        <v>4198</v>
      </c>
      <c r="I132" s="1">
        <v>125884</v>
      </c>
    </row>
    <row r="133" spans="1:9" ht="18.75" customHeight="1" x14ac:dyDescent="0.25">
      <c r="A133" s="4" t="s">
        <v>269</v>
      </c>
      <c r="B133" s="3" t="s">
        <v>0</v>
      </c>
      <c r="C133" s="2" t="s">
        <v>132</v>
      </c>
      <c r="D133" s="2" t="str">
        <f t="shared" si="13"/>
        <v>274</v>
      </c>
      <c r="E133" s="1" t="str">
        <f t="shared" si="14"/>
        <v>22</v>
      </c>
      <c r="F133" s="1" t="str">
        <f t="shared" si="15"/>
        <v>00</v>
      </c>
      <c r="G133" s="1">
        <f t="shared" si="12"/>
        <v>978120</v>
      </c>
      <c r="H133" s="1">
        <v>4279</v>
      </c>
      <c r="I133" s="1">
        <v>123440</v>
      </c>
    </row>
    <row r="134" spans="1:9" ht="18.75" customHeight="1" x14ac:dyDescent="0.25">
      <c r="A134" s="4" t="s">
        <v>270</v>
      </c>
      <c r="B134" s="3" t="s">
        <v>0</v>
      </c>
      <c r="C134" s="2" t="s">
        <v>133</v>
      </c>
      <c r="D134" s="2" t="str">
        <f t="shared" si="13"/>
        <v>274</v>
      </c>
      <c r="E134" s="1" t="str">
        <f t="shared" si="14"/>
        <v>58</v>
      </c>
      <c r="F134" s="1" t="str">
        <f t="shared" si="15"/>
        <v>02</v>
      </c>
      <c r="G134" s="1">
        <f t="shared" si="12"/>
        <v>980282</v>
      </c>
      <c r="H134" s="1">
        <v>4329</v>
      </c>
      <c r="I134" s="1">
        <v>121953</v>
      </c>
    </row>
    <row r="135" spans="1:9" ht="18.75" customHeight="1" x14ac:dyDescent="0.25">
      <c r="A135" s="4" t="s">
        <v>271</v>
      </c>
      <c r="B135" s="3" t="s">
        <v>0</v>
      </c>
      <c r="C135" s="2" t="s">
        <v>134</v>
      </c>
      <c r="D135" s="2" t="str">
        <f t="shared" si="13"/>
        <v>275</v>
      </c>
      <c r="E135" s="1" t="str">
        <f t="shared" si="14"/>
        <v>46</v>
      </c>
      <c r="F135" s="1" t="str">
        <f t="shared" si="15"/>
        <v>10</v>
      </c>
      <c r="G135" s="1">
        <f t="shared" si="12"/>
        <v>983170</v>
      </c>
      <c r="H135" s="1">
        <v>4397</v>
      </c>
      <c r="I135" s="1">
        <v>119924</v>
      </c>
    </row>
    <row r="136" spans="1:9" ht="18.75" customHeight="1" x14ac:dyDescent="0.25">
      <c r="A136" s="4" t="s">
        <v>272</v>
      </c>
      <c r="B136" s="3" t="s">
        <v>0</v>
      </c>
      <c r="C136" s="2" t="s">
        <v>135</v>
      </c>
      <c r="D136" s="2" t="str">
        <f t="shared" si="13"/>
        <v>278</v>
      </c>
      <c r="E136" s="1" t="str">
        <f t="shared" si="14"/>
        <v>00</v>
      </c>
      <c r="F136" s="1" t="str">
        <f t="shared" si="15"/>
        <v>02</v>
      </c>
      <c r="G136" s="1">
        <f t="shared" si="12"/>
        <v>991202</v>
      </c>
      <c r="H136" s="1">
        <v>4600</v>
      </c>
      <c r="I136" s="1">
        <v>114147</v>
      </c>
    </row>
    <row r="137" spans="1:9" ht="18.75" customHeight="1" x14ac:dyDescent="0.25">
      <c r="A137" s="5" t="s">
        <v>273</v>
      </c>
      <c r="D137" s="2" t="str">
        <f t="shared" si="13"/>
        <v>279</v>
      </c>
      <c r="E137" s="1" t="str">
        <f t="shared" si="14"/>
        <v>50</v>
      </c>
      <c r="F137" s="1" t="str">
        <f t="shared" si="15"/>
        <v>18</v>
      </c>
      <c r="G137" s="1">
        <f t="shared" si="12"/>
        <v>997818</v>
      </c>
      <c r="H137" s="1">
        <v>4784</v>
      </c>
      <c r="I137" s="1">
        <v>109179</v>
      </c>
    </row>
    <row r="138" spans="1:9" ht="18.75" customHeight="1" x14ac:dyDescent="0.25">
      <c r="A138" s="5" t="s">
        <v>274</v>
      </c>
      <c r="D138" s="2" t="str">
        <f t="shared" si="13"/>
        <v>282</v>
      </c>
      <c r="E138" s="1" t="str">
        <f t="shared" si="14"/>
        <v>27</v>
      </c>
      <c r="F138" s="1" t="str">
        <f t="shared" si="15"/>
        <v>14</v>
      </c>
      <c r="G138" s="1">
        <f t="shared" si="12"/>
        <v>1007234</v>
      </c>
      <c r="H138" s="1">
        <v>5080</v>
      </c>
      <c r="I138" s="1">
        <v>101703</v>
      </c>
    </row>
    <row r="139" spans="1:9" ht="18.75" customHeight="1" x14ac:dyDescent="0.25">
      <c r="A139" s="5" t="s">
        <v>275</v>
      </c>
      <c r="D139" s="2" t="str">
        <f t="shared" si="13"/>
        <v>282</v>
      </c>
      <c r="E139" s="1" t="str">
        <f t="shared" si="14"/>
        <v>51</v>
      </c>
      <c r="F139" s="1" t="str">
        <f t="shared" si="15"/>
        <v>08</v>
      </c>
      <c r="G139" s="1">
        <f t="shared" si="12"/>
        <v>1008668</v>
      </c>
      <c r="H139" s="1">
        <v>5126</v>
      </c>
      <c r="I139" s="1">
        <v>100586</v>
      </c>
    </row>
    <row r="140" spans="1:9" ht="18.75" customHeight="1" x14ac:dyDescent="0.25">
      <c r="A140" s="5" t="s">
        <v>276</v>
      </c>
      <c r="D140" s="2" t="str">
        <f t="shared" si="13"/>
        <v>283</v>
      </c>
      <c r="E140" s="1" t="str">
        <f t="shared" si="14"/>
        <v>15</v>
      </c>
      <c r="F140" s="1" t="str">
        <f t="shared" si="15"/>
        <v>55</v>
      </c>
      <c r="G140" s="1">
        <f t="shared" si="12"/>
        <v>1010155</v>
      </c>
      <c r="H140" s="1">
        <v>5178</v>
      </c>
      <c r="I140" s="1">
        <v>99350</v>
      </c>
    </row>
    <row r="141" spans="1:9" ht="18.75" customHeight="1" x14ac:dyDescent="0.25">
      <c r="A141" s="5" t="s">
        <v>277</v>
      </c>
      <c r="D141" s="2" t="str">
        <f t="shared" si="13"/>
        <v>285</v>
      </c>
      <c r="E141" s="1" t="str">
        <f t="shared" si="14"/>
        <v>14</v>
      </c>
      <c r="F141" s="1" t="str">
        <f t="shared" si="15"/>
        <v>22</v>
      </c>
      <c r="G141" s="1">
        <f t="shared" si="12"/>
        <v>1017262</v>
      </c>
      <c r="H141" s="1">
        <v>5444</v>
      </c>
      <c r="I141" s="1">
        <v>93270</v>
      </c>
    </row>
    <row r="142" spans="1:9" ht="18.75" customHeight="1" x14ac:dyDescent="0.25">
      <c r="A142" s="5" t="s">
        <v>278</v>
      </c>
      <c r="D142" s="2" t="str">
        <f t="shared" si="13"/>
        <v>287</v>
      </c>
      <c r="E142" s="1" t="str">
        <f t="shared" si="14"/>
        <v>32</v>
      </c>
      <c r="F142" s="1" t="str">
        <f t="shared" si="15"/>
        <v>08</v>
      </c>
      <c r="G142" s="1">
        <f t="shared" si="12"/>
        <v>1025528</v>
      </c>
      <c r="H142" s="1">
        <v>5795</v>
      </c>
      <c r="I142" s="1">
        <v>85800</v>
      </c>
    </row>
    <row r="143" spans="1:9" ht="18.75" customHeight="1" x14ac:dyDescent="0.25">
      <c r="A143" s="5" t="s">
        <v>279</v>
      </c>
      <c r="D143" s="2" t="str">
        <f t="shared" si="13"/>
        <v>289</v>
      </c>
      <c r="E143" s="1" t="str">
        <f t="shared" si="14"/>
        <v>08</v>
      </c>
      <c r="F143" s="1" t="str">
        <f t="shared" si="15"/>
        <v>02</v>
      </c>
      <c r="G143" s="1">
        <f t="shared" si="12"/>
        <v>1031282</v>
      </c>
      <c r="H143" s="1">
        <v>6000</v>
      </c>
      <c r="I143" s="1">
        <v>80000</v>
      </c>
    </row>
    <row r="144" spans="1:9" ht="18.75" customHeight="1" x14ac:dyDescent="0.25">
      <c r="A144" s="5" t="s">
        <v>280</v>
      </c>
      <c r="D144" s="2" t="str">
        <f t="shared" si="13"/>
        <v>299</v>
      </c>
      <c r="E144" s="1" t="str">
        <f t="shared" si="14"/>
        <v>56</v>
      </c>
      <c r="F144" s="1" t="str">
        <f t="shared" si="15"/>
        <v>07</v>
      </c>
      <c r="G144" s="1">
        <f t="shared" si="12"/>
        <v>1070167</v>
      </c>
      <c r="H144" s="1">
        <v>10359</v>
      </c>
      <c r="I144" s="1">
        <v>33435</v>
      </c>
    </row>
    <row r="145" spans="1:9" ht="18.75" customHeight="1" x14ac:dyDescent="0.25">
      <c r="A145" s="5" t="s">
        <v>281</v>
      </c>
      <c r="D145" s="2" t="str">
        <f t="shared" si="13"/>
        <v>301</v>
      </c>
      <c r="E145" s="1" t="str">
        <f t="shared" si="14"/>
        <v>13</v>
      </c>
      <c r="F145" s="1" t="str">
        <f t="shared" si="15"/>
        <v>57</v>
      </c>
      <c r="G145" s="1">
        <f t="shared" si="12"/>
        <v>1074837</v>
      </c>
      <c r="H145" s="1">
        <v>11928</v>
      </c>
      <c r="I145" s="1">
        <v>25408</v>
      </c>
    </row>
    <row r="146" spans="1:9" ht="18.75" customHeight="1" x14ac:dyDescent="0.25">
      <c r="A146" s="5" t="s">
        <v>282</v>
      </c>
      <c r="D146" s="2" t="str">
        <f t="shared" si="13"/>
        <v>301</v>
      </c>
      <c r="E146" s="1" t="str">
        <f t="shared" si="14"/>
        <v>38</v>
      </c>
      <c r="F146" s="1" t="str">
        <f t="shared" si="15"/>
        <v>23</v>
      </c>
      <c r="G146" s="1">
        <f t="shared" si="12"/>
        <v>1076303</v>
      </c>
      <c r="H146" s="1">
        <v>12611</v>
      </c>
    </row>
    <row r="147" spans="1:9" ht="18.75" customHeight="1" x14ac:dyDescent="0.25">
      <c r="A147" s="5" t="s">
        <v>283</v>
      </c>
      <c r="D147" s="2" t="str">
        <f t="shared" si="13"/>
        <v>303</v>
      </c>
      <c r="E147" s="1" t="str">
        <f t="shared" si="14"/>
        <v>35</v>
      </c>
      <c r="F147" s="1" t="str">
        <f t="shared" si="15"/>
        <v>18</v>
      </c>
      <c r="G147" s="1">
        <f t="shared" si="12"/>
        <v>1083318</v>
      </c>
      <c r="H147" s="1">
        <v>20768</v>
      </c>
      <c r="I147" s="1">
        <v>6868</v>
      </c>
    </row>
    <row r="148" spans="1:9" ht="18.75" customHeight="1" x14ac:dyDescent="0.25">
      <c r="A148" s="5" t="s">
        <v>284</v>
      </c>
      <c r="D148" s="2" t="str">
        <f t="shared" si="13"/>
        <v>303</v>
      </c>
      <c r="E148" s="1" t="str">
        <f t="shared" si="14"/>
        <v>44</v>
      </c>
      <c r="F148" s="1" t="str">
        <f t="shared" si="15"/>
        <v>05</v>
      </c>
      <c r="G148" s="1">
        <f t="shared" si="12"/>
        <v>1083845</v>
      </c>
      <c r="H148" s="1">
        <v>22566</v>
      </c>
      <c r="I148" s="1">
        <v>5381</v>
      </c>
    </row>
    <row r="149" spans="1:9" ht="18.75" customHeight="1" x14ac:dyDescent="0.25">
      <c r="A149" s="5" t="s">
        <v>285</v>
      </c>
      <c r="D149" s="2" t="str">
        <f t="shared" si="13"/>
        <v>303</v>
      </c>
      <c r="E149" s="1" t="str">
        <f t="shared" si="14"/>
        <v>54</v>
      </c>
      <c r="F149" s="1" t="str">
        <f t="shared" si="15"/>
        <v>26</v>
      </c>
      <c r="G149" s="1">
        <f t="shared" si="12"/>
        <v>1084466</v>
      </c>
      <c r="H149" s="1">
        <v>25371</v>
      </c>
    </row>
    <row r="150" spans="1:9" ht="18.75" customHeight="1" x14ac:dyDescent="0.25">
      <c r="A150" s="5" t="s">
        <v>286</v>
      </c>
      <c r="D150" s="2" t="str">
        <f t="shared" si="13"/>
        <v>304</v>
      </c>
      <c r="E150" s="1" t="str">
        <f t="shared" si="14"/>
        <v>04</v>
      </c>
      <c r="F150" s="1" t="str">
        <f t="shared" si="15"/>
        <v>57</v>
      </c>
      <c r="G150" s="1">
        <f t="shared" si="12"/>
        <v>1085097</v>
      </c>
      <c r="H150" s="1">
        <v>29486</v>
      </c>
      <c r="I150" s="1">
        <v>1781</v>
      </c>
    </row>
    <row r="151" spans="1:9" ht="18.75" customHeight="1" x14ac:dyDescent="0.25">
      <c r="A151" s="5" t="s">
        <v>287</v>
      </c>
      <c r="D151" s="2" t="str">
        <f t="shared" si="13"/>
        <v>304</v>
      </c>
      <c r="E151" s="1" t="str">
        <f t="shared" si="14"/>
        <v>07</v>
      </c>
      <c r="F151" s="1" t="str">
        <f t="shared" si="15"/>
        <v>54</v>
      </c>
      <c r="G151" s="1">
        <f t="shared" ref="G151:G152" si="16">(D151*60*60)+(E151*60)+(F151)- 9600</f>
        <v>1085274</v>
      </c>
      <c r="H151" s="1">
        <v>31253</v>
      </c>
    </row>
    <row r="152" spans="1:9" ht="18.75" customHeight="1" x14ac:dyDescent="0.25">
      <c r="A152" s="5" t="s">
        <v>288</v>
      </c>
      <c r="D152" s="2" t="str">
        <f t="shared" si="13"/>
        <v>304</v>
      </c>
      <c r="E152" s="1" t="str">
        <f t="shared" si="14"/>
        <v>18</v>
      </c>
      <c r="F152" s="1" t="str">
        <f t="shared" si="15"/>
        <v>40</v>
      </c>
      <c r="G152" s="1">
        <f t="shared" si="16"/>
        <v>1085920</v>
      </c>
      <c r="H152" s="1">
        <v>36090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64" workbookViewId="0">
      <selection activeCell="G115" sqref="G115"/>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50" sqref="P50"/>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Feist</cp:lastModifiedBy>
  <dcterms:created xsi:type="dcterms:W3CDTF">2016-09-11T19:45:23Z</dcterms:created>
  <dcterms:modified xsi:type="dcterms:W3CDTF">2016-09-18T19:41:47Z</dcterms:modified>
</cp:coreProperties>
</file>