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I-IRV-DATA-PT-08-12-2019-U-C-MW-master\01-Excel\Instructions\"/>
    </mc:Choice>
  </mc:AlternateContent>
  <xr:revisionPtr revIDLastSave="0" documentId="13_ncr:1_{1D99BEB4-810E-421A-A226-0D63DD2AD50C}" xr6:coauthVersionLast="43" xr6:coauthVersionMax="43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Category-pivot" sheetId="3" r:id="rId1"/>
    <sheet name="sub_catrgory-Pivot" sheetId="4" r:id="rId2"/>
    <sheet name="created date-pivot" sheetId="5" r:id="rId3"/>
    <sheet name="Dateset" sheetId="1" r:id="rId4"/>
    <sheet name="Sheet6" sheetId="6" r:id="rId5"/>
  </sheets>
  <definedNames>
    <definedName name="_xlnm._FilterDatabase" localSheetId="3" hidden="1">Dateset!$A$1:$O$4115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4" i="6" l="1"/>
  <c r="C14" i="6" s="1"/>
  <c r="B4" i="6"/>
  <c r="C4" i="6"/>
  <c r="D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D14" i="6"/>
  <c r="C3" i="6"/>
  <c r="D3" i="6"/>
  <c r="B3" i="6"/>
  <c r="E9" i="6" l="1"/>
  <c r="E5" i="6"/>
  <c r="H5" i="6" s="1"/>
  <c r="E13" i="6"/>
  <c r="G13" i="6" s="1"/>
  <c r="G9" i="6"/>
  <c r="H9" i="6"/>
  <c r="G5" i="6"/>
  <c r="E11" i="6"/>
  <c r="E7" i="6"/>
  <c r="F7" i="6" s="1"/>
  <c r="F9" i="6"/>
  <c r="F5" i="6"/>
  <c r="E10" i="6"/>
  <c r="E6" i="6"/>
  <c r="F6" i="6" s="1"/>
  <c r="E12" i="6"/>
  <c r="F12" i="6" s="1"/>
  <c r="E8" i="6"/>
  <c r="E4" i="6"/>
  <c r="B14" i="6"/>
  <c r="E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6" l="1"/>
  <c r="H13" i="6"/>
  <c r="H10" i="6"/>
  <c r="G10" i="6"/>
  <c r="G8" i="6"/>
  <c r="H8" i="6"/>
  <c r="G11" i="6"/>
  <c r="H11" i="6"/>
  <c r="F10" i="6"/>
  <c r="G4" i="6"/>
  <c r="H4" i="6"/>
  <c r="G7" i="6"/>
  <c r="H7" i="6"/>
  <c r="H3" i="6"/>
  <c r="G3" i="6"/>
  <c r="G12" i="6"/>
  <c r="H12" i="6"/>
  <c r="F4" i="6"/>
  <c r="F11" i="6"/>
  <c r="E14" i="6"/>
  <c r="H6" i="6"/>
  <c r="G6" i="6"/>
  <c r="F8" i="6"/>
  <c r="F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4" i="6" l="1"/>
  <c r="G14" i="6"/>
  <c r="F14" i="6"/>
</calcChain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<sst xmlns="http://schemas.openxmlformats.org/spreadsheetml/2006/main" count="33052" uniqueCount="8404">
  <si>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</si>
  <si>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</si>
  <si>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</si>
  <si>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</si>
  <si>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</si>
  <si>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</si>
  <si>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</si>
  <si>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</si>
  <si>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</si>
  <si>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</si>
  <si>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</si>
  <si>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</si>
  <si>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</si>
  <si>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</si>
  <si>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</si>
  <si>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</si>
  <si>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</si>
  <si>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</si>
  <si>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</si>
  <si>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</si>
  <si>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</si>
  <si>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</si>
  <si>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</si>
  <si>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</si>
  <si>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</si>
  <si>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</si>
  <si>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</si>
  <si>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</si>
  <si>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</si>
  <si>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</si>
  <si>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</si>
  <si>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</si>
  <si>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</si>
  <si>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</si>
  <si>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</si>
  <si>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</si>
  <si>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</si>
  <si>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</si>
  <si>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</si>
  <si>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</si>
  <si>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</si>
  <si>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</si>
  <si>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</si>
  <si>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</si>
  <si>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</si>
  <si>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</si>
  <si>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</si>
  <si>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</si>
  <si>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</si>
  <si>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</si>
  <si>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</si>
  <si>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</si>
  <si>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</si>
  <si>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</si>
  <si>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</si>
  <si>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</si>
  <si>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</si>
  <si>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</si>
  <si>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</si>
  <si>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</si>
  <si>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</si>
  <si>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</si>
  <si>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</si>
  <si>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</si>
  <si>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</si>
  <si>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</si>
  <si>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</si>
  <si>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</si>
  <si>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</si>
  <si>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</si>
  <si>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</si>
  <si>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</si>
  <si>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</si>
  <si>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</si>
  <si>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</si>
  <si>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</si>
  <si>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</si>
  <si>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</si>
  <si>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</si>
  <si>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</si>
  <si>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</si>
  <si>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</si>
  <si>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</si>
  <si>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</si>
  <si>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</si>
  <si>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</si>
  <si>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</si>
  <si>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</si>
  <si>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</si>
  <si>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</si>
  <si>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</si>
  <si>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</si>
  <si>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</si>
  <si>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</si>
  <si>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</si>
  <si>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</si>
  <si>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</si>
  <si>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</si>
  <si>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</si>
  <si>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</si>
  <si>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</si>
  <si>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</si>
  <si>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</si>
  <si>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</si>
  <si>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</si>
  <si>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</si>
  <si>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</si>
  <si>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</si>
  <si>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</si>
  <si>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</si>
  <si>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</si>
  <si>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</si>
  <si>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</si>
  <si>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</si>
  <si>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</si>
  <si>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</si>
  <si>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</si>
  <si>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</si>
  <si>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</si>
  <si>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</si>
  <si>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</si>
  <si>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</si>
  <si>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</si>
  <si>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</si>
  <si>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</si>
  <si>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</si>
  <si>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</si>
  <si>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</si>
  <si>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</si>
  <si>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</si>
  <si>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</si>
  <si>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</si>
  <si>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</si>
  <si>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</si>
  <si>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</si>
  <si>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</si>
  <si>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</si>
  <si>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</si>
  <si>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</si>
  <si>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</si>
  <si>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</si>
  <si>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</si>
  <si>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</si>
  <si>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</si>
  <si>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</si>
  <si>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</si>
  <si>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</si>
  <si>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</si>
  <si>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</si>
  <si>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</si>
  <si>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</si>
  <si>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</si>
  <si>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</si>
  <si>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</si>
  <si>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</si>
  <si>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</si>
  <si>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</si>
  <si>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</si>
  <si>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</si>
  <si>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</si>
  <si>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</si>
  <si>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</si>
  <si>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</si>
  <si>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</si>
  <si>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</si>
  <si>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</si>
  <si>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</si>
  <si>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</si>
  <si>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</si>
  <si>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</si>
  <si>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</si>
  <si>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</si>
  <si>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</si>
  <si>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</si>
  <si>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</si>
  <si>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</si>
  <si>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</si>
  <si>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</si>
  <si>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</si>
  <si>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</si>
  <si>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</si>
  <si>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</si>
  <si>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</si>
  <si>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</si>
  <si>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</si>
  <si>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</si>
  <si>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</si>
  <si>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</si>
  <si>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</si>
  <si>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</si>
  <si>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</si>
  <si>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</si>
  <si>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</si>
  <si>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</si>
  <si>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</si>
  <si>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</si>
  <si>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</si>
  <si>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</si>
  <si>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</si>
  <si>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</si>
  <si>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</si>
  <si>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</si>
  <si>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</si>
  <si>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</si>
  <si>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</si>
  <si>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</si>
  <si>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</si>
  <si>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</si>
  <si>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</si>
  <si>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</si>
  <si>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</si>
  <si>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</si>
  <si>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</si>
  <si>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</si>
  <si>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</si>
  <si>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</si>
  <si>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</si>
  <si>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</si>
  <si>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</si>
  <si>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</si>
  <si>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</si>
  <si>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</si>
  <si>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</si>
  <si>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</si>
  <si>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</si>
  <si>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</si>
  <si>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</si>
  <si>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</si>
  <si>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</si>
  <si>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</si>
  <si>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</si>
  <si>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</si>
  <si>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</si>
  <si>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</si>
  <si>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</si>
  <si>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</si>
  <si>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</si>
  <si>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</si>
  <si>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</si>
  <si>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</si>
  <si>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</si>
  <si>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</si>
  <si>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</si>
  <si>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</si>
  <si>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</si>
  <si>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</si>
  <si>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</si>
  <si>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</si>
  <si>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</si>
  <si>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</si>
  <si>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</si>
  <si>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</si>
  <si>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</si>
  <si>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</si>
  <si>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</si>
  <si>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</si>
  <si>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</si>
  <si>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</si>
  <si>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</si>
  <si>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</si>
  <si>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</si>
  <si>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</si>
  <si>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</si>
  <si>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</si>
  <si>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</si>
  <si>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</si>
  <si>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</si>
  <si>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</si>
  <si>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</si>
  <si>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</si>
  <si>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</si>
  <si>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</si>
  <si>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</si>
  <si>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</si>
  <si>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</si>
  <si>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</si>
  <si>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</si>
  <si>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</si>
  <si>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</si>
  <si>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</si>
  <si>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</si>
  <si>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</si>
  <si>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</si>
  <si>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</si>
  <si>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</si>
  <si>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</si>
  <si>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</si>
  <si>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</si>
  <si>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</si>
  <si>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</si>
  <si>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</si>
  <si>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</si>
  <si>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</si>
  <si>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</si>
  <si>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</si>
  <si>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</si>
  <si>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</si>
  <si>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</si>
  <si>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</si>
  <si>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</si>
  <si>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</si>
  <si>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</si>
  <si>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</si>
  <si>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</si>
  <si>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</si>
  <si>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</si>
  <si>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</si>
  <si>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</si>
  <si>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</si>
  <si>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</si>
  <si>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</si>
  <si>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</si>
  <si>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</si>
  <si>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</si>
  <si>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</si>
  <si>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</si>
  <si>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</si>
  <si>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</si>
  <si>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</si>
  <si>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</si>
  <si>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</si>
  <si>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</si>
  <si>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</si>
  <si>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</si>
  <si>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</si>
  <si>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</si>
  <si>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</si>
  <si>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</si>
  <si>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</si>
  <si>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</si>
  <si>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</si>
  <si>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</si>
  <si>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</si>
  <si>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</si>
  <si>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</si>
  <si>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</si>
  <si>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</si>
  <si>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</si>
  <si>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</si>
  <si>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</si>
  <si>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</si>
  <si>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</si>
  <si>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</si>
  <si>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</si>
  <si>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</si>
  <si>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</si>
  <si>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</si>
  <si>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</si>
  <si>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</si>
  <si>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</si>
  <si>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</si>
  <si>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</si>
  <si>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</si>
  <si>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</si>
  <si>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</si>
  <si>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</si>
  <si>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</si>
  <si>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</si>
  <si>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</si>
  <si>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</si>
  <si>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</si>
  <si>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</si>
  <si>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</si>
  <si>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</si>
  <si>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</si>
  <si>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</si>
  <si>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</si>
  <si>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</si>
  <si>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</si>
  <si>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</si>
  <si>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</si>
  <si>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</si>
  <si>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</si>
  <si>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</si>
  <si>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</si>
  <si>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</si>
  <si>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</si>
  <si>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</si>
  <si>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</si>
  <si>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</si>
  <si>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</si>
  <si>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</si>
  <si>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</si>
  <si>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</si>
  <si>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</si>
  <si>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</si>
  <si>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</si>
  <si>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</si>
  <si>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</si>
  <si>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</si>
  <si>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</si>
  <si>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</si>
  <si>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</si>
  <si>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</si>
  <si>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</si>
  <si>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</si>
  <si>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</si>
  <si>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</si>
  <si>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</si>
  <si>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</si>
  <si>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</si>
  <si>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</si>
  <si>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</si>
  <si>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</si>
  <si>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</si>
  <si>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</si>
  <si>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</si>
  <si>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</si>
  <si>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</si>
  <si>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</si>
  <si>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</si>
  <si>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</si>
  <si>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</si>
  <si>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</si>
  <si>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</si>
  <si>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</si>
  <si>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</si>
  <si>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</si>
  <si>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</si>
  <si>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</si>
  <si>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</si>
  <si>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</si>
  <si>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</si>
  <si>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</si>
  <si>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</si>
  <si>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</si>
  <si>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</si>
  <si>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</si>
  <si>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</si>
  <si>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</si>
  <si>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</si>
  <si>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</si>
  <si>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</si>
  <si>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</si>
  <si>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</si>
  <si>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</si>
  <si>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</si>
  <si>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</si>
  <si>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</si>
  <si>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</si>
  <si>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</si>
  <si>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</si>
  <si>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</si>
  <si>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</si>
  <si>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</si>
  <si>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</si>
  <si>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</si>
  <si>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</si>
  <si>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</si>
  <si>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</si>
  <si>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</si>
  <si>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</si>
  <si>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</si>
  <si>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</si>
  <si>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</si>
  <si>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</si>
  <si>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</si>
  <si>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</si>
  <si>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</si>
  <si>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</si>
  <si>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</si>
  <si>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</si>
  <si>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</si>
  <si>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</si>
  <si>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</si>
  <si>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</si>
  <si>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</si>
  <si>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</si>
  <si>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</si>
  <si>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</si>
  <si>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</si>
  <si>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</si>
  <si>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</si>
  <si>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</si>
  <si>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</si>
  <si>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</si>
  <si>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</si>
  <si>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</si>
  <si>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</si>
  <si>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</si>
  <si>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</si>
  <si>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</si>
  <si>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</si>
  <si>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</si>
  <si>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</si>
  <si>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</si>
  <si>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</si>
  <si>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</si>
  <si>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</si>
  <si>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</si>
  <si>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</si>
  <si>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</si>
  <si>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</si>
  <si>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</si>
  <si>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</si>
  <si>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</si>
  <si>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</si>
  <si>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</si>
  <si>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</si>
  <si>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</si>
  <si>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</si>
  <si>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</si>
  <si>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</si>
  <si>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</si>
  <si>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</si>
  <si>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</si>
  <si>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</si>
  <si>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</si>
  <si>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</si>
  <si>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</si>
  <si>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</si>
  <si>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</si>
  <si>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</si>
  <si>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</si>
  <si>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</si>
  <si>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</si>
  <si>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</si>
  <si>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</si>
  <si>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</si>
  <si>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</si>
  <si>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</si>
  <si>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</si>
  <si>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</si>
  <si>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</si>
  <si>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</si>
  <si>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</si>
  <si>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</si>
  <si>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</si>
  <si>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</si>
  <si>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</si>
  <si>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</si>
  <si>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</si>
  <si>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</si>
  <si>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</si>
  <si>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</si>
  <si>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</si>
  <si>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</si>
  <si>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</si>
  <si>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</si>
  <si>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</si>
  <si>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</si>
  <si>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</si>
  <si>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</si>
  <si>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</si>
  <si>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</si>
  <si>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</si>
  <si>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</si>
  <si>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</si>
  <si>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</si>
  <si>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</si>
  <si>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</si>
  <si>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</si>
  <si>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</si>
  <si>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</si>
  <si>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</si>
  <si>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</si>
  <si>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</si>
  <si>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</si>
  <si>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</si>
  <si>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</si>
  <si>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</si>
  <si>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</si>
  <si>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</si>
  <si>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</si>
  <si>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</si>
  <si>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</si>
  <si>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</si>
  <si>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</si>
  <si>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</si>
  <si>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</si>
  <si>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</si>
  <si>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</si>
  <si>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</si>
  <si>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</si>
  <si>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</si>
  <si>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</si>
  <si>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</si>
  <si>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</si>
  <si>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</si>
  <si>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</si>
  <si>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</si>
  <si>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</si>
  <si>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</si>
  <si>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</si>
  <si>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</si>
  <si>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</si>
  <si>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</si>
  <si>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</si>
  <si>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</si>
  <si>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</si>
  <si>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</si>
  <si>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</si>
  <si>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</si>
  <si>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</si>
  <si>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</si>
  <si>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</si>
  <si>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</si>
  <si>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</si>
  <si>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</si>
  <si>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</si>
  <si>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</si>
  <si>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</si>
  <si>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</si>
  <si>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</si>
  <si>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</si>
  <si>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</si>
  <si>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</si>
  <si>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</si>
  <si>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</si>
  <si>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</si>
  <si>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</si>
  <si>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</si>
  <si>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</si>
  <si>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</si>
  <si>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</si>
  <si>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</si>
  <si>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</si>
  <si>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</si>
  <si>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</si>
  <si>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</si>
  <si>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</si>
  <si>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</si>
  <si>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</si>
  <si>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</si>
  <si>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</si>
  <si>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</si>
  <si>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</si>
  <si>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</si>
  <si>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</si>
  <si>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</si>
  <si>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</si>
  <si>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</si>
  <si>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</si>
  <si>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</si>
  <si>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</si>
  <si>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</si>
  <si>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</si>
  <si>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</si>
  <si>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</si>
  <si>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</si>
  <si>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</si>
  <si>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</si>
  <si>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</si>
  <si>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</si>
  <si>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</si>
  <si>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</si>
  <si>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</si>
  <si>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</si>
  <si>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</si>
  <si>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</si>
  <si>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</si>
  <si>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</si>
  <si>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</si>
  <si>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</si>
  <si>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</si>
  <si>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</si>
  <si>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</si>
  <si>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</si>
  <si>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</si>
  <si>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</si>
  <si>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</si>
  <si>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</si>
  <si>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</si>
  <si>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</si>
  <si>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</si>
  <si>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</si>
  <si>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</si>
  <si>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</si>
  <si>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</si>
  <si>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</si>
  <si>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</si>
  <si>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</si>
  <si>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</si>
  <si>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</si>
  <si>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</si>
  <si>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</si>
  <si>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</si>
  <si>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</si>
  <si>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</si>
  <si>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</si>
  <si>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</si>
  <si>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</si>
  <si>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</si>
  <si>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</si>
  <si>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</si>
  <si>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</si>
  <si>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</si>
  <si>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</si>
  <si>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</si>
  <si>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</si>
  <si>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</si>
  <si>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</si>
  <si>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</si>
  <si>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</si>
  <si>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</si>
  <si>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</si>
  <si>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</si>
  <si>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</si>
  <si>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</si>
  <si>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</si>
  <si>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</si>
  <si>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</si>
  <si>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</si>
  <si>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</si>
  <si>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</si>
  <si>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</si>
  <si>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</si>
  <si>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</si>
  <si>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</si>
  <si>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</si>
  <si>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</si>
  <si>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</si>
  <si>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</si>
  <si>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</si>
  <si>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</si>
  <si>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</si>
  <si>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</si>
  <si>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</si>
  <si>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</si>
  <si>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</si>
  <si>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</si>
  <si>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</si>
  <si>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</si>
  <si>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</si>
  <si>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</si>
  <si>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</si>
  <si>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</si>
  <si>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</si>
  <si>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</si>
  <si>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</si>
  <si>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</si>
  <si>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</si>
  <si>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</si>
  <si>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</si>
  <si>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</si>
  <si>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</si>
  <si>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</si>
  <si>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</si>
  <si>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</si>
  <si>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</si>
  <si>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</si>
  <si>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</si>
  <si>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</si>
  <si>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</si>
  <si>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</si>
  <si>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</si>
  <si>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</si>
  <si>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</si>
  <si>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</si>
  <si>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</si>
  <si>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</si>
  <si>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</si>
  <si>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</si>
  <si>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</si>
  <si>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</si>
  <si>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</si>
  <si>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</si>
  <si>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</si>
  <si>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</si>
  <si>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</si>
  <si>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</si>
  <si>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</si>
  <si>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</si>
  <si>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</si>
  <si>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</si>
  <si>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</si>
  <si>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</si>
  <si>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</si>
  <si>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</si>
  <si>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</si>
  <si>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</si>
  <si>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</si>
  <si>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</si>
  <si>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</si>
  <si>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</si>
  <si>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</si>
  <si>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</si>
  <si>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</si>
  <si>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</si>
  <si>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</si>
  <si>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</si>
  <si>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</si>
  <si>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</si>
  <si>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</si>
  <si>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</si>
  <si>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</si>
  <si>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</si>
  <si>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</si>
  <si>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</si>
  <si>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</si>
  <si>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</si>
  <si>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</si>
  <si>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</si>
  <si>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</si>
  <si>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</si>
  <si>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</si>
  <si>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</si>
  <si>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</si>
  <si>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</si>
  <si>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</si>
  <si>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</si>
  <si>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</si>
  <si>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</si>
  <si>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</si>
  <si>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</si>
  <si>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</si>
  <si>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</si>
  <si>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</si>
  <si>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</si>
  <si>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</si>
  <si>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</si>
  <si>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</si>
  <si>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</si>
  <si>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</si>
  <si>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</si>
  <si>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</si>
  <si>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</si>
  <si>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</si>
  <si>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</si>
  <si>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</si>
  <si>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</si>
  <si>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</si>
  <si>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</si>
  <si>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</si>
  <si>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</si>
  <si>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</si>
  <si>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</si>
  <si>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</si>
  <si>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</si>
  <si>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</si>
  <si>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</si>
  <si>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</si>
  <si>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</si>
  <si>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</si>
  <si>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</si>
  <si>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</si>
  <si>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</si>
  <si>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</si>
  <si>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</si>
  <si>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</si>
  <si>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</si>
  <si>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</si>
  <si>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</si>
  <si>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</si>
  <si>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</si>
  <si>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</si>
  <si>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</si>
  <si>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</si>
  <si>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</si>
  <si>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</si>
  <si>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</si>
  <si>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</si>
  <si>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</si>
  <si>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</si>
  <si>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</si>
  <si>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</si>
  <si>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</si>
  <si>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</si>
  <si>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</si>
  <si>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</si>
  <si>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</si>
  <si>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</si>
  <si>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</si>
  <si>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</si>
  <si>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</si>
  <si>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</si>
  <si>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</si>
  <si>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</si>
  <si>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</si>
  <si>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</si>
  <si>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</si>
  <si>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</si>
  <si>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</si>
  <si>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</si>
  <si>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</si>
  <si>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</si>
  <si>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</si>
  <si>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</si>
  <si>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</si>
  <si>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</si>
  <si>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</si>
  <si>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</si>
  <si>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</si>
  <si>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</si>
  <si>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</si>
  <si>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</si>
  <si>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</si>
  <si>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</si>
  <si>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</si>
  <si>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</si>
  <si>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</si>
  <si>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</si>
  <si>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</si>
  <si>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</si>
  <si>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</si>
  <si>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</si>
  <si>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</si>
  <si>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</si>
  <si>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</si>
  <si>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</si>
  <si>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</si>
  <si>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</si>
  <si>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</si>
  <si>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</si>
  <si>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</si>
  <si>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</si>
  <si>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</si>
  <si>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</si>
  <si>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</si>
  <si>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</si>
  <si>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</si>
  <si>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</si>
  <si>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</si>
  <si>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</si>
  <si>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</si>
  <si>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</si>
  <si>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</si>
  <si>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</si>
  <si>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</si>
  <si>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</si>
  <si>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</si>
  <si>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</si>
  <si>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</si>
  <si>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</si>
  <si>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</si>
  <si>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</si>
  <si>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</si>
  <si>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</si>
  <si>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</si>
  <si>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</si>
  <si>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</si>
  <si>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</si>
  <si>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</si>
  <si>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</si>
  <si>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</si>
  <si>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</si>
  <si>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</si>
  <si>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</si>
  <si>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</si>
  <si>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</si>
  <si>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</si>
  <si>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</si>
  <si>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</si>
  <si>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</si>
  <si>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</si>
  <si>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</si>
  <si>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</si>
  <si>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</si>
  <si>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</si>
  <si>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</si>
  <si>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</si>
  <si>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</si>
  <si>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</si>
  <si>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</si>
  <si>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</si>
  <si>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</si>
  <si>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</si>
  <si>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</si>
  <si>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</si>
  <si>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</si>
  <si>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</si>
  <si>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</si>
  <si>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</si>
  <si>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</si>
  <si>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</si>
  <si>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</si>
  <si>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</si>
  <si>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</si>
  <si>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</si>
  <si>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</si>
  <si>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</si>
  <si>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</si>
  <si>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</si>
  <si>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</si>
  <si>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</si>
  <si>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</si>
  <si>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</si>
  <si>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</si>
  <si>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</si>
  <si>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</si>
  <si>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</si>
  <si>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</si>
  <si>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</si>
  <si>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</si>
  <si>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</si>
  <si>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</si>
  <si>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</si>
  <si>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</si>
  <si>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</si>
  <si>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</si>
  <si>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</si>
  <si>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</si>
  <si>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</si>
  <si>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</si>
  <si>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</si>
  <si>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</si>
  <si>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</si>
  <si>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</si>
  <si>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</si>
  <si>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</si>
  <si>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</si>
  <si>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</si>
  <si>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</si>
  <si>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</si>
  <si>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</si>
  <si>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</si>
  <si>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</si>
  <si>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</si>
  <si>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</si>
  <si>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</si>
  <si>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</si>
  <si>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</si>
  <si>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</si>
  <si>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</si>
  <si>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</si>
  <si>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</si>
  <si>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</si>
  <si>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</si>
  <si>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</si>
  <si>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</si>
  <si>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</si>
  <si>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</si>
  <si>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</si>
  <si>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</si>
  <si>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</si>
  <si>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</si>
  <si>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</si>
  <si>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</si>
  <si>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</si>
  <si>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</si>
  <si>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</si>
  <si>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</si>
  <si>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</si>
  <si>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</si>
  <si>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</si>
  <si>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</si>
  <si>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</si>
  <si>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</si>
  <si>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</si>
  <si>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</si>
  <si>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</si>
  <si>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</si>
  <si>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</si>
  <si>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</si>
  <si>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</si>
  <si>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</si>
  <si>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</si>
  <si>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</si>
  <si>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</si>
  <si>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</si>
  <si>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</si>
  <si>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</si>
  <si>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</si>
  <si>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</si>
  <si>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</si>
  <si>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</si>
  <si>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</si>
  <si>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</si>
  <si>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</si>
  <si>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</si>
  <si>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</si>
  <si>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</si>
  <si>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</si>
  <si>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</si>
  <si>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</si>
  <si>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</si>
  <si>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</si>
  <si>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</si>
  <si>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</si>
  <si>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</si>
  <si>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</si>
  <si>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</si>
  <si>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</si>
  <si>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</si>
  <si>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</si>
  <si>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</si>
  <si>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</si>
  <si>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</si>
  <si>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</si>
  <si>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</si>
  <si>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</si>
  <si>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</si>
  <si>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</si>
  <si>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</si>
  <si>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</si>
  <si>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</si>
  <si>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</si>
  <si>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</si>
  <si>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</si>
  <si>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</si>
  <si>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</si>
  <si>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</si>
  <si>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</si>
  <si>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</si>
  <si>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</si>
  <si>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</si>
  <si>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</si>
  <si>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</si>
  <si>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</si>
  <si>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</si>
  <si>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</si>
  <si>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</si>
  <si>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</si>
  <si>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</si>
  <si>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</si>
  <si>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</si>
  <si>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</si>
  <si>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</si>
  <si>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</si>
  <si>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</si>
  <si>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</si>
  <si>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</si>
  <si>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</si>
  <si>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</si>
  <si>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</si>
  <si>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</si>
  <si>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</si>
  <si>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</si>
  <si>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</si>
  <si>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</si>
  <si>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</si>
  <si>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</si>
  <si>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</si>
  <si>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</si>
  <si>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</si>
  <si>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</si>
  <si>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</si>
  <si>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</si>
  <si>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</si>
  <si>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</si>
  <si>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</si>
  <si>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</si>
  <si>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</si>
  <si>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</si>
  <si>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</si>
  <si>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</si>
  <si>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</si>
  <si>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</si>
  <si>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</si>
  <si>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</si>
  <si>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</si>
  <si>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</si>
  <si>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</si>
  <si>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</si>
  <si>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</si>
  <si>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</si>
  <si>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</si>
  <si>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</si>
  <si>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</si>
  <si>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</si>
  <si>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</si>
  <si>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</si>
  <si>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</si>
  <si>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</si>
  <si>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</si>
  <si>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</si>
  <si>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</si>
  <si>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</si>
  <si>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</si>
  <si>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</si>
  <si>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</si>
  <si>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</si>
  <si>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</si>
  <si>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</si>
  <si>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</si>
  <si>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</si>
  <si>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</si>
  <si>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</si>
  <si>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</si>
  <si>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</si>
  <si>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</si>
  <si>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</si>
  <si>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</si>
  <si>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</si>
  <si>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</si>
  <si>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</si>
  <si>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</si>
  <si>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</si>
  <si>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</si>
  <si>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</si>
  <si>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</si>
  <si>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</si>
  <si>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</si>
  <si>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</si>
  <si>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</si>
  <si>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</si>
  <si>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</si>
  <si>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</si>
  <si>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</si>
  <si>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</si>
  <si>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</si>
  <si>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</si>
  <si>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</si>
  <si>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</si>
  <si>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</si>
  <si>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</si>
  <si>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</si>
  <si>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</si>
  <si>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</si>
  <si>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</si>
  <si>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</si>
  <si>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</si>
  <si>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</si>
  <si>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</si>
  <si>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</si>
  <si>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</si>
  <si>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</si>
  <si>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</si>
  <si>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</si>
  <si>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</si>
  <si>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</si>
  <si>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</si>
  <si>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</si>
  <si>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</si>
  <si>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</si>
  <si>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</si>
  <si>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</si>
  <si>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</si>
  <si>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</si>
  <si>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</si>
  <si>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</si>
  <si>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</si>
  <si>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</si>
  <si>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</si>
  <si>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</si>
  <si>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</si>
  <si>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</si>
  <si>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</si>
  <si>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</si>
  <si>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</si>
  <si>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</si>
  <si>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</si>
  <si>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</si>
  <si>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</si>
  <si>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</si>
  <si>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</si>
  <si>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</si>
  <si>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</si>
  <si>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</si>
  <si>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</si>
  <si>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</si>
  <si>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</si>
  <si>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</si>
  <si>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</si>
  <si>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</si>
  <si>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</si>
  <si>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</si>
  <si>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</si>
  <si>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</si>
  <si>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</si>
  <si>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</si>
  <si>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</si>
  <si>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</si>
  <si>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</si>
  <si>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</si>
  <si>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</si>
  <si>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</si>
  <si>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</si>
  <si>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</si>
  <si>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</si>
  <si>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</si>
  <si>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</si>
  <si>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</si>
  <si>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</si>
  <si>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</si>
  <si>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</si>
  <si>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</si>
  <si>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</si>
  <si>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</si>
  <si>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</si>
  <si>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</si>
  <si>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</si>
  <si>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</si>
  <si>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</si>
  <si>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</si>
  <si>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</si>
  <si>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</si>
  <si>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</si>
  <si>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</si>
  <si>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</si>
  <si>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</si>
  <si>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</si>
  <si>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</si>
  <si>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</si>
  <si>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</si>
  <si>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</si>
  <si>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</si>
  <si>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</si>
  <si>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</si>
  <si>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</si>
  <si>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</si>
  <si>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</si>
  <si>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</si>
  <si>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</si>
  <si>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</si>
  <si>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</si>
  <si>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</si>
  <si>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</si>
  <si>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</si>
  <si>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</si>
  <si>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</si>
  <si>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</si>
  <si>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</si>
  <si>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</si>
  <si>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</si>
  <si>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</si>
  <si>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</si>
  <si>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</si>
  <si>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</si>
  <si>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</si>
  <si>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</si>
  <si>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</si>
  <si>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</si>
  <si>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</si>
  <si>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</si>
  <si>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</si>
  <si>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</si>
  <si>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</si>
  <si>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</si>
  <si>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</si>
  <si>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</si>
  <si>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</si>
  <si>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</si>
  <si>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</si>
  <si>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</si>
  <si>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</si>
  <si>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</si>
  <si>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</si>
  <si>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</si>
  <si>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</si>
  <si>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</si>
  <si>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</si>
  <si>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</si>
  <si>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</si>
  <si>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</si>
  <si>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</si>
  <si>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</si>
  <si>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</si>
  <si>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</si>
  <si>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</si>
  <si>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</si>
  <si>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</si>
  <si>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</si>
  <si>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</si>
  <si>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</si>
  <si>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</si>
  <si>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</si>
  <si>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</si>
  <si>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</si>
  <si>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</si>
  <si>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</si>
  <si>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</si>
  <si>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</si>
  <si>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</si>
  <si>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</si>
  <si>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</si>
  <si>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</si>
  <si>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</si>
  <si>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</si>
  <si>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</si>
  <si>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</si>
  <si>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</si>
  <si>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</si>
  <si>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</si>
  <si>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</si>
  <si>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</si>
  <si>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</si>
  <si>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</si>
  <si>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</si>
  <si>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</si>
  <si>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</si>
  <si>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</si>
  <si>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</si>
  <si>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</si>
  <si>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</si>
  <si>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</si>
  <si>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</si>
  <si>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</si>
  <si>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</si>
  <si>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</si>
  <si>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</si>
  <si>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</si>
  <si>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</si>
  <si>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</si>
  <si>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</si>
  <si>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</si>
  <si>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</si>
  <si>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</si>
  <si>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</si>
  <si>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</si>
  <si>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</si>
  <si>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</si>
  <si>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</si>
  <si>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</si>
  <si>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</si>
  <si>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</si>
  <si>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</si>
  <si>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</si>
  <si>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</si>
  <si>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</si>
  <si>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</si>
  <si>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</si>
  <si>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</si>
  <si>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</si>
  <si>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</si>
  <si>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</si>
  <si>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</si>
  <si>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</si>
  <si>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</si>
  <si>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</si>
  <si>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</si>
  <si>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</si>
  <si>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</si>
  <si>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</si>
  <si>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</si>
  <si>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</si>
  <si>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</si>
  <si>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</si>
  <si>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</si>
  <si>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</si>
  <si>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</si>
  <si>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</si>
  <si>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</si>
  <si>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</si>
  <si>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</si>
  <si>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</si>
  <si>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</si>
  <si>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</si>
  <si>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</si>
  <si>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</si>
  <si>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</si>
  <si>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</si>
  <si>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</si>
  <si>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</si>
  <si>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</si>
  <si>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</si>
  <si>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</si>
  <si>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</si>
  <si>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</si>
  <si>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</si>
  <si>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</si>
  <si>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</si>
  <si>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</si>
  <si>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</si>
  <si>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</si>
  <si>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</si>
  <si>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</si>
  <si>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</si>
  <si>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</si>
  <si>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</si>
  <si>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</si>
  <si>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</si>
  <si>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</si>
  <si>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</si>
  <si>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</si>
  <si>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</si>
  <si>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</si>
  <si>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</si>
  <si>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</si>
  <si>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</si>
  <si>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</si>
  <si>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</si>
  <si>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</si>
  <si>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</si>
  <si>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</si>
  <si>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</si>
  <si>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</si>
  <si>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</si>
  <si>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</si>
  <si>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</si>
  <si>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</si>
  <si>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</si>
  <si>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</si>
  <si>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</si>
  <si>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</si>
  <si>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</si>
  <si>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</si>
  <si>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</si>
  <si>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</si>
  <si>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</si>
  <si>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</si>
  <si>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</si>
  <si>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</si>
  <si>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</si>
  <si>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</si>
  <si>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</si>
  <si>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</si>
  <si>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</si>
  <si>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</si>
  <si>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</si>
  <si>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</si>
  <si>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</si>
  <si>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</si>
  <si>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</si>
  <si>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</si>
  <si>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</si>
  <si>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</si>
  <si>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</si>
  <si>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</si>
  <si>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</si>
  <si>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</si>
  <si>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</si>
  <si>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</si>
  <si>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</si>
  <si>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</si>
  <si>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</si>
  <si>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</si>
  <si>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</si>
  <si>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</si>
  <si>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</si>
  <si>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</si>
  <si>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</si>
  <si>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</si>
  <si>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</si>
  <si>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</si>
  <si>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</si>
  <si>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</si>
  <si>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</si>
  <si>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</si>
  <si>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</si>
  <si>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</si>
  <si>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</si>
  <si>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</si>
  <si>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</si>
  <si>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</si>
  <si>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</si>
  <si>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</si>
  <si>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</si>
  <si>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</si>
  <si>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</si>
  <si>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</si>
  <si>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</si>
  <si>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</si>
  <si>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</si>
  <si>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</si>
  <si>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</si>
  <si>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</si>
  <si>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</si>
  <si>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</si>
  <si>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</si>
  <si>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</si>
  <si>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</si>
  <si>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</si>
  <si>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</si>
  <si>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</si>
  <si>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</si>
  <si>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</si>
  <si>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</si>
  <si>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</si>
  <si>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</si>
  <si>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</si>
  <si>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</si>
  <si>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</si>
  <si>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</si>
  <si>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</si>
  <si>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</si>
  <si>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</si>
  <si>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</si>
  <si>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</si>
  <si>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</si>
  <si>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</si>
  <si>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</si>
  <si>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</si>
  <si>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</si>
  <si>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</si>
  <si>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</si>
  <si>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</si>
  <si>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</si>
  <si>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</si>
  <si>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</si>
  <si>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</si>
  <si>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</si>
  <si>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</si>
  <si>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</si>
  <si>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</si>
  <si>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</si>
  <si>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</si>
  <si>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</si>
  <si>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</si>
  <si>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</si>
  <si>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</si>
  <si>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</si>
  <si>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</si>
  <si>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</si>
  <si>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</si>
  <si>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</si>
  <si>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</si>
  <si>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</si>
  <si>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</si>
  <si>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</si>
  <si>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</si>
  <si>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</si>
  <si>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</si>
  <si>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</si>
  <si>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</si>
  <si>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</si>
  <si>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</si>
  <si>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</si>
  <si>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</si>
  <si>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</si>
  <si>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</si>
  <si>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</si>
  <si>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</si>
  <si>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</si>
  <si>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</si>
  <si>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</si>
  <si>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</si>
  <si>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</si>
  <si>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</si>
  <si>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</si>
  <si>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</si>
  <si>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</si>
  <si>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</si>
  <si>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</si>
  <si>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</si>
  <si>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</si>
  <si>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</si>
  <si>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</si>
  <si>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</si>
  <si>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</si>
  <si>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</si>
  <si>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</si>
  <si>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</si>
  <si>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</si>
  <si>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</si>
  <si>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</si>
  <si>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</si>
  <si>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</si>
  <si>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</si>
  <si>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</si>
  <si>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</si>
  <si>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</si>
  <si>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</si>
  <si>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</si>
  <si>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</si>
  <si>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</si>
  <si>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</si>
  <si>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</si>
  <si>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</si>
  <si>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</si>
  <si>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</si>
  <si>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</si>
  <si>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</si>
  <si>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</si>
  <si>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</si>
  <si>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</si>
  <si>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</si>
  <si>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</si>
  <si>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</si>
  <si>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</si>
  <si>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</si>
  <si>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</si>
  <si>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</si>
  <si>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</si>
  <si>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</si>
  <si>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</si>
  <si>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</si>
  <si>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</si>
  <si>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</si>
  <si>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</si>
  <si>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</si>
  <si>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</si>
  <si>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</si>
  <si>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</si>
  <si>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</si>
  <si>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</si>
  <si>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</si>
  <si>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</si>
  <si>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</si>
  <si>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</si>
  <si>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</si>
  <si>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</si>
  <si>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</si>
  <si>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</si>
  <si>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</si>
  <si>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</si>
  <si>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</si>
  <si>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</si>
  <si>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</si>
  <si>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</si>
  <si>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</si>
  <si>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</si>
  <si>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</si>
  <si>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</si>
  <si>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</si>
  <si>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</si>
  <si>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</si>
  <si>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</si>
  <si>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</si>
  <si>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</si>
  <si>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</si>
  <si>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</si>
  <si>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</si>
  <si>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</si>
  <si>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</si>
  <si>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</si>
  <si>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</si>
  <si>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</si>
  <si>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</si>
  <si>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</si>
  <si>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</si>
  <si>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</si>
  <si>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</si>
  <si>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</si>
  <si>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</si>
  <si>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</si>
  <si>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</si>
  <si>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</si>
  <si>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</si>
  <si>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</si>
  <si>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</si>
  <si>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</si>
  <si>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</si>
  <si>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</si>
  <si>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</si>
  <si>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</si>
  <si>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</si>
  <si>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</si>
  <si>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</si>
  <si>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</si>
  <si>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</si>
  <si>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</si>
  <si>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</si>
  <si>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</si>
  <si>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</si>
  <si>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</si>
  <si>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</si>
  <si>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</si>
  <si>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</si>
  <si>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</si>
  <si>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</si>
  <si>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</si>
  <si>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</si>
  <si>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</si>
  <si>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</si>
  <si>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</si>
  <si>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</si>
  <si>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</si>
  <si>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</si>
  <si>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</si>
  <si>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</si>
  <si>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</si>
  <si>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</si>
  <si>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</si>
  <si>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</si>
  <si>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</si>
  <si>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</si>
  <si>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</si>
  <si>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</si>
  <si>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</si>
  <si>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</si>
  <si>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</si>
  <si>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</si>
  <si>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</si>
  <si>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</si>
  <si>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</si>
  <si>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</si>
  <si>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</si>
  <si>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</si>
  <si>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</si>
  <si>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</si>
  <si>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</si>
  <si>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</si>
  <si>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</si>
  <si>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</si>
  <si>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</si>
  <si>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</si>
  <si>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</si>
  <si>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</si>
  <si>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</si>
  <si>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</si>
  <si>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</si>
  <si>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</si>
  <si>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</si>
  <si>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</si>
  <si>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</si>
  <si>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</si>
  <si>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</si>
  <si>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</si>
  <si>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</si>
  <si>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</si>
  <si>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</si>
  <si>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</si>
  <si>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</si>
  <si>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</si>
  <si>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</si>
  <si>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</si>
  <si>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</si>
  <si>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</si>
  <si>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</si>
  <si>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</si>
  <si>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</si>
  <si>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</si>
  <si>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</si>
  <si>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</si>
  <si>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</si>
  <si>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</si>
  <si>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</si>
  <si>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</si>
  <si>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</si>
  <si>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</si>
  <si>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</si>
  <si>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</si>
  <si>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</si>
  <si>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</si>
  <si>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</si>
  <si>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</si>
  <si>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</si>
  <si>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</si>
  <si>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</si>
  <si>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</si>
  <si>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</si>
  <si>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</si>
  <si>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</si>
  <si>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</si>
  <si>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</si>
  <si>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</si>
  <si>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</si>
  <si>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</si>
  <si>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</si>
  <si>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</si>
  <si>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</si>
  <si>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</si>
  <si>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</si>
  <si>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</si>
  <si>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</si>
  <si>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</si>
  <si>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</si>
  <si>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</si>
  <si>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</si>
  <si>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</si>
  <si>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</si>
  <si>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</si>
  <si>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</si>
  <si>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</si>
  <si>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</si>
  <si>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</si>
  <si>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</si>
  <si>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</si>
  <si>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</si>
  <si>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</si>
  <si>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</si>
  <si>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</si>
  <si>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</si>
  <si>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</si>
  <si>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</si>
  <si>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</si>
  <si>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</si>
  <si>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</si>
  <si>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</si>
  <si>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</si>
  <si>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</si>
  <si>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</si>
  <si>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</si>
  <si>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</si>
  <si>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</si>
  <si>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</si>
  <si>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</si>
  <si>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</si>
  <si>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</si>
  <si>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</si>
  <si>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</si>
  <si>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</si>
  <si>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</si>
  <si>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</si>
  <si>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</si>
  <si>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</si>
  <si>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</si>
  <si>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</si>
  <si>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</si>
  <si>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</si>
  <si>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</si>
  <si>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</si>
  <si>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</si>
  <si>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</si>
  <si>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</si>
  <si>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</si>
  <si>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</si>
  <si>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</si>
  <si>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</si>
  <si>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</si>
  <si>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</si>
  <si>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</si>
  <si>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</si>
  <si>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</si>
  <si>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</si>
  <si>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</si>
  <si>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</si>
  <si>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</si>
  <si>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</si>
  <si>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</si>
  <si>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</si>
  <si>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</si>
  <si>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</si>
  <si>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</si>
  <si>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</si>
  <si>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</si>
  <si>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</si>
  <si>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</si>
  <si>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</si>
  <si>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</si>
  <si>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</si>
  <si>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</si>
  <si>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</si>
  <si>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</si>
  <si>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</si>
  <si>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</si>
  <si>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</si>
  <si>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</si>
  <si>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</si>
  <si>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</si>
  <si>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</si>
  <si>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</si>
  <si>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</si>
  <si>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</si>
  <si>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</si>
  <si>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</si>
  <si>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</si>
  <si>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</si>
  <si>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</si>
  <si>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</si>
  <si>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</si>
  <si>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</si>
  <si>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</si>
  <si>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</si>
  <si>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</si>
  <si>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</si>
  <si>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</si>
  <si>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</si>
  <si>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</si>
  <si>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</si>
  <si>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</si>
  <si>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</si>
  <si>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</si>
  <si>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</si>
  <si>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</si>
  <si>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</si>
  <si>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</si>
  <si>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</si>
  <si>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</si>
  <si>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</si>
  <si>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</si>
  <si>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</si>
  <si>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</si>
  <si>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</si>
  <si>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</si>
  <si>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</si>
  <si>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</si>
  <si>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</si>
  <si>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</si>
  <si>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</si>
  <si>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</si>
  <si>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</si>
  <si>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</si>
  <si>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</si>
  <si>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</si>
  <si>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</si>
  <si>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</si>
  <si>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</si>
  <si>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</si>
  <si>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</si>
  <si>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</si>
  <si>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</si>
  <si>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</si>
  <si>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</si>
  <si>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</si>
  <si>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</si>
  <si>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</si>
  <si>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</si>
  <si>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</si>
  <si>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</si>
  <si>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</si>
  <si>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</si>
  <si>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</si>
  <si>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</si>
  <si>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</si>
  <si>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</si>
  <si>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</si>
  <si>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</si>
  <si>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</si>
  <si>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</si>
  <si>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</si>
  <si>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</si>
  <si>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</si>
  <si>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</si>
  <si>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</si>
  <si>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</si>
  <si>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</si>
  <si>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</si>
  <si>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</si>
  <si>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</si>
  <si>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</si>
  <si>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</si>
  <si>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</si>
  <si>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</si>
  <si>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</si>
  <si>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</si>
  <si>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</si>
  <si>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</si>
  <si>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</si>
  <si>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</si>
  <si>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</si>
  <si>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</si>
  <si>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</si>
  <si>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</si>
  <si>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</si>
  <si>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</si>
  <si>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</si>
  <si>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</si>
  <si>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</si>
  <si>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</si>
  <si>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</si>
  <si>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</si>
  <si>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</si>
  <si>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</si>
  <si>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</si>
  <si>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</si>
  <si>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</si>
  <si>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</si>
  <si>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</si>
  <si>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</si>
  <si>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</si>
  <si>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</si>
  <si>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</si>
  <si>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</si>
  <si>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</si>
  <si>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</si>
  <si>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</si>
  <si>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</si>
  <si>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</si>
  <si>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</si>
  <si>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</si>
  <si>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</si>
  <si>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</si>
  <si>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</si>
  <si>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</si>
  <si>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</si>
  <si>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</si>
  <si>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</si>
  <si>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</si>
  <si>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</si>
  <si>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</si>
  <si>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</si>
  <si>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</si>
  <si>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</si>
  <si>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</si>
  <si>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</si>
  <si>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</si>
  <si>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</si>
  <si>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</si>
  <si>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</si>
  <si>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</si>
  <si>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</si>
  <si>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</si>
  <si>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</si>
  <si>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</si>
  <si>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</si>
  <si>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</si>
  <si>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</si>
  <si>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</si>
  <si>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</si>
  <si>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</si>
  <si>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</si>
  <si>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</si>
  <si>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</si>
  <si>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</si>
  <si>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</si>
  <si>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</si>
  <si>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</si>
  <si>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</si>
  <si>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</si>
  <si>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</si>
  <si>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</si>
  <si>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</si>
  <si>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</si>
  <si>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</si>
  <si>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</si>
  <si>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</si>
  <si>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</si>
  <si>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</si>
  <si>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</si>
  <si>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</si>
  <si>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</si>
  <si>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</si>
  <si>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</si>
  <si>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</si>
  <si>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</si>
  <si>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</si>
  <si>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</si>
  <si>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</si>
  <si>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</si>
  <si>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</si>
  <si>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</si>
  <si>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</si>
  <si>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</si>
  <si>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</si>
  <si>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</si>
  <si>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</si>
  <si>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</si>
  <si>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</si>
  <si>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</si>
  <si>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</si>
  <si>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</si>
  <si>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</si>
  <si>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</si>
  <si>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</si>
  <si>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</si>
  <si>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</si>
  <si>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</si>
  <si>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</si>
  <si>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</si>
  <si>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</si>
  <si>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</si>
  <si>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</si>
  <si>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</si>
  <si>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</si>
  <si>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</si>
  <si>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</si>
  <si>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</si>
  <si>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</si>
  <si>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</si>
  <si>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</si>
  <si>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</si>
  <si>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</si>
  <si>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</si>
  <si>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</si>
  <si>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</si>
  <si>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</si>
  <si>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</si>
  <si>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</si>
  <si>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</si>
  <si>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</si>
  <si>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</si>
  <si>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</si>
  <si>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</si>
  <si>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</si>
  <si>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</si>
  <si>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</si>
  <si>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</si>
  <si>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</si>
  <si>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</si>
  <si>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</si>
  <si>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</si>
  <si>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</si>
  <si>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</si>
  <si>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</si>
  <si>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</si>
  <si>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</si>
  <si>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</si>
  <si>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</si>
  <si>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</si>
  <si>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</si>
  <si>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</si>
  <si>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</si>
  <si>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</si>
  <si>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</si>
  <si>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</si>
  <si>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</si>
  <si>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</si>
  <si>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</si>
  <si>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</si>
  <si>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</si>
  <si>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</si>
  <si>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</si>
  <si>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</si>
  <si>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</si>
  <si>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</si>
  <si>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</si>
  <si>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</si>
  <si>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</si>
  <si>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</si>
  <si>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</si>
  <si>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</si>
  <si>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</si>
  <si>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</si>
  <si>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</si>
  <si>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</si>
  <si>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</si>
  <si>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</si>
  <si>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</si>
  <si>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</si>
  <si>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</si>
  <si>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</si>
  <si>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</si>
  <si>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</si>
  <si>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</si>
  <si>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</si>
  <si>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</si>
  <si>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</si>
  <si>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</si>
  <si>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</si>
  <si>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</si>
  <si>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</si>
  <si>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</si>
  <si>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</si>
  <si>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</si>
  <si>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</si>
  <si>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</si>
  <si>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</si>
  <si>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</si>
  <si>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</si>
  <si>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</si>
  <si>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</si>
  <si>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</si>
  <si>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</si>
  <si>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</si>
  <si>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</si>
  <si>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</si>
  <si>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</si>
  <si>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</si>
  <si>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</si>
  <si>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</si>
  <si>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</si>
  <si>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</si>
  <si>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</si>
  <si>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</si>
  <si>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</si>
  <si>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</si>
  <si>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</si>
  <si>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</si>
  <si>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</si>
  <si>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</si>
  <si>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</si>
  <si>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</si>
  <si>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</si>
  <si>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</si>
  <si>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</si>
  <si>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</si>
  <si>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</si>
  <si>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</si>
  <si>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</si>
  <si>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</si>
  <si>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</si>
  <si>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</si>
  <si>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</si>
  <si>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</si>
  <si>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</si>
  <si>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</si>
  <si>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</si>
  <si>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</si>
  <si>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</si>
  <si>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</si>
  <si>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</si>
  <si>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</si>
  <si>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</si>
  <si>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</si>
  <si>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</si>
  <si>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</si>
  <si>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</si>
  <si>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</si>
  <si>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</si>
  <si>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</si>
  <si>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</si>
  <si>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</si>
  <si>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</si>
  <si>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</si>
  <si>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</si>
  <si>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</si>
  <si>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</si>
  <si>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</si>
  <si>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</si>
  <si>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</si>
  <si>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</si>
  <si>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</si>
  <si>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</si>
  <si>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</si>
  <si>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</si>
  <si>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</si>
  <si>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</si>
  <si>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</si>
  <si>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</si>
  <si>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</si>
  <si>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</si>
  <si>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</si>
  <si>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</si>
  <si>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</si>
  <si>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</si>
  <si>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</si>
  <si>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</si>
  <si>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</si>
  <si>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</si>
  <si>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</si>
  <si>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</si>
  <si>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</si>
  <si>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</si>
  <si>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</si>
  <si>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</si>
  <si>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</si>
  <si>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</si>
  <si>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</si>
  <si>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</si>
  <si>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</si>
  <si>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</si>
  <si>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</si>
  <si>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</si>
  <si>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</si>
  <si>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</si>
  <si>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</si>
  <si>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</si>
  <si>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</si>
  <si>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</si>
  <si>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</si>
  <si>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</si>
  <si>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</si>
  <si>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</si>
  <si>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</si>
  <si>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</si>
  <si>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</si>
  <si>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</si>
  <si>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</si>
  <si>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</si>
  <si>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</si>
  <si>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</si>
  <si>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</si>
  <si>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</si>
  <si>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</si>
  <si>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</si>
  <si>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</si>
  <si>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</si>
  <si>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</si>
  <si>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</si>
  <si>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</si>
  <si>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</si>
  <si>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</si>
  <si>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</si>
  <si>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</si>
  <si>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</si>
  <si>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</si>
  <si>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</si>
  <si>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</si>
  <si>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</si>
  <si>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</si>
  <si>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</si>
  <si>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</si>
  <si>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</si>
  <si>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</si>
  <si>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</si>
  <si>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</si>
  <si>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</si>
  <si>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</si>
  <si>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</si>
  <si>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</si>
  <si>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</si>
  <si>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</si>
  <si>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</si>
  <si>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</si>
  <si>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</si>
  <si>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</si>
  <si>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</si>
  <si>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</si>
  <si>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</si>
  <si>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</si>
  <si>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</si>
  <si>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</si>
  <si>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</si>
  <si>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</si>
  <si>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</si>
  <si>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</si>
  <si>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</si>
  <si>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</si>
  <si>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</si>
  <si>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</si>
  <si>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</si>
  <si>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</si>
  <si>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</si>
  <si>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</si>
  <si>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</si>
  <si>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</si>
  <si>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</si>
  <si>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</si>
  <si>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</si>
  <si>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</si>
  <si>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</si>
  <si>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</si>
  <si>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</si>
  <si>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</si>
  <si>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</si>
  <si>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</si>
  <si>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</si>
  <si>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</si>
  <si>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</si>
  <si>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</si>
  <si>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</si>
  <si>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</si>
  <si>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</si>
  <si>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</si>
  <si>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</si>
  <si>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</si>
  <si>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</si>
  <si>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</si>
  <si>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</si>
  <si>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</si>
  <si>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</si>
  <si>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</si>
  <si>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</si>
  <si>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</si>
  <si>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</si>
  <si>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</si>
  <si>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</si>
  <si>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</si>
  <si>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</si>
  <si>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</si>
  <si>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</si>
  <si>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</si>
  <si>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</si>
  <si>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</si>
  <si>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</si>
  <si>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</si>
  <si>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</si>
  <si>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</si>
  <si>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</si>
  <si>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</si>
  <si>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</si>
  <si>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</si>
  <si>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</si>
  <si>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</si>
  <si>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</si>
  <si>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</si>
  <si>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</si>
  <si>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</si>
  <si>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</si>
  <si>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</si>
  <si>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</si>
  <si>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</si>
  <si>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</si>
  <si>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</si>
  <si>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</si>
  <si>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</si>
  <si>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</si>
  <si>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</si>
  <si>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</si>
  <si>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</si>
  <si>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</si>
  <si>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</si>
  <si>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</si>
  <si>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</si>
  <si>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</si>
  <si>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</si>
  <si>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</si>
  <si>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</si>
  <si>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</si>
  <si>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</si>
  <si>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</si>
  <si>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</si>
  <si>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</si>
  <si>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</si>
  <si>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</si>
  <si>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</si>
  <si>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</si>
  <si>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</si>
  <si>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</si>
  <si>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</si>
  <si>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</si>
  <si>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</si>
  <si>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</si>
  <si>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</si>
  <si>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</si>
  <si>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</si>
  <si>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</si>
  <si>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</si>
  <si>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</si>
  <si>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</si>
  <si>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</si>
  <si>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</si>
  <si>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</si>
  <si>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</si>
  <si>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</si>
  <si>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</si>
  <si>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</si>
  <si>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</si>
  <si>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</si>
  <si>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</si>
  <si>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</si>
  <si>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</si>
  <si>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</si>
  <si>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</si>
  <si>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</si>
  <si>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</si>
  <si>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</si>
  <si>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</si>
  <si>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</si>
  <si>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</si>
  <si>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</si>
  <si>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</si>
  <si>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</si>
  <si>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</si>
  <si>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</si>
  <si>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</si>
  <si>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</si>
  <si>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</si>
  <si>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</si>
  <si>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</si>
  <si>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</si>
  <si>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</si>
  <si>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</si>
  <si>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</si>
  <si>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</si>
  <si>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</si>
  <si>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</si>
  <si>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</si>
  <si>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</si>
  <si>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</si>
  <si>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</si>
  <si>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</si>
  <si>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</si>
  <si>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</si>
  <si>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</si>
  <si>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</si>
  <si>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</si>
  <si>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</si>
  <si>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</si>
  <si>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</si>
  <si>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</si>
  <si>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</si>
  <si>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</si>
  <si>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</si>
  <si>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</si>
  <si>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</si>
  <si>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</si>
  <si>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</si>
  <si>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</si>
  <si>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</si>
  <si>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</si>
  <si>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</si>
  <si>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</si>
  <si>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</si>
  <si>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</si>
  <si>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</si>
  <si>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</si>
  <si>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</si>
  <si>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</si>
  <si>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</si>
  <si>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</si>
  <si>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</si>
  <si>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</si>
  <si>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</si>
  <si>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</si>
  <si>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</si>
  <si>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</si>
  <si>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</si>
  <si>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</si>
  <si>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</si>
  <si>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</si>
  <si>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</si>
  <si>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</si>
  <si>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</si>
  <si>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</si>
  <si>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</si>
  <si>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</si>
  <si>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</si>
  <si>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</si>
  <si>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</si>
  <si>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</si>
  <si>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</si>
  <si>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</si>
  <si>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</si>
  <si>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</si>
  <si>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</si>
  <si>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</si>
  <si>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</si>
  <si>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</si>
  <si>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</si>
  <si>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</si>
  <si>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</si>
  <si>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</si>
  <si>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</si>
  <si>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</si>
  <si>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</si>
  <si>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</si>
  <si>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</si>
  <si>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</si>
  <si>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</si>
  <si>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</si>
  <si>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</si>
  <si>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</si>
  <si>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</si>
  <si>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</si>
  <si>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</si>
  <si>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</si>
  <si>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</si>
  <si>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</si>
  <si>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</si>
  <si>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</si>
  <si>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</si>
  <si>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</si>
  <si>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</si>
  <si>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</si>
  <si>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</si>
  <si>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</si>
  <si>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</si>
  <si>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</si>
  <si>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</si>
  <si>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</si>
  <si>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</si>
  <si>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</si>
  <si>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</si>
  <si>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</si>
  <si>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</si>
  <si>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</si>
  <si>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</si>
  <si>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</si>
  <si>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</si>
  <si>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</si>
  <si>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</si>
  <si>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</si>
  <si>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</si>
  <si>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</si>
  <si>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</si>
  <si>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</si>
  <si>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</si>
  <si>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</si>
  <si>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</si>
  <si>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</si>
  <si>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</si>
  <si>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</si>
  <si>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</si>
  <si>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</si>
  <si>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</si>
  <si>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</si>
  <si>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</si>
  <si>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</si>
  <si>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</si>
  <si>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</si>
  <si>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</si>
  <si>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</si>
  <si>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</si>
  <si>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</si>
  <si>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</si>
  <si>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</si>
  <si>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</si>
  <si>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</si>
  <si>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</si>
  <si>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</si>
  <si>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</si>
  <si>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</si>
  <si>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</si>
  <si>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</si>
  <si>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</si>
  <si>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</si>
  <si>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</si>
  <si>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</si>
  <si>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</si>
  <si>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</si>
  <si>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</si>
  <si>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</si>
  <si>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</si>
  <si>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</si>
  <si>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</si>
  <si>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</si>
  <si>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</si>
  <si>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</si>
  <si>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</si>
  <si>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</si>
  <si>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</si>
  <si>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</si>
  <si>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</si>
  <si>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</si>
  <si>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</si>
  <si>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</si>
  <si>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</si>
  <si>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</si>
  <si>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</si>
  <si>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</si>
  <si>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</si>
  <si>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</si>
  <si>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</si>
  <si>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</si>
  <si>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</si>
  <si>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</si>
  <si>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</si>
  <si>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</si>
  <si>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</si>
  <si>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</si>
  <si>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</si>
  <si>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</si>
  <si>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</si>
  <si>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</si>
  <si>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</si>
  <si>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</si>
  <si>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</si>
  <si>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</si>
  <si>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</si>
  <si>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</si>
  <si>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</si>
  <si>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</si>
  <si>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</si>
  <si>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</si>
  <si>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</si>
  <si>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</si>
  <si>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</si>
  <si>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</si>
  <si>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</si>
  <si>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</si>
  <si>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</si>
  <si>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</si>
  <si>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</si>
  <si>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</si>
  <si>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</si>
  <si>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</si>
  <si>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</si>
  <si>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</si>
  <si>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</si>
  <si>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</si>
  <si>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</si>
  <si>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</si>
  <si>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</si>
  <si>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</si>
  <si>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</si>
  <si>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</si>
  <si>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</si>
  <si>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</si>
  <si>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</si>
  <si>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</si>
  <si>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</si>
  <si>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</si>
  <si>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</si>
  <si>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</si>
  <si>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</si>
  <si>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</si>
  <si>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</si>
  <si>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</si>
  <si>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</si>
  <si>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</si>
  <si>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</si>
  <si>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</si>
  <si>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</si>
  <si>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</si>
  <si>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</si>
  <si>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</si>
  <si>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</si>
  <si>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</si>
  <si>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</si>
  <si>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</si>
  <si>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</si>
  <si>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</si>
  <si>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</si>
  <si>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</si>
  <si>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</si>
  <si>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</si>
  <si>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</si>
  <si>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</si>
  <si>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</si>
  <si>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</si>
  <si>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</si>
  <si>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</si>
  <si>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</si>
  <si>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</si>
  <si>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</si>
  <si>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</si>
  <si>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</si>
  <si>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</si>
  <si>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</si>
  <si>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</si>
  <si>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</si>
  <si>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</si>
  <si>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</si>
  <si>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</si>
  <si>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</si>
  <si>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</si>
  <si>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</si>
  <si>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</si>
  <si>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</si>
  <si>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</si>
  <si>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</si>
  <si>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</si>
  <si>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</si>
  <si>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</si>
  <si>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</si>
  <si>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</si>
  <si>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</si>
  <si>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</si>
  <si>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</si>
  <si>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</si>
  <si>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</si>
  <si>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</si>
  <si>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</si>
  <si>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</si>
  <si>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</si>
  <si>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</si>
  <si>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</si>
  <si>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</si>
  <si>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</si>
  <si>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</si>
  <si>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</si>
  <si>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</si>
  <si>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</si>
  <si>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</si>
  <si>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</si>
  <si>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</si>
  <si>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</si>
  <si>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</si>
  <si>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</si>
  <si>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</si>
  <si>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</si>
  <si>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</si>
  <si>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</si>
  <si>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</si>
  <si>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</si>
  <si>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</si>
  <si>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</si>
  <si>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</si>
  <si>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</si>
  <si>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</si>
  <si>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</si>
  <si>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</si>
  <si>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</si>
  <si>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</si>
  <si>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</si>
  <si>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</si>
  <si>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</si>
  <si>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</si>
  <si>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</si>
  <si>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</si>
  <si>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</si>
  <si>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</si>
  <si>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</si>
  <si>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</si>
  <si>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</si>
  <si>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</si>
  <si>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</si>
  <si>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</si>
  <si>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</si>
  <si>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</si>
  <si>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</si>
  <si>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</si>
  <si>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</si>
  <si>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</si>
  <si>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</si>
  <si>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</si>
  <si>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</si>
  <si>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</si>
  <si>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</si>
  <si>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</si>
  <si>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</si>
  <si>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</si>
  <si>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</si>
  <si>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</si>
  <si>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</si>
  <si>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</si>
  <si>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</si>
  <si>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</si>
  <si>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</si>
  <si>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</si>
  <si>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</si>
  <si>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</si>
  <si>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</si>
  <si>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</si>
  <si>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</si>
  <si>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</si>
  <si>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</si>
  <si>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</si>
  <si>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</si>
  <si>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</si>
  <si>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</si>
  <si>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</si>
  <si>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</si>
  <si>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</si>
  <si>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</si>
  <si>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</si>
  <si>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</si>
  <si>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</si>
  <si>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</si>
  <si>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</si>
  <si>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</si>
  <si>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</si>
  <si>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</si>
  <si>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</si>
  <si>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</si>
  <si>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</si>
  <si>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</si>
  <si>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</si>
  <si>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</si>
  <si>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</si>
  <si>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</si>
  <si>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</si>
  <si>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</si>
  <si>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</si>
  <si>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</si>
  <si>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</si>
  <si>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</si>
  <si>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</si>
  <si>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</si>
  <si>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</si>
  <si>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</si>
  <si>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</si>
  <si>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</si>
  <si>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</si>
  <si>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</si>
  <si>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</si>
  <si>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</si>
  <si>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</si>
  <si>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</si>
  <si>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</si>
  <si>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</si>
  <si>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</si>
  <si>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</si>
  <si>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</si>
  <si>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</si>
  <si>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</si>
  <si>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</si>
  <si>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</si>
  <si>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</si>
  <si>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</si>
  <si>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</si>
  <si>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</si>
  <si>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</si>
  <si>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</si>
  <si>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</si>
  <si>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</si>
  <si>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</si>
  <si>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</si>
  <si>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</si>
  <si>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</si>
  <si>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</si>
  <si>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</si>
  <si>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</si>
  <si>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</si>
  <si>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</si>
  <si>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</si>
  <si>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</si>
  <si>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</si>
  <si>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</si>
  <si>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</si>
  <si>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</si>
  <si>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</si>
  <si>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</si>
  <si>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</si>
  <si>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</si>
  <si>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</si>
  <si>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</si>
  <si>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</si>
  <si>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</si>
  <si>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</si>
  <si>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</si>
  <si>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</si>
  <si>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</si>
  <si>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</si>
  <si>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</si>
  <si>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</si>
  <si>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</si>
  <si>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</si>
  <si>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</si>
  <si>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</si>
  <si>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</si>
  <si>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</si>
  <si>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</si>
  <si>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</si>
  <si>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</si>
  <si>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</si>
  <si>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</si>
  <si>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</si>
  <si>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</si>
  <si>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</si>
  <si>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</si>
  <si>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</si>
  <si>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</si>
  <si>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</si>
  <si>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</si>
  <si>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</si>
  <si>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</si>
  <si>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</si>
  <si>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</si>
  <si>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</si>
  <si>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</si>
  <si>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</si>
  <si>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</si>
  <si>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</si>
  <si>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</si>
  <si>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</si>
  <si>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</si>
  <si>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</si>
  <si>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</si>
  <si>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</si>
  <si>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</si>
  <si>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</si>
  <si>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</si>
  <si>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</si>
  <si>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</si>
  <si>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</si>
  <si>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</si>
  <si>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</si>
  <si>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</si>
  <si>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</si>
  <si>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</si>
  <si>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</si>
  <si>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</si>
  <si>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</si>
  <si>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</si>
  <si>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</si>
  <si>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</si>
  <si>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</si>
  <si>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</si>
  <si>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</si>
  <si>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</si>
  <si>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</si>
  <si>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</si>
  <si>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</si>
  <si>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</si>
  <si>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</si>
  <si>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</si>
  <si>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</si>
  <si>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</si>
  <si>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</si>
  <si>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</si>
  <si>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</si>
  <si>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</si>
  <si>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</si>
  <si>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</si>
  <si>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</si>
  <si>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</si>
  <si>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</si>
  <si>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</si>
  <si>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</si>
  <si>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</si>
  <si>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</si>
  <si>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</si>
  <si>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</si>
  <si>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</si>
  <si>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</si>
  <si>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</si>
  <si>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</si>
  <si>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</si>
  <si>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</si>
  <si>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</si>
  <si>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</si>
  <si>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</si>
  <si>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</si>
  <si>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</si>
  <si>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</si>
  <si>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</si>
  <si>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</si>
  <si>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</si>
  <si>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</si>
  <si>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</si>
  <si>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</si>
  <si>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</si>
  <si>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</si>
  <si>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</si>
  <si>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</si>
  <si>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</si>
  <si>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</si>
  <si>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</si>
  <si>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</si>
  <si>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</si>
  <si>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</si>
  <si>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</si>
  <si>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</si>
  <si>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</si>
  <si>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</si>
  <si>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</si>
  <si>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</si>
  <si>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</si>
  <si>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</si>
  <si>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</si>
  <si>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</si>
  <si>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</si>
  <si>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</si>
  <si>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</si>
  <si>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</si>
  <si>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</si>
  <si>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</si>
  <si>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</si>
  <si>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</si>
  <si>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</si>
  <si>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</si>
  <si>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</si>
  <si>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</si>
  <si>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</si>
  <si>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</si>
  <si>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</si>
  <si>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</si>
  <si>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</si>
  <si>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</si>
  <si>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</si>
  <si>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</si>
  <si>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</si>
  <si>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</si>
  <si>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</si>
  <si>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</si>
  <si>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</si>
  <si>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</si>
  <si>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</si>
  <si>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</si>
  <si>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</si>
  <si>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</si>
  <si>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</si>
  <si>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</si>
  <si>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</si>
  <si>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</si>
  <si>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</si>
  <si>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</si>
  <si>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</si>
  <si>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</si>
  <si>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</si>
  <si>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</si>
  <si>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</si>
  <si>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</si>
  <si>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</si>
  <si>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</si>
  <si>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</si>
  <si>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</si>
  <si>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</si>
  <si>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</si>
  <si>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</si>
  <si>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</si>
  <si>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</si>
  <si>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</si>
  <si>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</si>
  <si>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</si>
  <si>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</si>
  <si>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</si>
  <si>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</si>
  <si>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</si>
  <si>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</si>
  <si>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</si>
  <si>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</si>
  <si>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</si>
  <si>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</si>
  <si>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</si>
  <si>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</si>
  <si>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</si>
  <si>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</si>
  <si>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</si>
  <si>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</si>
  <si>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</si>
  <si>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</si>
  <si>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</si>
  <si>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</si>
  <si>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</si>
  <si>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</si>
  <si>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</si>
  <si>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</si>
  <si>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</si>
  <si>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</si>
  <si>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</si>
  <si>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</si>
  <si>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</si>
  <si>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</si>
  <si>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</si>
  <si>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</si>
  <si>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</si>
  <si>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</si>
  <si>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</si>
  <si>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</si>
  <si>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</si>
  <si>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</si>
  <si>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</si>
  <si>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</si>
  <si>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</si>
  <si>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</si>
  <si>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</si>
  <si>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</si>
  <si>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</si>
  <si>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</si>
  <si>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</si>
  <si>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</si>
  <si>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</si>
  <si>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</si>
  <si>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</si>
  <si>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</si>
  <si>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</si>
  <si>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</si>
  <si>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</si>
  <si>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</si>
  <si>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</si>
  <si>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</si>
  <si>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</si>
  <si>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</si>
  <si>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</si>
  <si>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</si>
  <si>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</si>
  <si>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</si>
  <si>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</si>
  <si>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</si>
  <si>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</si>
  <si>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</si>
  <si>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</si>
  <si>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</si>
  <si>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</si>
  <si>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</si>
  <si>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</si>
  <si>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</si>
  <si>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</si>
  <si>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</si>
  <si>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</si>
  <si>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</si>
  <si>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</si>
  <si>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</si>
  <si>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</si>
  <si>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</si>
  <si>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</si>
  <si>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</si>
  <si>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</si>
  <si>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</si>
  <si>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</si>
  <si>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</si>
  <si>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</si>
  <si>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</si>
  <si>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</si>
  <si>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</si>
  <si>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</si>
  <si>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</si>
  <si>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</si>
  <si>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</si>
  <si>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</si>
  <si>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</si>
  <si>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</si>
  <si>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</si>
  <si>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</si>
  <si>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</si>
  <si>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</si>
  <si>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</si>
  <si>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</si>
  <si>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</si>
  <si>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</si>
  <si>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</si>
  <si>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</si>
  <si>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</si>
  <si>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</si>
  <si>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</si>
  <si>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</si>
  <si>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</si>
  <si>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</si>
  <si>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</si>
  <si>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</si>
  <si>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</si>
  <si>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</si>
  <si>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</si>
  <si>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</si>
  <si>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</si>
  <si>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</si>
  <si>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</si>
  <si>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</si>
  <si>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</si>
  <si>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</si>
  <si>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</si>
  <si>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</si>
  <si>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</si>
  <si>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</si>
  <si>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</si>
  <si>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</si>
  <si>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</si>
  <si>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</si>
  <si>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</si>
  <si>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</si>
  <si>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</si>
  <si>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</si>
  <si>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</si>
  <si>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</si>
  <si>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</si>
  <si>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</si>
  <si>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</si>
  <si>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</si>
  <si>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</si>
  <si>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</si>
  <si>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</si>
  <si>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</si>
  <si>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</si>
  <si>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</si>
  <si>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</si>
  <si>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</si>
  <si>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</si>
  <si>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</si>
  <si>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</si>
  <si>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</si>
  <si>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</si>
  <si>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</si>
  <si>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</si>
  <si>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</si>
  <si>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</si>
  <si>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</si>
  <si>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</si>
  <si>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</si>
  <si>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</si>
  <si>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</si>
  <si>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</si>
  <si>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</si>
  <si>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</si>
  <si>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</si>
  <si>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</si>
  <si>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</si>
  <si>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</si>
  <si>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</si>
  <si>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</si>
  <si>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</si>
  <si>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</si>
  <si>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</si>
  <si>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</si>
  <si>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</si>
  <si>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</si>
  <si>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</si>
  <si>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</si>
  <si>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</si>
  <si>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</si>
  <si>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</si>
  <si>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</si>
  <si>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</si>
  <si>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</si>
  <si>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</si>
  <si>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</si>
  <si>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</si>
  <si>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</si>
  <si>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</si>
  <si>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</si>
  <si>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</si>
  <si>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</si>
  <si>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</si>
  <si>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</si>
  <si>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</si>
  <si>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</si>
  <si>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</si>
  <si>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</si>
  <si>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</si>
  <si>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</si>
  <si>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</si>
  <si>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</si>
  <si>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</si>
  <si>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</si>
  <si>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</si>
  <si>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</si>
  <si>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</si>
  <si>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</si>
  <si>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</si>
  <si>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</si>
  <si>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</si>
  <si>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</si>
  <si>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</si>
  <si>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</si>
  <si>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</si>
  <si>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</si>
  <si>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</si>
  <si>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</si>
  <si>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</si>
  <si>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</si>
  <si>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</si>
  <si>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</si>
  <si>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</si>
  <si>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</si>
  <si>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</si>
  <si>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</si>
  <si>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</si>
  <si>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</si>
  <si>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</si>
  <si>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</si>
  <si>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</si>
  <si>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</si>
  <si>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</si>
  <si>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</si>
  <si>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</si>
  <si>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</si>
  <si>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</si>
  <si>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</si>
  <si>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</si>
  <si>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</si>
  <si>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</si>
  <si>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</si>
  <si>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</si>
  <si>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</si>
  <si>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</si>
  <si>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</si>
  <si>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</si>
  <si>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</si>
  <si>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</si>
  <si>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</si>
  <si>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</si>
  <si>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</si>
  <si>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</si>
  <si>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</si>
  <si>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</si>
  <si>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</si>
  <si>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</si>
  <si>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</si>
  <si>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</si>
  <si>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</si>
  <si>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</si>
  <si>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</si>
  <si>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</si>
  <si>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</si>
  <si>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</si>
  <si>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</si>
  <si>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</si>
  <si>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</si>
  <si>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</si>
  <si>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</si>
  <si>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</si>
  <si>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</si>
  <si>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</si>
  <si>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</si>
  <si>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</si>
  <si>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</si>
  <si>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</si>
  <si>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</si>
  <si>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</si>
  <si>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</si>
  <si>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</si>
  <si>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</si>
  <si>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</si>
  <si>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</si>
  <si>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</si>
  <si>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</si>
  <si>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</si>
  <si>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</si>
  <si>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</si>
  <si>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</si>
  <si>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</si>
  <si>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</si>
  <si>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</si>
  <si>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</si>
  <si>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</si>
  <si>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</si>
  <si>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</si>
  <si>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</si>
  <si>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</si>
  <si>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</si>
  <si>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</si>
  <si>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</si>
  <si>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</si>
  <si>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</si>
  <si>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</si>
  <si>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</si>
  <si>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</si>
  <si>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</si>
  <si>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</si>
  <si>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</si>
  <si>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</si>
  <si>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</si>
  <si>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</si>
  <si>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</si>
  <si>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</si>
  <si>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</si>
  <si>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</si>
  <si>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</si>
  <si>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</si>
  <si>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</si>
  <si>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</si>
  <si>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</si>
  <si>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</si>
  <si>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</si>
  <si>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</si>
  <si>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</si>
  <si>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</si>
  <si>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</si>
  <si>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</si>
  <si>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</si>
  <si>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</si>
  <si>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</si>
  <si>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</si>
  <si>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</si>
  <si>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</si>
  <si>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</si>
  <si>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</si>
  <si>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</si>
  <si>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</si>
  <si>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</si>
  <si>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</si>
  <si>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</si>
  <si>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</si>
  <si>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</si>
  <si>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</si>
  <si>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</si>
  <si>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</si>
  <si>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</si>
  <si>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</si>
  <si>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</si>
  <si>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</si>
  <si>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</si>
  <si>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</si>
  <si>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</si>
  <si>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</si>
  <si>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</si>
  <si>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</si>
  <si>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</si>
  <si>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</si>
  <si>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</si>
  <si>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</si>
  <si>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</si>
  <si>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</si>
  <si>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</si>
  <si>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</si>
  <si>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</si>
  <si>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</si>
  <si>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</si>
  <si>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</si>
  <si>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</si>
  <si>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</si>
  <si>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</si>
  <si>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</si>
  <si>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</si>
  <si>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</si>
  <si>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</si>
  <si>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</si>
  <si>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</si>
  <si>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</si>
  <si>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</si>
  <si>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</si>
  <si>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</si>
  <si>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</si>
  <si>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</si>
  <si>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</si>
  <si>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</si>
  <si>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</si>
  <si>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</si>
  <si>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</si>
  <si>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</si>
  <si>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</si>
  <si>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</si>
  <si>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</si>
  <si>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</si>
  <si>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</si>
  <si>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</si>
  <si>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</si>
  <si>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</si>
  <si>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</si>
  <si>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</si>
  <si>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</si>
  <si>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</si>
  <si>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</si>
  <si>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</si>
  <si>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</si>
  <si>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</si>
  <si>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</si>
  <si>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</si>
  <si>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</si>
  <si>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</si>
  <si>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</si>
  <si>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</si>
  <si>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</si>
  <si>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</si>
  <si>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</si>
  <si>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</si>
  <si>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</si>
  <si>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</si>
  <si>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</si>
  <si>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</si>
  <si>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</si>
  <si>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</si>
  <si>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</si>
  <si>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</si>
  <si>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</si>
  <si>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</si>
  <si>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</si>
  <si>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</si>
  <si>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</si>
  <si>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</si>
  <si>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</si>
  <si>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</si>
  <si>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</si>
  <si>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</si>
  <si>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</si>
  <si>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</si>
  <si>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</si>
  <si>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</si>
  <si>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</si>
  <si>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</si>
  <si>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</si>
  <si>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</si>
  <si>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</si>
  <si>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</si>
  <si>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</si>
  <si>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</si>
  <si>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</si>
  <si>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</si>
  <si>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</si>
  <si>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</si>
  <si>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</si>
  <si>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</si>
  <si>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</si>
  <si>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</si>
  <si>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</si>
  <si>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</si>
  <si>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</si>
  <si>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</si>
  <si>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</si>
  <si>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</si>
  <si>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</si>
  <si>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</si>
  <si>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</si>
  <si>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</si>
  <si>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</si>
  <si>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</si>
  <si>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</si>
  <si>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</si>
  <si>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</si>
  <si>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</si>
  <si>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</si>
  <si>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</si>
  <si>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</si>
  <si>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</si>
  <si>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</si>
  <si>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</si>
  <si>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</si>
  <si>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</si>
  <si>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</si>
  <si>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</si>
  <si>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</si>
  <si>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</si>
  <si>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</si>
  <si>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</si>
  <si>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</si>
  <si>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</si>
  <si>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</si>
  <si>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</si>
  <si>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</si>
  <si>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</si>
  <si>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</si>
  <si>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</si>
  <si>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</si>
  <si>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</si>
  <si>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</si>
  <si>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</si>
  <si>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</si>
  <si>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</si>
  <si>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</si>
  <si>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</si>
  <si>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</si>
  <si>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</si>
  <si>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</si>
  <si>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</si>
  <si>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</si>
  <si>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</si>
  <si>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</si>
  <si>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</si>
  <si>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</si>
  <si>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</si>
  <si>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</si>
  <si>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</si>
  <si>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</si>
  <si>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</si>
  <si>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</si>
  <si>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</si>
  <si>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</si>
  <si>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</si>
  <si>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</si>
  <si>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</si>
  <si>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</si>
  <si>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</si>
  <si>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</si>
  <si>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</si>
  <si>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</si>
  <si>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</si>
  <si>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</si>
  <si>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</si>
  <si>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</si>
  <si>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</si>
  <si>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</si>
  <si>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</si>
  <si>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</si>
  <si>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</si>
  <si>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</si>
  <si>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</si>
  <si>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</si>
  <si>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</si>
  <si>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</si>
  <si>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</si>
  <si>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</si>
  <si>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</si>
  <si>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</si>
  <si>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</si>
  <si>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</si>
  <si>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</si>
  <si>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</si>
  <si>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</si>
  <si>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</si>
  <si>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</si>
  <si>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</si>
  <si>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</si>
  <si>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</si>
  <si>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</si>
  <si>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</si>
  <si>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</si>
  <si>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</si>
  <si>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</si>
  <si>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</si>
  <si>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</si>
  <si>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</si>
  <si>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</si>
  <si>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</si>
  <si>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</si>
  <si>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</si>
  <si>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</si>
  <si>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</si>
  <si>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</si>
  <si>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</si>
  <si>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</si>
  <si>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</si>
  <si>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</si>
  <si>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</si>
  <si>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</si>
  <si>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</si>
  <si>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</si>
  <si>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</si>
  <si>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</si>
  <si>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</si>
  <si>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</si>
  <si>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</si>
  <si>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</si>
  <si>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</si>
  <si>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</si>
  <si>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</si>
  <si>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</si>
  <si>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</si>
  <si>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</si>
  <si>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</si>
  <si>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</si>
  <si>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</si>
  <si>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</si>
  <si>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</si>
  <si>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</si>
  <si>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</si>
  <si>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</si>
  <si>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</si>
  <si>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</si>
  <si>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</si>
  <si>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</si>
  <si>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</si>
  <si>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</si>
  <si>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</si>
  <si>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</si>
  <si>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</si>
  <si>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</si>
  <si>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</si>
  <si>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</si>
  <si>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</si>
  <si>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</si>
  <si>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</si>
  <si>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</si>
  <si>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</si>
  <si>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</si>
  <si>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</si>
  <si>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</si>
  <si>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</si>
  <si>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</si>
  <si>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</si>
  <si>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</si>
  <si>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</si>
  <si>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</si>
  <si>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</si>
  <si>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</si>
  <si>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</si>
  <si>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</si>
  <si>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</si>
  <si>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</si>
  <si>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</si>
  <si>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</si>
  <si>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</si>
  <si>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</si>
  <si>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</si>
  <si>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</si>
  <si>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</si>
  <si>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</si>
  <si>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</si>
  <si>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</si>
  <si>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</si>
  <si>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</si>
  <si>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</si>
  <si>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</si>
  <si>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</si>
  <si>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</si>
  <si>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</si>
  <si>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</si>
  <si>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</si>
  <si>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</si>
  <si>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</si>
  <si>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</si>
  <si>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</si>
  <si>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</si>
  <si>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</si>
  <si>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</si>
  <si>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</si>
  <si>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</si>
  <si>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</si>
  <si>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</si>
  <si>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</si>
  <si>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</si>
  <si>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</si>
  <si>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</si>
  <si>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</si>
  <si>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</si>
  <si>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</si>
  <si>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</si>
  <si>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</si>
  <si>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</si>
  <si>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</si>
  <si>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</si>
  <si>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</si>
  <si>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</si>
  <si>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</si>
  <si>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</si>
  <si>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</si>
  <si>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</si>
  <si>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</si>
  <si>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</si>
  <si>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</si>
  <si>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</si>
  <si>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</si>
  <si>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</si>
  <si>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</si>
  <si>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</si>
  <si>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</si>
  <si>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</si>
  <si>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</si>
  <si>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</si>
  <si>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</si>
  <si>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</si>
  <si>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</si>
  <si>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</si>
  <si>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</si>
  <si>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</si>
  <si>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</si>
  <si>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</si>
  <si>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</si>
  <si>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</si>
  <si>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</si>
  <si>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</si>
  <si>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</si>
  <si>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</si>
  <si>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</si>
  <si>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</si>
  <si>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</si>
  <si>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</si>
  <si>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</si>
  <si>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</si>
  <si>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</si>
  <si>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</si>
  <si>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</si>
  <si>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</si>
  <si>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</si>
  <si>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</si>
  <si>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</si>
  <si>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</si>
  <si>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</si>
  <si>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</si>
  <si>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</si>
  <si>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</si>
  <si>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</si>
  <si>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</si>
  <si>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</si>
  <si>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</si>
  <si>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</si>
  <si>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</si>
  <si>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</si>
  <si>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</si>
  <si>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</si>
  <si>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</si>
  <si>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</si>
  <si>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</si>
  <si>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</si>
  <si>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</si>
  <si>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</si>
  <si>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</si>
  <si>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</si>
  <si>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</si>
  <si>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</si>
  <si>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</si>
  <si>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</si>
  <si>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</si>
  <si>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</si>
  <si>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</si>
  <si>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</si>
  <si>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</si>
  <si>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</si>
  <si>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</si>
  <si>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</si>
  <si>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</si>
  <si>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</si>
  <si>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</si>
  <si>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</si>
  <si>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</si>
  <si>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</si>
  <si>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</si>
  <si>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</si>
  <si>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</si>
  <si>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</si>
  <si>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</si>
  <si>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</si>
  <si>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</si>
  <si>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</si>
  <si>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</si>
  <si>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</si>
  <si>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</si>
  <si>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</si>
  <si>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</si>
  <si>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</si>
  <si>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</si>
  <si>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</si>
  <si>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</si>
  <si>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</si>
  <si>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</si>
  <si>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</si>
  <si>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</si>
  <si>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</si>
  <si>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</si>
  <si>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</si>
  <si>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</si>
  <si>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</si>
  <si>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</si>
  <si>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</si>
  <si>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</si>
  <si>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</si>
  <si>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</si>
  <si>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</si>
  <si>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</si>
  <si>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</si>
  <si>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</si>
  <si>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</si>
  <si>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</si>
  <si>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</si>
  <si>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</si>
  <si>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</si>
  <si>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</si>
  <si>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</si>
  <si>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</si>
  <si>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</si>
  <si>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</si>
  <si>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</si>
  <si>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</si>
  <si>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</si>
  <si>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</si>
  <si>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</si>
  <si>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</si>
  <si>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</si>
  <si>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</si>
  <si>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</si>
  <si>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</si>
  <si>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</si>
  <si>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</si>
  <si>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</si>
  <si>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</si>
  <si>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</si>
  <si>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</si>
  <si>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</si>
  <si>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</si>
  <si>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</si>
  <si>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</si>
  <si>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</si>
  <si>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</si>
  <si>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</si>
  <si>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</si>
  <si>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</si>
  <si>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</si>
  <si>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</si>
  <si>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</si>
  <si>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</si>
  <si>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</si>
  <si>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</si>
  <si>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</si>
  <si>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</si>
  <si>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</si>
  <si>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</si>
  <si>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</si>
  <si>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</si>
  <si>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</si>
  <si>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</si>
  <si>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</si>
  <si>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</si>
  <si>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</si>
  <si>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</si>
  <si>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</si>
  <si>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</si>
  <si>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</si>
  <si>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</si>
  <si>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</si>
  <si>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</si>
  <si>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</si>
  <si>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</si>
  <si>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</si>
  <si>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</si>
  <si>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</si>
  <si>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</si>
  <si>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</si>
  <si>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</si>
  <si>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</si>
  <si>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</si>
  <si>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</si>
  <si>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</si>
  <si>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</si>
  <si>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</si>
  <si>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</si>
  <si>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</si>
  <si>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</si>
  <si>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</si>
  <si>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</si>
  <si>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</si>
  <si>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</si>
  <si>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</si>
  <si>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</si>
  <si>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</si>
  <si>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</si>
  <si>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</si>
  <si>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</si>
  <si>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</si>
  <si>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</si>
  <si>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</si>
  <si>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</si>
  <si>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</si>
  <si>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</si>
  <si>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</si>
  <si>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</si>
  <si>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</si>
  <si>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</si>
  <si>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</si>
  <si>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</si>
  <si>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</si>
  <si>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</si>
  <si>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</si>
  <si>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</si>
  <si>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</si>
  <si>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</si>
  <si>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</si>
  <si>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</si>
  <si>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</si>
  <si>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</si>
  <si>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</si>
  <si>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</si>
  <si>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</si>
  <si>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</si>
  <si>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</si>
  <si>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</si>
  <si>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</si>
  <si>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</si>
  <si>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</si>
  <si>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</si>
  <si>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</si>
  <si>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</si>
  <si>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</si>
  <si>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</si>
  <si>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</si>
  <si>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</si>
  <si>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</si>
  <si>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</si>
  <si>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</si>
  <si>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</si>
  <si>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</si>
  <si>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</si>
  <si>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</si>
  <si>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</si>
  <si>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</si>
  <si>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</si>
  <si>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</si>
  <si>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</si>
  <si>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</si>
  <si>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</si>
  <si>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</si>
  <si>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</si>
  <si>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</si>
  <si>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</si>
  <si>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</si>
  <si>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</si>
  <si>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</si>
  <si>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</si>
  <si>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</si>
  <si>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</si>
  <si>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</si>
  <si>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</si>
  <si>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</si>
  <si>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</si>
  <si>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</si>
  <si>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</si>
  <si>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</si>
  <si>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</si>
  <si>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</si>
  <si>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</si>
  <si>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</si>
  <si>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</si>
  <si>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</si>
  <si>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</si>
  <si>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</si>
  <si>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</si>
  <si>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</si>
  <si>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</si>
  <si>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</si>
  <si>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</si>
  <si>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</si>
  <si>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</si>
  <si>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</si>
  <si>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</si>
  <si>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</si>
  <si>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</si>
  <si>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</si>
  <si>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</si>
  <si>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</si>
  <si>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</si>
  <si>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</si>
  <si>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</si>
  <si>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</si>
  <si>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</si>
  <si>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</si>
  <si>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</si>
  <si>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</si>
  <si>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</si>
  <si>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</si>
  <si>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</si>
  <si>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</si>
  <si>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</si>
  <si>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</si>
  <si>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</si>
  <si>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</si>
  <si>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</si>
  <si>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</si>
  <si>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</si>
  <si>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</si>
  <si>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</si>
  <si>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</si>
  <si>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</si>
  <si>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</si>
  <si>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</si>
  <si>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</si>
  <si>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</si>
  <si>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</si>
  <si>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</si>
  <si>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</si>
  <si>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</si>
  <si>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</si>
  <si>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</si>
  <si>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</si>
  <si>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</si>
  <si>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</si>
  <si>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</si>
  <si>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</si>
  <si>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</si>
  <si>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</si>
  <si>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</si>
  <si>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</si>
  <si>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</si>
  <si>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</si>
  <si>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</si>
  <si>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</si>
  <si>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</si>
  <si>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</si>
  <si>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</si>
  <si>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</si>
  <si>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</si>
  <si>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</si>
  <si>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</si>
  <si>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</si>
  <si>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</si>
  <si>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</si>
  <si>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</si>
  <si>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</si>
  <si>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</si>
  <si>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</si>
  <si>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</si>
  <si>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</si>
  <si>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</si>
  <si>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</si>
  <si>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</si>
  <si>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</si>
  <si>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</si>
  <si>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</si>
  <si>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</si>
  <si>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</si>
  <si>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</si>
  <si>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</si>
  <si>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</si>
  <si>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</si>
  <si>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</si>
  <si>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</si>
  <si>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</si>
  <si>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</si>
  <si>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</si>
  <si>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</si>
  <si>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</si>
  <si>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</si>
  <si>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</si>
  <si>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</si>
  <si>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</si>
  <si>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</si>
  <si>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</si>
  <si>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</si>
  <si>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</si>
  <si>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</si>
  <si>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</si>
  <si>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</si>
  <si>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</si>
  <si>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</si>
  <si>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</si>
  <si>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</si>
  <si>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</si>
  <si>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</si>
  <si>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</si>
  <si>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</si>
  <si>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</si>
  <si>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</si>
  <si>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</si>
  <si>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</si>
  <si>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</si>
  <si>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</si>
  <si>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</si>
  <si>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</si>
  <si>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</si>
  <si>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</si>
  <si>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</si>
  <si>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</si>
  <si>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</si>
  <si>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</si>
  <si>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</si>
  <si>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</si>
  <si>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</si>
  <si>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</si>
  <si>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</si>
  <si>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</si>
  <si>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</si>
  <si>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</si>
  <si>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</si>
  <si>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</si>
  <si>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</si>
  <si>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</si>
  <si>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</si>
  <si>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</si>
  <si>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</si>
  <si>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</si>
  <si>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</si>
  <si>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</si>
  <si>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</si>
  <si>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</si>
  <si>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</si>
  <si>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</si>
  <si>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</si>
  <si>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</si>
  <si>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</si>
  <si>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</si>
  <si>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</si>
  <si>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</si>
  <si>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</si>
  <si>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</si>
  <si>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</si>
  <si>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</si>
  <si>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</si>
  <si>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</si>
  <si>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</si>
  <si>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</si>
  <si>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</si>
  <si>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</si>
  <si>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</si>
  <si>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</si>
  <si>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</si>
  <si>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</si>
  <si>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</si>
  <si>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</si>
  <si>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</si>
  <si>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</si>
  <si>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</si>
  <si>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</si>
  <si>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</si>
  <si>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</si>
  <si>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</si>
  <si>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</si>
  <si>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</si>
  <si>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</si>
  <si>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</si>
  <si>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</si>
  <si>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</si>
  <si>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</si>
  <si>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</si>
  <si>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</si>
  <si>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</si>
  <si>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</si>
  <si>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</si>
  <si>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</si>
  <si>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</si>
  <si>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</si>
  <si>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</si>
  <si>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</si>
  <si>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</si>
  <si>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</si>
  <si>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</si>
  <si>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</si>
  <si>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</si>
  <si>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</si>
  <si>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</si>
  <si>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</si>
  <si>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</si>
  <si>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</si>
  <si>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</si>
  <si>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</si>
  <si>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</si>
  <si>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</si>
  <si>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</si>
  <si>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</si>
  <si>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</si>
  <si>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</si>
  <si>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</si>
  <si>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</si>
  <si>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</si>
  <si>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</si>
  <si>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</si>
  <si>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</si>
  <si>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</si>
  <si>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</si>
  <si>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</si>
  <si>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</si>
  <si>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</si>
  <si>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</si>
  <si>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</si>
  <si>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</si>
  <si>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</si>
  <si>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</si>
  <si>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</si>
  <si>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</si>
  <si>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</si>
  <si>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</si>
  <si>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</si>
  <si>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</si>
  <si>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</si>
  <si>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</si>
  <si>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</si>
  <si>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</si>
  <si>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</si>
  <si>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</si>
  <si>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</si>
  <si>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</si>
  <si>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</si>
  <si>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</si>
  <si>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</si>
  <si>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</si>
  <si>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</si>
  <si>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</si>
  <si>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</si>
  <si>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</si>
  <si>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</si>
  <si>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</si>
  <si>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</si>
  <si>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</si>
  <si>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</si>
  <si>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</si>
  <si>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</si>
  <si>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</si>
  <si>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</si>
  <si>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</si>
  <si>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</si>
  <si>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</si>
  <si>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</si>
  <si>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</si>
  <si>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</si>
  <si>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</si>
  <si>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</si>
  <si>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</si>
  <si>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</si>
  <si>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</si>
  <si>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</si>
  <si>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</si>
  <si>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</si>
  <si>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</si>
  <si>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</si>
  <si>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</si>
  <si>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</si>
  <si>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</si>
  <si>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</si>
  <si>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</si>
  <si>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</si>
  <si>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</si>
  <si>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</si>
  <si>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</si>
  <si>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</si>
  <si>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</si>
  <si>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</si>
  <si>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</si>
  <si>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</si>
  <si>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</si>
  <si>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</si>
  <si>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</si>
  <si>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</si>
  <si>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</si>
  <si>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</si>
  <si>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</si>
  <si>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</si>
  <si>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</si>
  <si>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</si>
  <si>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</si>
  <si>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</si>
  <si>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</si>
  <si>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</si>
  <si>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</si>
  <si>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</si>
  <si>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</si>
  <si>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</si>
  <si>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</si>
  <si>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</si>
  <si>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</si>
  <si>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</si>
  <si>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</si>
  <si>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</si>
  <si>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</si>
  <si>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</si>
  <si>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</si>
  <si>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</si>
  <si>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</si>
  <si>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</si>
  <si>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</si>
  <si>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</si>
  <si>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</si>
  <si>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</si>
  <si>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</si>
  <si>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</si>
  <si>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</si>
  <si>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</si>
  <si>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</si>
  <si>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</si>
  <si>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</si>
  <si>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</si>
  <si>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</si>
  <si>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</si>
  <si>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</si>
  <si>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</si>
  <si>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</si>
  <si>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</si>
  <si>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</si>
  <si>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</si>
  <si>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</si>
  <si>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</si>
  <si>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</si>
  <si>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</si>
  <si>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</si>
  <si>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</si>
  <si>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</si>
  <si>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</si>
  <si>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</si>
  <si>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</si>
  <si>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</si>
  <si>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</si>
  <si>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</si>
  <si>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</si>
  <si>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</si>
  <si>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</si>
  <si>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</si>
  <si>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</si>
  <si>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</si>
  <si>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</si>
  <si>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</si>
  <si>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</si>
  <si>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</si>
  <si>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</si>
  <si>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</si>
  <si>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</si>
  <si>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</si>
  <si>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</si>
  <si>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</si>
  <si>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</si>
  <si>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</si>
  <si>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</si>
  <si>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</si>
  <si>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</si>
  <si>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</si>
  <si>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</si>
  <si>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</si>
  <si>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</si>
  <si>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</si>
  <si>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</si>
  <si>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</si>
  <si>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</si>
  <si>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</si>
  <si>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</si>
  <si>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</si>
  <si>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</si>
  <si>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</si>
  <si>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</si>
  <si>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</si>
  <si>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</si>
  <si>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</si>
  <si>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</si>
  <si>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</si>
  <si>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</si>
  <si>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</si>
  <si>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</si>
  <si>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</si>
  <si>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</si>
  <si>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</si>
  <si>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</si>
  <si>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</si>
  <si>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</si>
  <si>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</si>
  <si>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</si>
  <si>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</si>
  <si>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</si>
  <si>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</si>
  <si>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</si>
  <si>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</si>
  <si>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</si>
  <si>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</si>
  <si>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</si>
  <si>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</si>
  <si>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</si>
  <si>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</si>
  <si>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</si>
  <si>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</si>
  <si>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</si>
  <si>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</si>
  <si>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</si>
  <si>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</si>
  <si>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</si>
  <si>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</si>
  <si>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</si>
  <si>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</si>
  <si>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</si>
  <si>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</si>
  <si>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</si>
  <si>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</si>
  <si>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</si>
  <si>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</si>
  <si>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</si>
  <si>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</si>
  <si>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</si>
  <si>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</si>
  <si>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</si>
  <si>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</si>
  <si>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</si>
  <si>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</si>
  <si>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</si>
  <si>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</si>
  <si>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</si>
  <si>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</si>
  <si>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</si>
  <si>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</si>
  <si>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</si>
  <si>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</si>
  <si>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</si>
  <si>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</si>
  <si>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</si>
  <si>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</si>
  <si>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</si>
  <si>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</si>
  <si>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</si>
  <si>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</si>
  <si>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</si>
  <si>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</si>
  <si>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</si>
  <si>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</si>
  <si>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</si>
  <si>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</si>
  <si>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</si>
  <si>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</si>
  <si>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</si>
  <si>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</si>
  <si>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</si>
  <si>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</si>
  <si>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</si>
  <si>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</si>
  <si>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</si>
  <si>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</si>
  <si>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</si>
  <si>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</si>
  <si>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</si>
  <si>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</si>
  <si>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</si>
  <si>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</si>
  <si>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</si>
  <si>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</si>
  <si>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</si>
  <si>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</si>
  <si>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</si>
  <si>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</si>
  <si>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</si>
  <si>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</si>
  <si>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</si>
  <si>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</si>
  <si>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</si>
  <si>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</si>
  <si>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</si>
  <si>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</si>
  <si>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</si>
  <si>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</si>
  <si>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</si>
  <si>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</si>
  <si>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</si>
  <si>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</si>
  <si>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</si>
  <si>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</si>
  <si>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</si>
  <si>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</si>
  <si>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</si>
  <si>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</si>
  <si>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</si>
  <si>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</si>
  <si>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</si>
  <si>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</si>
  <si>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</si>
  <si>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</si>
  <si>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</si>
  <si>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</si>
  <si>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</si>
  <si>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</si>
  <si>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</si>
  <si>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</si>
  <si>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</si>
  <si>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</si>
  <si>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</si>
  <si>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</si>
  <si>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</si>
  <si>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</si>
  <si>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</si>
  <si>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</si>
  <si>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</si>
  <si>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</si>
  <si>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</si>
  <si>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</si>
  <si>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</si>
  <si>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</si>
  <si>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</si>
  <si>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</si>
  <si>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</si>
  <si>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</si>
  <si>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</si>
  <si>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</si>
  <si>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</si>
  <si>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</si>
  <si>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</si>
  <si>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</si>
  <si>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</si>
  <si>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</si>
  <si>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</si>
  <si>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</si>
  <si>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</si>
  <si>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</si>
  <si>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</si>
  <si>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</si>
  <si>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</si>
  <si>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</si>
  <si>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</si>
  <si>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</si>
  <si>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</si>
  <si>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</si>
  <si>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</si>
  <si>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</si>
  <si>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</si>
  <si>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</si>
  <si>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</si>
  <si>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</si>
  <si>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</si>
  <si>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</si>
  <si>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</si>
  <si>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</si>
  <si>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</si>
  <si>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</si>
  <si>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</si>
  <si>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</si>
  <si>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</si>
  <si>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</si>
  <si>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</si>
  <si>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</si>
  <si>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</si>
  <si>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</si>
  <si>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</si>
  <si>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</si>
  <si>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</si>
  <si>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</si>
  <si>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</si>
  <si>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</si>
  <si>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</si>
  <si>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</si>
  <si>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</si>
  <si>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</si>
  <si>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</si>
  <si>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</si>
  <si>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</si>
  <si>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</si>
  <si>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</si>
  <si>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</si>
  <si>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</si>
  <si>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</si>
  <si>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</si>
  <si>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</si>
  <si>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</si>
  <si>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</si>
  <si>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</si>
  <si>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</si>
  <si>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</si>
  <si>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</si>
  <si>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</si>
  <si>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</si>
  <si>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</si>
  <si>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</si>
  <si>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</si>
  <si>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</si>
  <si>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</si>
  <si>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</si>
  <si>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</si>
  <si>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</si>
  <si>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</si>
  <si>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</si>
  <si>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</si>
  <si>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</si>
  <si>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</si>
  <si>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</si>
  <si>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</si>
  <si>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</si>
  <si>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</si>
  <si>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</si>
  <si>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</si>
  <si>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</si>
  <si>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</si>
  <si>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</si>
  <si>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</si>
  <si>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</si>
  <si>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</si>
  <si>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</si>
  <si>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</si>
  <si>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</si>
  <si>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</si>
  <si>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</si>
  <si>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</si>
  <si>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</si>
  <si>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</si>
  <si>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</si>
  <si>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</si>
  <si>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</si>
  <si>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</si>
  <si>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</si>
  <si>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</si>
  <si>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</si>
  <si>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</si>
  <si>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</si>
  <si>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</si>
  <si>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</si>
  <si>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</si>
  <si>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</si>
  <si>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</si>
  <si>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</si>
  <si>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</si>
  <si>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</si>
  <si>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</si>
  <si>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</si>
  <si>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</si>
  <si>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</si>
  <si>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</si>
  <si>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</si>
  <si>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</si>
  <si>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</si>
  <si>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</si>
  <si>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</si>
  <si>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</si>
  <si>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</si>
  <si>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</si>
  <si>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</si>
  <si>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</si>
  <si>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</si>
  <si>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</si>
  <si>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</si>
  <si>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</si>
  <si>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</si>
  <si>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</si>
  <si>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</si>
  <si>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</si>
  <si>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</si>
  <si>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</si>
  <si>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</si>
  <si>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</si>
  <si>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</si>
  <si>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</si>
  <si>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</si>
  <si>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</si>
  <si>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</si>
  <si>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</si>
  <si>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</si>
  <si>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</si>
  <si>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</si>
  <si>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</si>
  <si>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</si>
  <si>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</si>
  <si>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</si>
  <si>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</si>
  <si>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</si>
  <si>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</si>
  <si>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</si>
  <si>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</si>
  <si>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</si>
  <si>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</si>
  <si>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</si>
  <si>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</si>
  <si>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</si>
  <si>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</si>
  <si>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</si>
  <si>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</si>
  <si>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</si>
  <si>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</si>
  <si>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</si>
  <si>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</si>
  <si>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</si>
  <si>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</si>
  <si>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</si>
  <si>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</si>
  <si>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</si>
  <si>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</si>
  <si>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</si>
  <si>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</si>
  <si>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</si>
  <si>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</si>
  <si>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</si>
  <si>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</si>
  <si>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</si>
  <si>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</si>
  <si>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</si>
  <si>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</si>
  <si>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</si>
  <si>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</si>
  <si>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</si>
  <si>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</si>
  <si>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</si>
  <si>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</si>
  <si>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</si>
  <si>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</si>
  <si>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</si>
  <si>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</si>
  <si>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</si>
  <si>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</si>
  <si>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</si>
  <si>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</si>
  <si>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</si>
  <si>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</si>
  <si>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</si>
  <si>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</si>
  <si>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</si>
  <si>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</si>
  <si>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</si>
  <si>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</si>
  <si>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</si>
  <si>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</si>
  <si>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</si>
  <si>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</si>
  <si>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</si>
  <si>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</si>
  <si>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</si>
  <si>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</si>
  <si>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</si>
  <si>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</si>
  <si>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</si>
  <si>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</si>
  <si>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</si>
  <si>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</si>
  <si>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</si>
  <si>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</si>
  <si>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</si>
  <si>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</si>
  <si>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</si>
  <si>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</si>
  <si>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</si>
  <si>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</si>
  <si>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</si>
  <si>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</si>
  <si>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</si>
  <si>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</si>
  <si>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</si>
  <si>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</si>
  <si>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</si>
  <si>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</si>
  <si>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</si>
  <si>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</si>
  <si>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</si>
  <si>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</si>
  <si>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</si>
  <si>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</si>
  <si>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</si>
  <si>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</si>
  <si>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</si>
  <si>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</si>
  <si>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</si>
  <si>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</si>
  <si>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</si>
  <si>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</si>
  <si>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</si>
  <si>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</si>
  <si>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</si>
  <si>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</si>
  <si>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</si>
  <si>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</si>
  <si>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</si>
  <si>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</si>
  <si>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</si>
  <si>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</si>
  <si>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</si>
  <si>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</si>
  <si>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</si>
  <si>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</si>
  <si>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</si>
  <si>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</si>
  <si>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</si>
  <si>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</si>
  <si>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</si>
  <si>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</si>
  <si>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</si>
  <si>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</si>
  <si>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</si>
  <si>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</si>
  <si>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</si>
  <si>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</si>
  <si>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</si>
  <si>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</si>
  <si>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</si>
  <si>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</si>
  <si>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</si>
  <si>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</si>
  <si>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</si>
  <si>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</si>
  <si>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</si>
  <si>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</si>
  <si>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</si>
  <si>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</si>
  <si>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</si>
  <si>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</si>
  <si>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</si>
  <si>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</si>
  <si>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</si>
  <si>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</si>
  <si>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</si>
  <si>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</si>
  <si>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</si>
  <si>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</si>
  <si>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</si>
  <si>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</si>
  <si>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</si>
  <si>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</si>
  <si>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</si>
  <si>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</si>
  <si>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</si>
  <si>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</si>
  <si>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</si>
  <si>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</si>
  <si>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</si>
  <si>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</si>
  <si>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</si>
  <si>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</si>
  <si>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</si>
  <si>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</si>
  <si>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</si>
  <si>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</si>
  <si>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</si>
  <si>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</si>
  <si>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</si>
  <si>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</si>
  <si>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</si>
  <si>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</si>
  <si>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</si>
  <si>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</si>
  <si>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</si>
  <si>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</si>
  <si>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</si>
  <si>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</si>
  <si>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</si>
  <si>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</si>
  <si>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</si>
  <si>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</si>
  <si>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</si>
  <si>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</si>
  <si>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</si>
  <si>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</si>
  <si>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</si>
  <si>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</si>
  <si>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</si>
  <si>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</si>
  <si>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</si>
  <si>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</si>
  <si>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</si>
  <si>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</si>
  <si>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</si>
  <si>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</si>
  <si>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</si>
  <si>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</si>
  <si>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</si>
  <si>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</si>
  <si>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</si>
  <si>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</si>
  <si>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</si>
  <si>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</si>
  <si>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</si>
  <si>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</si>
  <si>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</si>
  <si>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</si>
  <si>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</si>
  <si>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</si>
  <si>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</si>
  <si>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</si>
  <si>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</si>
  <si>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</si>
  <si>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</si>
  <si>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</si>
  <si>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</si>
  <si>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</si>
  <si>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</si>
  <si>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</si>
  <si>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</si>
  <si>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</si>
  <si>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</si>
  <si>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</si>
  <si>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</si>
  <si>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</si>
  <si>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</si>
  <si>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</si>
  <si>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</si>
  <si>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</si>
  <si>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</si>
  <si>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</si>
  <si>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</si>
  <si>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</si>
  <si>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</si>
  <si>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</si>
  <si>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</si>
  <si>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</si>
  <si>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</si>
  <si>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</si>
  <si>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</si>
  <si>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</si>
  <si>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</si>
  <si>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</si>
  <si>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</si>
  <si>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</si>
  <si>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</si>
  <si>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</si>
  <si>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</si>
  <si>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</si>
  <si>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</si>
  <si>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</si>
  <si>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</si>
  <si>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</si>
  <si>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</si>
  <si>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</si>
  <si>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</si>
  <si>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</si>
  <si>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</si>
  <si>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</si>
  <si>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</si>
  <si>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</si>
  <si>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</si>
  <si>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</si>
  <si>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</si>
  <si>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</si>
  <si>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</si>
  <si>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</si>
  <si>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</si>
  <si>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</si>
  <si>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</si>
  <si>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</si>
  <si>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</si>
  <si>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</si>
  <si>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</si>
  <si>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</si>
  <si>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</si>
  <si>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</si>
  <si>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</si>
  <si>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</si>
  <si>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</si>
  <si>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</si>
  <si>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</si>
  <si>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</si>
  <si>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</si>
  <si>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</si>
  <si>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</si>
  <si>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</si>
  <si>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</si>
  <si>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</si>
  <si>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</si>
  <si>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</si>
  <si>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</si>
  <si>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</si>
  <si>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</si>
  <si>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</si>
  <si>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</si>
  <si>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</si>
  <si>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</si>
  <si>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</si>
  <si>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</si>
  <si>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</si>
  <si>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</si>
  <si>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</si>
  <si>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</si>
  <si>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</si>
  <si>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</si>
  <si>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</si>
  <si>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</si>
  <si>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</si>
  <si>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</si>
  <si>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</si>
  <si>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</si>
  <si>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</si>
  <si>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</si>
  <si>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</si>
  <si>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</si>
  <si>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</si>
  <si>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</si>
  <si>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</si>
  <si>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</si>
  <si>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</si>
  <si>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</si>
  <si>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</si>
  <si>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</si>
  <si>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</si>
  <si>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</si>
  <si>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</si>
  <si>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</si>
  <si>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</si>
  <si>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</si>
  <si>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</si>
  <si>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</si>
  <si>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</si>
  <si>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</si>
  <si>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</si>
  <si>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</si>
  <si>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</si>
  <si>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</si>
  <si>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</si>
  <si>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</si>
  <si>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</si>
  <si>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</si>
  <si>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</si>
  <si>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</si>
  <si>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</si>
  <si>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</si>
  <si>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</si>
  <si>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</si>
  <si>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</si>
  <si>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</si>
  <si>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</si>
  <si>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</si>
  <si>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</si>
  <si>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</si>
  <si>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</si>
  <si>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</si>
  <si>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</si>
  <si>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</si>
  <si>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</si>
  <si>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</si>
  <si>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</si>
  <si>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</si>
  <si>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</si>
  <si>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</si>
  <si>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</si>
  <si>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</si>
  <si>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</si>
  <si>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</si>
  <si>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</si>
  <si>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</si>
  <si>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</si>
  <si>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</si>
  <si>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</si>
  <si>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</si>
  <si>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</si>
  <si>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</si>
  <si>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</si>
  <si>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</si>
  <si>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</si>
  <si>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</si>
  <si>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</si>
  <si>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</si>
  <si>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</si>
  <si>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</si>
  <si>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</si>
  <si>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</si>
  <si>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</si>
  <si>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</si>
  <si>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</si>
  <si>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</si>
  <si>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</si>
  <si>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</si>
  <si>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</si>
  <si>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</si>
  <si>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</si>
  <si>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</si>
  <si>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</si>
  <si>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</si>
  <si>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</si>
  <si>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</si>
  <si>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</si>
  <si>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</si>
  <si>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</si>
  <si>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</si>
  <si>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</si>
  <si>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</si>
  <si>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</si>
  <si>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</si>
  <si>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</si>
  <si>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</si>
  <si>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</si>
  <si>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</si>
  <si>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</si>
  <si>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</si>
  <si>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</si>
  <si>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</si>
  <si>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</si>
  <si>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</si>
  <si>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</si>
  <si>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</si>
  <si>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</si>
  <si>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</si>
  <si>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</si>
  <si>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</si>
  <si>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</si>
  <si>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</si>
  <si>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</si>
  <si>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</si>
  <si>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</si>
  <si>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</si>
  <si>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</si>
  <si>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</si>
  <si>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</si>
  <si>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</si>
  <si>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</si>
  <si>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</si>
  <si>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</si>
  <si>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</si>
  <si>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</si>
  <si>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</si>
  <si>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</si>
  <si>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</si>
  <si>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</si>
  <si>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</si>
  <si>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</si>
  <si>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</si>
  <si>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</si>
  <si>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</si>
  <si>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</si>
  <si>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</si>
  <si>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</si>
  <si>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</si>
  <si>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</si>
  <si>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</si>
  <si>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</si>
  <si>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</si>
  <si>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</si>
  <si>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</si>
  <si>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</si>
  <si>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</si>
  <si>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</si>
  <si>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</si>
  <si>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</si>
  <si>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</si>
  <si>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</si>
  <si>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</si>
  <si>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</si>
  <si>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</si>
  <si>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</si>
  <si>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</si>
  <si>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</si>
  <si>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</si>
  <si>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</si>
  <si>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</si>
  <si>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</si>
  <si>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</si>
  <si>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</si>
  <si>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</si>
  <si>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</si>
  <si>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</si>
  <si>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</si>
  <si>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</si>
  <si>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</si>
  <si>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</si>
  <si>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</si>
  <si>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</si>
  <si>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</si>
  <si>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</si>
  <si>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</si>
  <si>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</si>
  <si>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</si>
  <si>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</si>
  <si>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</si>
  <si>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</si>
  <si>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</si>
  <si>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</si>
  <si>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</si>
  <si>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</si>
  <si>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</si>
  <si>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</si>
  <si>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</si>
  <si>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</si>
  <si>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</si>
  <si>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</si>
  <si>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</si>
  <si>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</si>
  <si>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</si>
  <si>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</si>
  <si>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</si>
  <si>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</si>
  <si>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</si>
  <si>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</si>
  <si>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</si>
  <si>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</si>
  <si>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</si>
  <si>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</si>
  <si>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</si>
  <si>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</si>
  <si>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</si>
  <si>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</si>
  <si>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</si>
  <si>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</si>
  <si>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</si>
  <si>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</si>
  <si>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</si>
  <si>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</si>
  <si>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</si>
  <si>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</si>
  <si>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</si>
  <si>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</si>
  <si>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</si>
  <si>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</si>
  <si>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</si>
  <si>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</si>
  <si>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</si>
  <si>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</si>
  <si>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</si>
  <si>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</si>
  <si>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</si>
  <si>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</si>
  <si>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</si>
  <si>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</si>
  <si>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</si>
  <si>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</si>
  <si>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</si>
  <si>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</si>
  <si>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</si>
  <si>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</si>
  <si>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</si>
  <si>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</si>
  <si>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</si>
  <si>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</si>
  <si>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</si>
  <si>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</si>
  <si>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</si>
  <si>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</si>
  <si>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</si>
  <si>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</si>
  <si>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</si>
  <si>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</si>
  <si>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</si>
  <si>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</si>
  <si>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</si>
  <si>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</si>
  <si>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</si>
  <si>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</si>
  <si>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</si>
  <si>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</si>
  <si>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</si>
  <si>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</si>
  <si>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</si>
  <si>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</si>
  <si>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</si>
  <si>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</si>
  <si>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</si>
  <si>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</si>
  <si>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</si>
  <si>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</si>
  <si>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</si>
  <si>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</si>
  <si>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</si>
  <si>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</si>
  <si>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</si>
  <si>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</si>
  <si>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</si>
  <si>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</si>
  <si>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</si>
  <si>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</si>
  <si>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</si>
  <si>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</si>
  <si>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</si>
  <si>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</si>
  <si>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</si>
  <si>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</si>
  <si>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</si>
  <si>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</si>
  <si>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</si>
  <si>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</si>
  <si>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</si>
  <si>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</si>
  <si>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</si>
  <si>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</si>
  <si>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</si>
  <si>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</si>
  <si>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</si>
  <si>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</si>
  <si>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</si>
  <si>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</si>
  <si>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</si>
  <si>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</si>
  <si>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</si>
  <si>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</si>
  <si>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</si>
  <si>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</si>
  <si>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</si>
  <si>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</si>
  <si>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</si>
  <si>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</si>
  <si>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</si>
  <si>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</si>
  <si>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</si>
  <si>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</si>
  <si>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</si>
  <si>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</si>
  <si>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</si>
  <si>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</si>
  <si>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</si>
  <si>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</si>
  <si>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</si>
  <si>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</si>
  <si>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</si>
  <si>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</si>
  <si>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</si>
  <si>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</si>
  <si>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</si>
  <si>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</si>
  <si>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</si>
  <si>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</si>
  <si>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</si>
  <si>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</si>
  <si>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</si>
  <si>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</si>
  <si>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</si>
  <si>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</si>
  <si>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</si>
  <si>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</si>
  <si>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</si>
  <si>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</si>
  <si>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</si>
  <si>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</si>
  <si>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</si>
  <si>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</si>
  <si>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</si>
  <si>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</si>
  <si>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</si>
  <si>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</si>
  <si>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</si>
  <si>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</si>
  <si>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</si>
  <si>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</si>
  <si>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</si>
  <si>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</si>
  <si>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</si>
  <si>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</si>
  <si>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</si>
  <si>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</si>
  <si>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</si>
  <si>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</si>
  <si>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</si>
  <si>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</si>
  <si>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</si>
  <si>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</si>
  <si>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</si>
  <si>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</si>
  <si>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</si>
  <si>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</si>
  <si>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</si>
  <si>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</si>
  <si>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</si>
  <si>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</si>
  <si>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</si>
  <si>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</si>
  <si>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</si>
  <si>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</si>
  <si>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</si>
  <si>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</si>
  <si>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</si>
  <si>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</si>
  <si>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</si>
  <si>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</si>
  <si>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</si>
  <si>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</si>
  <si>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</si>
  <si>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</si>
  <si>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</si>
  <si>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</si>
  <si>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</si>
  <si>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</si>
  <si>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</si>
  <si>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</si>
  <si>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</si>
  <si>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</si>
  <si>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</si>
  <si>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</si>
  <si>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</si>
  <si>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</si>
  <si>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</si>
  <si>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</si>
  <si>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</si>
  <si>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</si>
  <si>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</si>
  <si>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</si>
  <si>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</si>
  <si>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</si>
  <si>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</si>
  <si>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</si>
  <si>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</si>
  <si>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</si>
  <si>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</si>
  <si>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</si>
  <si>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</si>
  <si>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</si>
  <si>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</si>
  <si>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</si>
  <si>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</si>
  <si>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</si>
  <si>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</si>
  <si>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</si>
  <si>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</si>
  <si>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</si>
  <si>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</si>
  <si>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</si>
  <si>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</si>
  <si>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</si>
  <si>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</si>
  <si>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</si>
  <si>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</si>
  <si>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</si>
  <si>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</si>
  <si>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</si>
  <si>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</si>
  <si>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</si>
  <si>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</si>
  <si>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</si>
  <si>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</si>
  <si>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</si>
  <si>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</si>
  <si>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</si>
  <si>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</si>
  <si>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</si>
  <si>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</si>
  <si>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</si>
  <si>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</si>
  <si>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</si>
  <si>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</si>
  <si>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</si>
  <si>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</si>
  <si>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</si>
  <si>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</si>
  <si>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</si>
  <si>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</si>
  <si>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</si>
  <si>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</si>
  <si>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</si>
  <si>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</si>
  <si>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</si>
  <si>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</si>
  <si>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</si>
  <si>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</si>
  <si>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</si>
  <si>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</si>
  <si>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</si>
  <si>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</si>
  <si>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</si>
  <si>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</si>
  <si>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</si>
  <si>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</si>
  <si>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</si>
  <si>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</si>
  <si>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</si>
  <si>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</si>
  <si>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</si>
  <si>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</si>
  <si>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</si>
  <si>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</si>
  <si>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</si>
  <si>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</si>
  <si>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</si>
  <si>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</si>
  <si>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</si>
  <si>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</si>
  <si>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</si>
  <si>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</si>
  <si>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</si>
  <si>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</si>
  <si>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</si>
  <si>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</si>
  <si>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</si>
  <si>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</si>
  <si>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</si>
  <si>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</si>
  <si>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</si>
  <si>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</si>
  <si>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</si>
  <si>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</si>
  <si>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</si>
  <si>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</si>
  <si>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</si>
  <si>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</si>
  <si>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</si>
  <si>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</si>
  <si>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</si>
  <si>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</si>
  <si>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</si>
  <si>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</si>
  <si>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</si>
  <si>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</si>
  <si>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</si>
  <si>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</si>
  <si>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</si>
  <si>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</si>
  <si>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</si>
  <si>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</si>
  <si>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</si>
  <si>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</si>
  <si>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</si>
  <si>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</si>
  <si>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</si>
  <si>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</si>
  <si>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</si>
  <si>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</si>
  <si>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</si>
  <si>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</si>
  <si>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</si>
  <si>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</si>
  <si>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</si>
  <si>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</si>
  <si>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</si>
  <si>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</si>
  <si>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</si>
  <si>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</si>
  <si>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</si>
  <si>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</si>
  <si>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</si>
  <si>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</si>
  <si>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</si>
  <si>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</si>
  <si>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</si>
  <si>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</si>
  <si>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</si>
  <si>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</si>
  <si>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</si>
  <si>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</si>
  <si>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</si>
  <si>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</si>
  <si>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</si>
  <si>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</si>
  <si>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</si>
  <si>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</si>
  <si>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</si>
  <si>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</si>
  <si>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</si>
  <si>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</si>
  <si>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</si>
  <si>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</si>
  <si>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</si>
  <si>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</si>
  <si>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</si>
  <si>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</si>
  <si>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</si>
  <si>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</si>
  <si>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</si>
  <si>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</si>
  <si>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</si>
  <si>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</si>
  <si>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</si>
  <si>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</si>
  <si>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</si>
  <si>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</si>
  <si>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</si>
  <si>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</si>
  <si>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</si>
  <si>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</si>
  <si>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</si>
  <si>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</si>
  <si>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</si>
  <si>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</si>
  <si>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</si>
  <si>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</si>
  <si>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</si>
  <si>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</si>
  <si>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</si>
  <si>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</si>
  <si>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</si>
  <si>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</si>
  <si>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</si>
  <si>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</si>
  <si>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</si>
  <si>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</si>
  <si>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</si>
  <si>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</si>
  <si>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</si>
  <si>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</si>
  <si>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</si>
  <si>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</si>
  <si>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</si>
  <si>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</si>
  <si>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</si>
  <si>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</si>
  <si>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</si>
  <si>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</si>
  <si>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</si>
  <si>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</si>
  <si>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</si>
  <si>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</si>
  <si>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</si>
  <si>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</si>
  <si>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</si>
  <si>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</si>
  <si>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</si>
  <si>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</si>
  <si>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</si>
  <si>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</si>
  <si>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</si>
  <si>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</si>
  <si>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</si>
  <si>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</si>
  <si>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</si>
  <si>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</si>
  <si>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</si>
  <si>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</si>
  <si>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</si>
  <si>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</si>
  <si>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</si>
  <si>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</si>
  <si>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</si>
  <si>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</si>
  <si>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</si>
  <si>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</si>
  <si>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</si>
  <si>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</si>
  <si>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</si>
  <si>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</si>
  <si>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</si>
  <si>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</si>
  <si>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</si>
  <si>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</si>
  <si>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</si>
  <si>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</si>
  <si>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</si>
  <si>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</si>
  <si>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</si>
  <si>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</si>
  <si>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</si>
  <si>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</si>
  <si>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</si>
  <si>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</si>
  <si>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</si>
  <si>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</si>
  <si>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</si>
  <si>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</si>
  <si>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</si>
  <si>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</si>
  <si>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</si>
  <si>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</si>
  <si>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</si>
  <si>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</si>
  <si>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</si>
  <si>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</si>
  <si>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</si>
  <si>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</si>
  <si>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</si>
  <si>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</si>
  <si>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</si>
  <si>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</si>
  <si>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</si>
  <si>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</si>
  <si>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</si>
  <si>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</si>
  <si>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</si>
  <si>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</si>
  <si>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</si>
  <si>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</si>
  <si>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</si>
  <si>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</si>
  <si>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</si>
  <si>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</si>
  <si>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</si>
  <si>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</si>
  <si>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</si>
  <si>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</si>
  <si>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</si>
  <si>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</si>
  <si>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</si>
  <si>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</si>
  <si>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</si>
  <si>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</si>
  <si>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</si>
  <si>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</si>
  <si>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</si>
  <si>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</si>
  <si>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</si>
  <si>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</si>
  <si>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</si>
  <si>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</si>
  <si>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</si>
  <si>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</si>
  <si>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</si>
  <si>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</si>
  <si>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</si>
  <si>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</si>
  <si>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</si>
  <si>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</si>
  <si>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</si>
  <si>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</si>
  <si>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</si>
  <si>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</si>
  <si>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</si>
  <si>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</si>
  <si>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</si>
  <si>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</si>
  <si>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</si>
  <si>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</si>
  <si>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</si>
  <si>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</si>
  <si>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</si>
  <si>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</si>
  <si>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</si>
  <si>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</si>
  <si>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</si>
  <si>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</si>
  <si>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</si>
  <si>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</si>
  <si>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</si>
  <si>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</si>
  <si>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</si>
  <si>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</si>
  <si>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</si>
  <si>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</si>
  <si>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</si>
  <si>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</si>
  <si>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</si>
  <si>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</si>
  <si>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</si>
  <si>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</si>
  <si>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</si>
  <si>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</si>
  <si>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</si>
  <si>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</si>
  <si>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</si>
  <si>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</si>
  <si>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</si>
  <si>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</si>
  <si>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</si>
  <si>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</si>
  <si>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</si>
  <si>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</si>
  <si>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</si>
  <si>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</si>
  <si>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</si>
  <si>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</si>
  <si>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</si>
  <si>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</si>
  <si>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</si>
  <si>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</si>
  <si>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</si>
  <si>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</si>
  <si>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</si>
  <si>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</si>
  <si>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</si>
  <si>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</si>
  <si>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</si>
  <si>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</si>
  <si>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</si>
  <si>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</si>
  <si>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</si>
  <si>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</si>
  <si>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</si>
  <si>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</si>
  <si>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</si>
  <si>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</si>
  <si>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</si>
  <si>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</si>
  <si>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</si>
  <si>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</si>
  <si>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</si>
  <si>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</si>
  <si>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</si>
  <si>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</si>
  <si>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</si>
  <si>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</si>
  <si>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</si>
  <si>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</si>
  <si>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</si>
  <si>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</si>
  <si>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</si>
  <si>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</si>
  <si>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</si>
  <si>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</si>
  <si>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</si>
  <si>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</si>
  <si>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</si>
  <si>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</si>
  <si>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</si>
  <si>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</si>
  <si>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</si>
  <si>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</si>
  <si>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</si>
  <si>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</si>
  <si>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</si>
  <si>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</si>
  <si>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</si>
  <si>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</si>
  <si>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</si>
  <si>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</si>
  <si>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</si>
  <si>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</si>
  <si>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</si>
  <si>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</si>
  <si>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</si>
  <si>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</si>
  <si>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</si>
  <si>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</si>
  <si>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</si>
  <si>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</si>
  <si>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</si>
  <si>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</si>
  <si>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</si>
  <si>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</si>
  <si>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</si>
  <si>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</si>
  <si>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</si>
  <si>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</si>
  <si>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</si>
  <si>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</si>
  <si>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</si>
  <si>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</si>
  <si>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</si>
  <si>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</si>
  <si>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</si>
  <si>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</si>
  <si>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</si>
  <si>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</si>
  <si>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</si>
  <si>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</si>
  <si>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</si>
  <si>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</si>
  <si>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</si>
  <si>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</si>
  <si>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</si>
  <si>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</si>
  <si>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</si>
  <si>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</si>
  <si>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</si>
  <si>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</si>
  <si>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</si>
  <si>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</si>
  <si>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</si>
  <si>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</si>
  <si>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</si>
  <si>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</si>
  <si>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</si>
  <si>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</si>
  <si>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</si>
  <si>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</si>
  <si>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</si>
  <si>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</si>
  <si>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</si>
  <si>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</si>
  <si>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</si>
  <si>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</si>
  <si>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</si>
  <si>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</si>
  <si>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</si>
  <si>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</si>
  <si>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</si>
  <si>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</si>
  <si>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</si>
  <si>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</si>
  <si>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</si>
  <si>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</si>
  <si>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</si>
  <si>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</si>
  <si>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</si>
  <si>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</si>
  <si>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</si>
  <si>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</si>
  <si>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</si>
  <si>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</si>
  <si>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</si>
  <si>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</si>
  <si>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</si>
  <si>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</si>
  <si>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</si>
  <si>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</si>
  <si>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</si>
  <si>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</si>
  <si>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</si>
  <si>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</si>
  <si>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</si>
  <si>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</si>
  <si>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</si>
  <si>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</si>
  <si>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</si>
  <si>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</si>
  <si>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</si>
  <si>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</si>
  <si>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</si>
  <si>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</si>
  <si>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</si>
  <si>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</si>
  <si>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</si>
  <si>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</si>
  <si>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</si>
  <si>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</si>
  <si>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</si>
  <si>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</si>
  <si>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</si>
  <si>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</si>
  <si>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</si>
  <si>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</si>
  <si>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</si>
  <si>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</si>
  <si>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</si>
  <si>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</si>
  <si>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</si>
  <si>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</si>
  <si>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</si>
  <si>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</si>
  <si>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</si>
  <si>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</si>
  <si>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</si>
  <si>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</si>
  <si>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</si>
  <si>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</si>
  <si>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</si>
  <si>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</si>
  <si>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</si>
  <si>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</si>
  <si>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</si>
  <si>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</si>
  <si>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</si>
  <si>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</si>
  <si>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</si>
  <si>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</si>
  <si>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</si>
  <si>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</si>
  <si>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</si>
  <si>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</si>
  <si>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</si>
  <si>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</si>
  <si>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</si>
  <si>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</si>
  <si>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</si>
  <si>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</si>
  <si>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</si>
  <si>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</si>
  <si>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</si>
  <si>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</si>
  <si>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</si>
  <si>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</si>
  <si>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</si>
  <si>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</si>
  <si>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</si>
  <si>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</si>
  <si>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</si>
  <si>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</si>
  <si>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</si>
  <si>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</si>
  <si>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</si>
  <si>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</si>
  <si>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</si>
  <si>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</si>
  <si>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</si>
  <si>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</si>
  <si>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</si>
  <si>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</si>
  <si>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</si>
  <si>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</si>
  <si>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</si>
  <si>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</si>
  <si>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</si>
  <si>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</si>
  <si>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</si>
  <si>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</si>
  <si>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</si>
  <si>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</si>
  <si>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</si>
  <si>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</si>
  <si>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</si>
  <si>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</si>
  <si>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</si>
  <si>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</si>
  <si>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</si>
  <si>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</si>
  <si>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</si>
  <si>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</si>
  <si>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</si>
  <si>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</si>
  <si>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</si>
  <si>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</si>
  <si>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</si>
  <si>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</si>
  <si>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</si>
  <si>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</si>
  <si>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</si>
  <si>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</si>
  <si>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</si>
  <si>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</si>
  <si>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</si>
  <si>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</si>
  <si>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</si>
  <si>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</si>
  <si>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</si>
  <si>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</si>
  <si>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</si>
  <si>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</si>
  <si>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</si>
  <si>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</si>
  <si>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</si>
  <si>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</si>
  <si>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</si>
  <si>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</si>
  <si>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</si>
  <si>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</si>
  <si>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</si>
  <si>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</si>
  <si>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</si>
  <si>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</si>
  <si>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</si>
  <si>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</si>
  <si>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</si>
  <si>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</si>
  <si>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</si>
  <si>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</si>
  <si>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</si>
  <si>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</si>
  <si>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</si>
  <si>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</si>
  <si>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</si>
  <si>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</si>
  <si>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</si>
  <si>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</si>
  <si>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</si>
  <si>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</si>
  <si>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</si>
  <si>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</si>
  <si>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</si>
  <si>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</si>
  <si>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</si>
  <si>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</si>
  <si>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</si>
  <si>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</si>
  <si>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</si>
  <si>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</si>
  <si>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</si>
  <si>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</si>
  <si>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</si>
  <si>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</si>
  <si>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</si>
  <si>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</si>
  <si>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</si>
  <si>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</si>
  <si>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</si>
  <si>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</si>
  <si>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</si>
  <si>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</si>
  <si>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</si>
  <si>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</si>
  <si>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</si>
  <si>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</si>
  <si>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</si>
  <si>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</si>
  <si>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</si>
  <si>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</si>
  <si>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</si>
  <si>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</si>
  <si>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</si>
  <si>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</si>
  <si>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</si>
  <si>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</si>
  <si>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</si>
  <si>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</si>
  <si>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</si>
  <si>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</si>
  <si>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</si>
  <si>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</si>
  <si>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</si>
  <si>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</si>
  <si>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</si>
  <si>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</si>
  <si>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</si>
  <si>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</si>
  <si>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</si>
  <si>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</si>
  <si>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</si>
  <si>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</si>
  <si>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</si>
  <si>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</si>
  <si>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</si>
  <si>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</si>
  <si>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</si>
  <si>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</si>
  <si>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</si>
  <si>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</si>
  <si>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</si>
  <si>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</si>
  <si>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</si>
  <si>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</si>
  <si>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</si>
  <si>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</si>
  <si>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</si>
  <si>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</si>
  <si>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</si>
  <si>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</si>
  <si>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</si>
  <si>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</si>
  <si>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</si>
  <si>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</si>
  <si>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</si>
  <si>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</si>
  <si>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</si>
  <si>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</si>
  <si>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</si>
  <si>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</si>
  <si>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</si>
  <si>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</si>
  <si>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</si>
  <si>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</si>
  <si>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</si>
  <si>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</si>
  <si>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</si>
  <si>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</si>
  <si>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</si>
  <si>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</si>
  <si>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</si>
  <si>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</si>
  <si>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</si>
  <si>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</si>
  <si>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</si>
  <si>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</si>
  <si>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</si>
  <si>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</si>
  <si>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</si>
  <si>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</si>
  <si>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</si>
  <si>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</si>
  <si>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</si>
  <si>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</si>
  <si>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</si>
  <si>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</si>
  <si>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</si>
  <si>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</si>
  <si>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</si>
  <si>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</si>
  <si>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</si>
  <si>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</si>
  <si>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</si>
  <si>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</si>
  <si>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</si>
  <si>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</si>
  <si>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</si>
  <si>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</si>
  <si>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</si>
  <si>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</si>
  <si>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</si>
  <si>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</si>
  <si>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</si>
  <si>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</si>
  <si>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</si>
  <si>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</si>
  <si>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</si>
  <si>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</si>
  <si>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</si>
  <si>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</si>
  <si>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</si>
  <si>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</si>
  <si>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</si>
  <si>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</si>
  <si>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</si>
  <si>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</si>
  <si>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</si>
  <si>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</si>
  <si>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</si>
  <si>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</si>
  <si>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</si>
  <si>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</si>
  <si>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</si>
  <si>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</si>
  <si>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</si>
  <si>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</si>
  <si>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</si>
  <si>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</si>
  <si>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</si>
  <si>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</si>
  <si>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</si>
  <si>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</si>
  <si>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</si>
  <si>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</si>
  <si>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</si>
  <si>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</si>
  <si>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</si>
  <si>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</si>
  <si>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</si>
  <si>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</si>
  <si>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</si>
  <si>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</si>
  <si>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</si>
  <si>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</si>
  <si>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</si>
  <si>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</si>
  <si>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</si>
  <si>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</si>
  <si>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</si>
  <si>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</si>
  <si>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</si>
  <si>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</si>
  <si>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</si>
  <si>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</si>
  <si>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</si>
  <si>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</si>
  <si>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</si>
  <si>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</si>
  <si>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</si>
  <si>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</si>
  <si>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</si>
  <si>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</si>
  <si>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</si>
  <si>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</si>
  <si>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</si>
  <si>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</si>
  <si>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</si>
  <si>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</si>
  <si>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</si>
  <si>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</si>
  <si>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</si>
  <si>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</si>
  <si>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</si>
  <si>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</si>
  <si>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</si>
  <si>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</si>
  <si>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</si>
  <si>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</si>
  <si>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</si>
  <si>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</si>
  <si>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</si>
  <si>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</si>
  <si>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</si>
  <si>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</si>
  <si>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</si>
  <si>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</si>
  <si>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</si>
  <si>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</si>
  <si>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</si>
  <si>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</si>
  <si>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</si>
  <si>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</si>
  <si>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</si>
  <si>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</si>
  <si>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</si>
  <si>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</si>
  <si>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</si>
  <si>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</si>
  <si>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</si>
  <si>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</si>
  <si>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</si>
  <si>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</si>
  <si>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</si>
  <si>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</si>
  <si>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</si>
  <si>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</si>
  <si>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</si>
  <si>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</si>
  <si>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</si>
  <si>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</si>
  <si>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</si>
  <si>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</si>
  <si>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</si>
  <si>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</si>
  <si>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</si>
  <si>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</si>
  <si>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</si>
  <si>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</si>
  <si>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</si>
  <si>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</si>
  <si>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</si>
  <si>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</si>
  <si>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</si>
  <si>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</si>
  <si>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</si>
  <si>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</si>
  <si>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</si>
  <si>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</si>
  <si>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</si>
  <si>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</si>
  <si>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</si>
  <si>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</si>
  <si>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</si>
  <si>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</si>
  <si>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</si>
  <si>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</si>
  <si>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</si>
  <si>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</si>
  <si>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</si>
  <si>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</si>
  <si>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</si>
  <si>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</si>
  <si>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</si>
  <si>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</si>
  <si>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</si>
  <si>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</si>
  <si>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</si>
  <si>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</si>
  <si>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</si>
  <si>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</si>
  <si>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</si>
  <si>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</si>
  <si>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</si>
  <si>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</si>
  <si>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</si>
  <si>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</si>
  <si>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</si>
  <si>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</si>
  <si>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</si>
  <si>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</si>
  <si>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</si>
  <si>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</si>
  <si>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</si>
  <si>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</si>
  <si>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</si>
  <si>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</si>
  <si>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</si>
  <si>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</si>
  <si>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</si>
  <si>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</si>
  <si>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</si>
  <si>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</si>
  <si>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</si>
  <si>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</si>
  <si>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</si>
  <si>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</si>
  <si>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</si>
  <si>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</si>
  <si>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</si>
  <si>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</si>
  <si>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</si>
  <si>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</si>
  <si>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</si>
  <si>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</si>
  <si>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</si>
  <si>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</si>
  <si>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</si>
  <si>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</si>
  <si>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</si>
  <si>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</si>
  <si>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</si>
  <si>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</si>
  <si>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</si>
  <si>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</si>
  <si>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</si>
  <si>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</si>
  <si>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</si>
  <si>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</si>
  <si>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</si>
  <si>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</si>
  <si>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</si>
  <si>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</si>
  <si>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</si>
  <si>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</si>
  <si>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</si>
  <si>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</si>
  <si>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</si>
  <si>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</si>
  <si>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</si>
  <si>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</si>
  <si>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</si>
  <si>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</si>
  <si>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</si>
  <si>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</si>
  <si>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</si>
  <si>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</si>
  <si>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</si>
  <si>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</si>
  <si>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</si>
  <si>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</si>
  <si>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</si>
  <si>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</si>
  <si>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</si>
  <si>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</si>
  <si>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</si>
  <si>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</si>
  <si>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</si>
  <si>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</si>
  <si>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</si>
  <si>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</si>
  <si>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</si>
  <si>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</si>
  <si>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</si>
  <si>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</si>
  <si>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</si>
  <si>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</si>
  <si>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</si>
  <si>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</si>
  <si>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</si>
  <si>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</si>
  <si>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</si>
  <si>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</si>
  <si>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</si>
  <si>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</si>
  <si>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</si>
  <si>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</si>
  <si>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</si>
  <si>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</si>
  <si>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</si>
  <si>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</si>
  <si>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</si>
  <si>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</si>
  <si>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</si>
  <si>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</si>
  <si>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</si>
  <si>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</si>
  <si>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</si>
  <si>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</si>
  <si>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</si>
  <si>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</si>
  <si>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</si>
  <si>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</si>
  <si>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</si>
  <si>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</si>
  <si>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</si>
  <si>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</si>
  <si>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</si>
  <si>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</si>
  <si>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</si>
  <si>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</si>
  <si>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</si>
  <si>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</si>
  <si>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</si>
  <si>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</si>
  <si>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</si>
  <si>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</si>
  <si>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</si>
  <si>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</si>
  <si>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</si>
  <si>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</si>
  <si>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</si>
  <si>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</si>
  <si>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</si>
  <si>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</si>
  <si>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</si>
  <si>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</si>
  <si>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</si>
  <si>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</si>
  <si>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</si>
  <si>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</si>
  <si>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</si>
  <si>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</si>
  <si>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</si>
  <si>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</si>
  <si>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</si>
  <si>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</si>
  <si>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</si>
  <si>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</si>
  <si>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</si>
  <si>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</si>
  <si>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</si>
  <si>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</si>
  <si>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</si>
  <si>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</si>
  <si>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</si>
  <si>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</si>
  <si>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</si>
  <si>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</si>
  <si>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</si>
  <si>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</si>
  <si>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</si>
  <si>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</si>
  <si>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</si>
  <si>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</si>
  <si>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</si>
  <si>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</si>
  <si>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</si>
  <si>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</si>
  <si>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</si>
  <si>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</si>
  <si>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</si>
  <si>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</si>
  <si>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</si>
  <si>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</si>
  <si>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</si>
  <si>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</si>
  <si>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</si>
  <si>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</si>
  <si>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</si>
  <si>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</si>
  <si>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</si>
  <si>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</si>
  <si>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</si>
  <si>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</si>
  <si>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</si>
  <si>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</si>
  <si>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</si>
  <si>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</si>
  <si>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</si>
  <si>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</si>
  <si>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</si>
  <si>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</si>
  <si>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</si>
  <si>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</si>
  <si>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</si>
  <si>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</si>
  <si>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</si>
  <si>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</si>
  <si>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</si>
  <si>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</si>
  <si>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</si>
  <si>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</si>
  <si>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</si>
  <si>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</si>
  <si>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</si>
  <si>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</si>
  <si>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</si>
  <si>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</si>
  <si>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</si>
  <si>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</si>
  <si>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</si>
  <si>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</si>
  <si>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</si>
  <si>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</si>
  <si>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</si>
  <si>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</si>
  <si>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</si>
  <si>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</si>
  <si>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</si>
  <si>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</si>
  <si>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</si>
  <si>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</si>
  <si>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</si>
  <si>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</si>
  <si>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</si>
  <si>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</si>
  <si>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</si>
  <si>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</si>
  <si>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</si>
  <si>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</si>
  <si>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</si>
  <si>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</si>
  <si>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</si>
  <si>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</si>
  <si>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</si>
  <si>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</si>
  <si>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</si>
  <si>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</si>
  <si>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</si>
  <si>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</si>
  <si>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</si>
  <si>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</si>
  <si>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</si>
  <si>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</si>
  <si>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</si>
  <si>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</si>
  <si>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</si>
  <si>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</si>
  <si>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</si>
  <si>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</si>
  <si>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</si>
  <si>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</si>
  <si>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</si>
  <si>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</si>
  <si>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</si>
  <si>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</si>
  <si>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</si>
  <si>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</si>
  <si>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</si>
  <si>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</si>
  <si>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</si>
  <si>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</si>
  <si>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</si>
  <si>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</si>
  <si>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</si>
  <si>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</si>
  <si>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</si>
  <si>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</si>
  <si>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</si>
  <si>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</si>
  <si>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</si>
  <si>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</si>
  <si>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</si>
  <si>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</si>
  <si>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</si>
  <si>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</si>
  <si>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</si>
  <si>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</si>
  <si>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</si>
  <si>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</si>
  <si>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</si>
  <si>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</si>
  <si>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</si>
  <si>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</si>
  <si>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</si>
  <si>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</si>
  <si>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</si>
  <si>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</si>
  <si>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</si>
  <si>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</si>
  <si>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</si>
  <si>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</si>
  <si>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</si>
  <si>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</si>
  <si>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</si>
  <si>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</si>
  <si>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</si>
  <si>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</si>
  <si>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</si>
  <si>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</si>
  <si>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</si>
  <si>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</si>
  <si>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</si>
  <si>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</si>
  <si>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</si>
  <si>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</si>
  <si>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</si>
  <si>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</si>
  <si>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</si>
  <si>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</si>
  <si>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</si>
  <si>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</si>
  <si>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</si>
  <si>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</si>
  <si>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</si>
  <si>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</si>
  <si>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</si>
  <si>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</si>
  <si>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</si>
  <si>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</si>
  <si>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</si>
  <si>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</si>
  <si>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</si>
  <si>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</si>
  <si>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</si>
  <si>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</si>
  <si>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</si>
  <si>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</si>
  <si>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</si>
  <si>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</si>
  <si>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</si>
  <si>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</si>
  <si>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</si>
  <si>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</si>
  <si>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</si>
  <si>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</si>
  <si>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</si>
  <si>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</si>
  <si>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</si>
  <si>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</si>
  <si>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</si>
  <si>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</si>
  <si>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</si>
  <si>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</si>
  <si>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</si>
  <si>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</si>
  <si>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</si>
  <si>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</si>
  <si>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</si>
  <si>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</si>
  <si>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</si>
  <si>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</si>
  <si>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</si>
  <si>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</si>
  <si>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</si>
  <si>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</si>
  <si>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</si>
  <si>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</si>
  <si>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</si>
  <si>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</si>
  <si>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</si>
  <si>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</si>
  <si>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</si>
  <si>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</si>
  <si>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</si>
  <si>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</si>
  <si>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</si>
  <si>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</si>
  <si>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</si>
  <si>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</si>
  <si>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</si>
  <si>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</si>
  <si>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</si>
  <si>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</si>
  <si>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</si>
  <si>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</si>
  <si>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</si>
  <si>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</si>
  <si>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</si>
  <si>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</si>
  <si>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</si>
  <si>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</si>
  <si>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</si>
  <si>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</si>
  <si>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</si>
  <si>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</si>
  <si>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</si>
  <si>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</si>
  <si>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</si>
  <si>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</si>
  <si>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</si>
  <si>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</si>
  <si>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</si>
  <si>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</si>
  <si>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</si>
  <si>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</si>
  <si>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</si>
  <si>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</si>
  <si>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</si>
  <si>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</si>
  <si>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</si>
  <si>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</si>
  <si>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</si>
  <si>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</si>
  <si>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</si>
  <si>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</si>
  <si>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</si>
  <si>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</si>
  <si>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</si>
  <si>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</si>
  <si>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</si>
  <si>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</si>
  <si>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</si>
  <si>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</si>
  <si>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</si>
  <si>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</si>
  <si>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</si>
  <si>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</si>
  <si>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</si>
  <si>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</si>
  <si>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</si>
  <si>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</si>
  <si>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</si>
  <si>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</si>
  <si>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</si>
  <si>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</si>
  <si>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</si>
  <si>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</si>
  <si>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</si>
  <si>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</si>
  <si>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</si>
  <si>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</si>
  <si>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</si>
  <si>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</si>
  <si>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</si>
  <si>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</si>
  <si>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</si>
  <si>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</si>
  <si>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</si>
  <si>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</si>
  <si>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</si>
  <si>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</si>
  <si>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</si>
  <si>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</si>
  <si>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</si>
  <si>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</si>
  <si>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</si>
  <si>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</si>
  <si>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</si>
  <si>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</si>
  <si>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</si>
  <si>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</si>
  <si>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</si>
  <si>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</si>
  <si>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</si>
  <si>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</si>
  <si>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</si>
  <si>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</si>
  <si>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</si>
  <si>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</si>
  <si>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</si>
  <si>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</si>
  <si>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</si>
  <si>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</si>
  <si>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</si>
  <si>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</si>
  <si>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</si>
  <si>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</si>
  <si>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</si>
  <si>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</si>
  <si>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</si>
  <si>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</si>
  <si>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</si>
  <si>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</si>
  <si>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</si>
  <si>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</si>
  <si>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</si>
  <si>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</si>
  <si>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</si>
  <si>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</si>
  <si>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</si>
  <si>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</si>
  <si>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</si>
  <si>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</si>
  <si>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</si>
  <si>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</si>
  <si>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</si>
  <si>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</si>
  <si>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</si>
  <si>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</si>
  <si>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</si>
  <si>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</si>
  <si>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</si>
  <si>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</si>
  <si>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</si>
  <si>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</si>
  <si>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</si>
  <si>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</si>
  <si>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</si>
  <si>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</si>
  <si>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</si>
  <si>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</si>
  <si>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</si>
  <si>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</si>
  <si>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</si>
  <si>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</si>
  <si>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</si>
  <si>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</si>
  <si>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</si>
  <si>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</si>
  <si>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</si>
  <si>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</si>
  <si>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</si>
  <si>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</si>
  <si>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</si>
  <si>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</si>
  <si>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</si>
  <si>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</si>
  <si>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</si>
  <si>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</si>
  <si>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</si>
  <si>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</si>
  <si>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</si>
  <si>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</si>
  <si>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</si>
  <si>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</si>
  <si>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</si>
  <si>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</si>
  <si>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</si>
  <si>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</si>
  <si>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</si>
  <si>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</si>
  <si>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</si>
  <si>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</si>
  <si>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</si>
  <si>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</si>
  <si>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</si>
  <si>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</si>
  <si>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</si>
  <si>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</si>
  <si>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</si>
  <si>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</si>
  <si>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</si>
  <si>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</si>
  <si>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</si>
  <si>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</si>
  <si>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</si>
  <si>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</si>
  <si>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</si>
  <si>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</si>
  <si>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</si>
  <si>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</si>
  <si>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</si>
  <si>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</si>
  <si>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</si>
  <si>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</si>
  <si>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</si>
  <si>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</si>
  <si>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</si>
  <si>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</si>
  <si>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</si>
  <si>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</si>
  <si>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</si>
  <si>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</si>
  <si>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</si>
  <si>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</si>
  <si>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</si>
  <si>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</si>
  <si>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</si>
  <si>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</si>
  <si>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</si>
  <si>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</si>
  <si>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</si>
  <si>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</si>
  <si>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</si>
  <si>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</si>
  <si>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</si>
  <si>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</si>
  <si>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</si>
  <si>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</si>
  <si>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</si>
  <si>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</si>
  <si>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</si>
  <si>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</si>
  <si>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</si>
  <si>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</si>
  <si>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</si>
  <si>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</si>
  <si>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</si>
  <si>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</si>
  <si>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</si>
  <si>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</si>
  <si>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</si>
  <si>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</si>
  <si>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</si>
  <si>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</si>
  <si>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</si>
  <si>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</si>
  <si>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</si>
  <si>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</si>
  <si>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</si>
  <si>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</si>
  <si>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</si>
  <si>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</si>
  <si>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</si>
  <si>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</si>
  <si>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</si>
  <si>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</si>
  <si>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</si>
  <si>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</si>
  <si>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</si>
  <si>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</si>
  <si>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</si>
  <si>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</si>
  <si>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</si>
  <si>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</si>
  <si>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</si>
  <si>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</si>
  <si>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</si>
  <si>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</si>
  <si>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</si>
  <si>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</si>
  <si>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</si>
  <si>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</si>
  <si>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</si>
  <si>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</si>
  <si>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</si>
  <si>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</si>
  <si>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</si>
  <si>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</si>
  <si>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</si>
  <si>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</si>
  <si>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</si>
  <si>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</si>
  <si>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</si>
  <si>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</si>
  <si>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</si>
  <si>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</si>
  <si>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</si>
  <si>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</si>
  <si>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</si>
  <si>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</si>
  <si>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</si>
  <si>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</si>
  <si>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</si>
  <si>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</si>
  <si>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</si>
  <si>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</si>
  <si>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</si>
  <si>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</si>
  <si>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</si>
  <si>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</si>
  <si>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</si>
  <si>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</si>
  <si>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</si>
  <si>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</si>
  <si>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</si>
  <si>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</si>
  <si>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</si>
  <si>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</si>
  <si>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</si>
  <si>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</si>
  <si>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</si>
  <si>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</si>
  <si>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</si>
  <si>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</si>
  <si>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</si>
  <si>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</si>
  <si>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</si>
  <si>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</si>
  <si>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</si>
  <si>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</si>
  <si>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</si>
  <si>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</si>
  <si>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</si>
  <si>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</si>
  <si>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</si>
  <si>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</si>
  <si>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</si>
  <si>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</si>
  <si>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</si>
  <si>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</si>
  <si>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</si>
  <si>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</si>
  <si>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</si>
  <si>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</si>
  <si>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</si>
  <si>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</si>
  <si>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</si>
  <si>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</si>
  <si>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</si>
  <si>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</si>
  <si>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</si>
  <si>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</si>
  <si>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</si>
  <si>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</si>
  <si>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</si>
  <si>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</si>
  <si>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</si>
  <si>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</si>
  <si>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</si>
  <si>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</si>
  <si>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</si>
  <si>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</si>
  <si>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</si>
  <si>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</si>
  <si>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</si>
  <si>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</si>
  <si>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</si>
  <si>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</si>
  <si>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</si>
  <si>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</si>
  <si>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</si>
  <si>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</si>
  <si>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</si>
  <si>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</si>
  <si>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</si>
  <si>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</si>
  <si>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</si>
  <si>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</si>
  <si>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</si>
  <si>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</si>
  <si>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</si>
  <si>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</si>
  <si>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</si>
  <si>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</si>
  <si>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</si>
  <si>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</si>
  <si>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</si>
  <si>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</si>
  <si>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</si>
  <si>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</si>
  <si>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</si>
  <si>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</si>
  <si>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</si>
  <si>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</si>
  <si>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</si>
  <si>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</si>
  <si>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</si>
  <si>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</si>
  <si>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</si>
  <si>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</si>
  <si>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</si>
  <si>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</si>
  <si>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</si>
  <si>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</si>
  <si>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</si>
  <si>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</si>
  <si>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</si>
  <si>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</si>
  <si>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</si>
  <si>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</si>
  <si>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</si>
  <si>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</si>
  <si>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</si>
  <si>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</si>
  <si>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</si>
  <si>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</si>
  <si>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</si>
  <si>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</si>
  <si>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</si>
  <si>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</si>
  <si>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</si>
  <si>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</si>
  <si>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</si>
  <si>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</si>
  <si>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</si>
  <si>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</si>
  <si>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</si>
  <si>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</si>
  <si>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</si>
  <si>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</si>
  <si>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</si>
  <si>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</si>
  <si>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</si>
  <si>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</si>
  <si>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</si>
  <si>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</si>
  <si>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</si>
  <si>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</si>
  <si>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</si>
  <si>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</si>
  <si>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</si>
  <si>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</si>
  <si>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</si>
  <si>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</si>
  <si>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</si>
  <si>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</si>
  <si>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</si>
  <si>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</si>
  <si>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</si>
  <si>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</si>
  <si>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</si>
  <si>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</si>
  <si>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</si>
  <si>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</si>
  <si>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</si>
  <si>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</si>
  <si>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</si>
  <si>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</si>
  <si>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</si>
  <si>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</si>
  <si>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</si>
  <si>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</si>
  <si>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</si>
  <si>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</si>
  <si>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</si>
  <si>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</si>
  <si>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</si>
  <si>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</si>
  <si>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</si>
  <si>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</si>
  <si>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</si>
  <si>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</si>
  <si>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</si>
  <si>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</si>
  <si>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</si>
  <si>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</si>
  <si>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</si>
  <si>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</si>
  <si>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</si>
  <si>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</si>
  <si>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</si>
  <si>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</si>
  <si>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</si>
  <si>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</si>
  <si>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</si>
  <si>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</si>
  <si>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</si>
  <si>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</si>
  <si>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</si>
  <si>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</si>
  <si>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</si>
  <si>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</si>
  <si>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</si>
  <si>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</si>
  <si>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</si>
  <si>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</si>
  <si>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</si>
  <si>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</si>
  <si>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</si>
  <si>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</si>
  <si>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</si>
  <si>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</si>
  <si>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</si>
  <si>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</si>
  <si>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</si>
  <si>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</si>
  <si>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</si>
  <si>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</si>
  <si>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</si>
  <si>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</si>
  <si>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</si>
  <si>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</si>
  <si>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</si>
  <si>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</si>
  <si>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</si>
  <si>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</si>
  <si>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</si>
  <si>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</si>
  <si>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</si>
  <si>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</si>
  <si>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</si>
  <si>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</si>
  <si>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</si>
  <si>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</si>
  <si>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</si>
  <si>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</si>
  <si>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</si>
  <si>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</si>
  <si>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</si>
  <si>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</si>
  <si>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</si>
  <si>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</si>
  <si>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</si>
  <si>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</si>
  <si>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</si>
  <si>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</si>
  <si>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</si>
  <si>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</si>
  <si>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</si>
  <si>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</si>
  <si>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</si>
  <si>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</si>
  <si>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</si>
  <si>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</si>
  <si>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</si>
  <si>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</si>
  <si>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</si>
  <si>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</si>
  <si>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</si>
  <si>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</si>
  <si>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</si>
  <si>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</si>
  <si>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</si>
  <si>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</si>
  <si>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</si>
  <si>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</si>
  <si>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</si>
  <si>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</si>
  <si>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</si>
  <si>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</si>
  <si>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</si>
  <si>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</si>
  <si>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</si>
  <si>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</si>
  <si>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</si>
  <si>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</si>
  <si>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</si>
  <si>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</si>
  <si>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</si>
  <si>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</si>
  <si>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</si>
  <si>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</si>
  <si>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</si>
  <si>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</si>
  <si>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</si>
  <si>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</si>
  <si>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</si>
  <si>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</si>
  <si>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</si>
  <si>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</si>
  <si>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</si>
  <si>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</si>
  <si>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</si>
  <si>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</si>
  <si>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</si>
  <si>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</si>
  <si>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</si>
  <si>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</si>
  <si>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</si>
  <si>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</si>
  <si>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</si>
  <si>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</si>
  <si>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</si>
  <si>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</si>
  <si>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</si>
  <si>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</si>
  <si>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</si>
  <si>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</si>
  <si>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</si>
  <si>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</si>
  <si>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</si>
  <si>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</si>
  <si>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</si>
  <si>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</si>
  <si>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</si>
  <si>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</si>
  <si>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</si>
  <si>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</si>
  <si>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</si>
  <si>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</si>
  <si>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</si>
  <si>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</si>
  <si>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</si>
  <si>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</si>
  <si>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</si>
  <si>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</si>
  <si>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</si>
  <si>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</si>
  <si>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</si>
  <si>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</si>
  <si>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</si>
  <si>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</si>
  <si>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</si>
  <si>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</si>
  <si>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</si>
  <si>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</si>
  <si>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</si>
  <si>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</si>
  <si>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</si>
  <si>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</si>
  <si>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</si>
  <si>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</si>
  <si>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</si>
  <si>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</si>
  <si>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</si>
  <si>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</si>
  <si>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</si>
  <si>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</si>
  <si>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</si>
  <si>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</si>
  <si>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</si>
  <si>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</si>
  <si>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</si>
  <si>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</si>
  <si>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</si>
  <si>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</si>
  <si>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</si>
  <si>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</si>
  <si>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</si>
  <si>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</si>
  <si>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</si>
  <si>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</si>
  <si>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</si>
  <si>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</si>
  <si>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</si>
  <si>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</si>
  <si>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</si>
  <si>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</si>
  <si>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</si>
  <si>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</si>
  <si>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</si>
  <si>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</si>
  <si>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</si>
  <si>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</si>
  <si>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</si>
  <si>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</si>
  <si>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</si>
  <si>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</si>
  <si>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</si>
  <si>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</si>
  <si>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</si>
  <si>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</si>
  <si>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</si>
  <si>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</si>
  <si>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</si>
  <si>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</si>
  <si>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</si>
  <si>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</si>
  <si>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</si>
  <si>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</si>
  <si>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</si>
  <si>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</si>
  <si>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</si>
  <si>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</si>
  <si>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</si>
  <si>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</si>
  <si>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</si>
  <si>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</si>
  <si>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</si>
  <si>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</si>
  <si>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</si>
  <si>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</si>
  <si>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</si>
  <si>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</si>
  <si>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</si>
  <si>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</si>
  <si>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</si>
  <si>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</si>
  <si>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</si>
  <si>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</si>
  <si>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</si>
  <si>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</si>
  <si>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</si>
  <si>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</si>
  <si>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</si>
  <si>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</si>
  <si>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</si>
  <si>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</si>
  <si>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</si>
  <si>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</si>
  <si>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</si>
  <si>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</si>
  <si>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</si>
  <si>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</si>
  <si>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</si>
  <si>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</si>
  <si>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</si>
  <si>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</si>
  <si>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</si>
  <si>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</si>
  <si>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</si>
  <si>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</si>
  <si>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</si>
  <si>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</si>
  <si>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</si>
  <si>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</si>
  <si>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</si>
  <si>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</si>
  <si>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</si>
  <si>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</si>
  <si>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</si>
  <si>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</si>
  <si>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</si>
  <si>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</si>
  <si>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</si>
  <si>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</si>
  <si>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</si>
  <si>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</si>
  <si>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</si>
  <si>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</si>
  <si>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</si>
  <si>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</si>
  <si>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</si>
  <si>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</si>
  <si>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</si>
  <si>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</si>
  <si>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</si>
  <si>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</si>
  <si>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</si>
  <si>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</si>
  <si>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</si>
  <si>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</si>
  <si>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</si>
  <si>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</si>
  <si>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</si>
  <si>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</si>
  <si>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</si>
  <si>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</si>
  <si>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</si>
  <si>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</si>
  <si>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</si>
  <si>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</si>
  <si>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</si>
  <si>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</si>
  <si>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</si>
  <si>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</si>
  <si>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</si>
  <si>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</si>
  <si>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</si>
  <si>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</si>
  <si>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</si>
  <si>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</si>
  <si>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</si>
  <si>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</si>
  <si>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</si>
  <si>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</si>
  <si>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</si>
  <si>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</si>
  <si>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</si>
  <si>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</si>
  <si>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</si>
  <si>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</si>
  <si>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</si>
  <si>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</si>
  <si>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</si>
  <si>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</si>
  <si>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</si>
  <si>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</si>
  <si>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</si>
  <si>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</si>
  <si>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</si>
  <si>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</si>
  <si>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</si>
  <si>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</si>
  <si>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</si>
  <si>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</si>
  <si>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</si>
  <si>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</si>
  <si>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</si>
  <si>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</si>
  <si>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</si>
  <si>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</si>
  <si>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</si>
  <si>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</si>
  <si>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</si>
  <si>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</si>
  <si>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</si>
  <si>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</si>
  <si>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</si>
  <si>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</si>
  <si>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</si>
  <si>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</si>
  <si>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</si>
  <si>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</si>
  <si>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</si>
  <si>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</si>
  <si>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</si>
  <si>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</si>
  <si>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</si>
  <si>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</si>
  <si>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</si>
  <si>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</si>
  <si>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</si>
  <si>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</si>
  <si>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</si>
  <si>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</si>
  <si>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</si>
  <si>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</si>
  <si>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</si>
  <si>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</si>
  <si>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</si>
  <si>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</si>
  <si>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</si>
  <si>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</si>
  <si>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</si>
  <si>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</si>
  <si>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</si>
  <si>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</si>
  <si>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</si>
  <si>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</si>
  <si>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</si>
  <si>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</si>
  <si>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</si>
  <si>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</si>
  <si>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</si>
  <si>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</si>
  <si>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</si>
  <si>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</si>
  <si>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</si>
  <si>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</si>
  <si>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</si>
  <si>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</si>
  <si>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</si>
  <si>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</si>
  <si>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</si>
  <si>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</si>
  <si>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</si>
  <si>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</si>
  <si>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</si>
  <si>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</si>
  <si>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</si>
  <si>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</si>
  <si>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</si>
  <si>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</si>
  <si>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</si>
  <si>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</si>
  <si>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</si>
  <si>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</si>
  <si>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</si>
  <si>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</si>
  <si>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</si>
  <si>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</si>
  <si>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</si>
  <si>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</si>
  <si>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</si>
  <si>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</si>
  <si>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</si>
  <si>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</si>
  <si>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</si>
  <si>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</si>
  <si>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</si>
  <si>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</si>
  <si>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</si>
  <si>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</si>
  <si>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</si>
  <si>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</si>
  <si>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</si>
  <si>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</si>
  <si>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</si>
  <si>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</si>
  <si>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</si>
  <si>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</si>
  <si>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</si>
  <si>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</si>
  <si>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</si>
  <si>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</si>
  <si>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</si>
  <si>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</si>
  <si>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</si>
  <si>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</si>
  <si>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</si>
  <si>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</si>
  <si>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</si>
  <si>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</si>
  <si>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</si>
  <si>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</si>
  <si>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</si>
  <si>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</si>
  <si>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</si>
  <si>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</si>
  <si>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</si>
  <si>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</si>
  <si>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</si>
  <si>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</si>
  <si>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</si>
  <si>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</si>
  <si>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</si>
  <si>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</si>
  <si>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</si>
  <si>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</si>
  <si>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</si>
  <si>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</si>
  <si>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</si>
  <si>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</si>
  <si>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</si>
  <si>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</si>
  <si>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</si>
  <si>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</si>
  <si>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</si>
  <si>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</si>
  <si>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</si>
  <si>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</si>
  <si>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</si>
  <si>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</si>
  <si>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</si>
  <si>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</si>
  <si>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</si>
  <si>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</si>
  <si>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</si>
  <si>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</si>
  <si>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</si>
  <si>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</si>
  <si>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</si>
  <si>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</si>
  <si>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</si>
  <si>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</si>
  <si>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</si>
  <si>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</si>
  <si>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</si>
  <si>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</si>
  <si>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</si>
  <si>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</si>
  <si>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</si>
  <si>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</si>
  <si>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</si>
  <si>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</si>
  <si>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</si>
  <si>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</si>
  <si>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</si>
  <si>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</si>
  <si>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</si>
  <si>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</si>
  <si>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</si>
  <si>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</si>
  <si>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</si>
  <si>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</si>
  <si>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</si>
  <si>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</si>
  <si>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</si>
  <si>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</si>
  <si>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</si>
  <si>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</si>
  <si>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</si>
  <si>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</si>
  <si>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</si>
  <si>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</si>
  <si>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</si>
  <si>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</si>
  <si>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</si>
  <si>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</si>
  <si>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</si>
  <si>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</si>
  <si>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</si>
  <si>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</si>
  <si>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</si>
  <si>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</si>
  <si>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</si>
  <si>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</si>
  <si>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</si>
  <si>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</si>
  <si>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</si>
  <si>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</si>
  <si>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</si>
  <si>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</si>
  <si>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</si>
  <si>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</si>
  <si>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</si>
  <si>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</si>
  <si>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</si>
  <si>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</si>
  <si>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</si>
  <si>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</si>
  <si>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</si>
  <si>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</si>
  <si>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</si>
  <si>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</si>
  <si>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</si>
  <si>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</si>
  <si>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</si>
  <si>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</si>
  <si>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</si>
  <si>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</si>
  <si>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</si>
  <si>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</si>
  <si>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</si>
  <si>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</si>
  <si>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</si>
  <si>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</si>
  <si>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</si>
  <si>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</si>
  <si>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</si>
  <si>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</si>
  <si>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</si>
  <si>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</si>
  <si>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</si>
  <si>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</si>
  <si>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</si>
  <si>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</si>
  <si>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</si>
  <si>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</si>
  <si>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</si>
  <si>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</si>
  <si>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</si>
  <si>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</si>
  <si>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</si>
  <si>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</si>
  <si>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</si>
  <si>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</si>
  <si>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</si>
  <si>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</si>
  <si>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</si>
  <si>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</si>
  <si>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</si>
  <si>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</si>
  <si>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</si>
  <si>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</si>
  <si>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</si>
  <si>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</si>
  <si>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</si>
  <si>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</si>
  <si>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</si>
  <si>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</si>
  <si>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</si>
  <si>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</si>
  <si>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</si>
  <si>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</si>
  <si>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</si>
  <si>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</si>
  <si>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</si>
  <si>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</si>
  <si>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</si>
  <si>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</si>
  <si>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</si>
  <si>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</si>
  <si>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</si>
  <si>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</si>
  <si>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</si>
  <si>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</si>
  <si>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</si>
  <si>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</si>
  <si>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</si>
  <si>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</si>
  <si>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</si>
  <si>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</si>
  <si>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</si>
  <si>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</si>
  <si>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</si>
  <si>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</si>
  <si>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</si>
  <si>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</si>
  <si>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</si>
  <si>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</si>
  <si>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</si>
  <si>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</si>
  <si>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</si>
  <si>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</si>
  <si>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</si>
  <si>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</si>
  <si>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</si>
  <si>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</si>
  <si>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</si>
  <si>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</si>
  <si>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</si>
  <si>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</si>
  <si>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</si>
  <si>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</si>
  <si>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</si>
  <si>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</si>
  <si>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</si>
  <si>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</si>
  <si>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</si>
  <si>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</si>
  <si>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</si>
  <si>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</si>
  <si>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</si>
  <si>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</si>
  <si>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</si>
  <si>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</si>
  <si>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</si>
  <si>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</si>
  <si>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</si>
  <si>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</si>
  <si>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</si>
  <si>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</si>
  <si>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</si>
  <si>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</si>
  <si>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</si>
  <si>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</si>
  <si>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</si>
  <si>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</si>
  <si>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</si>
  <si>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</si>
  <si>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</si>
  <si>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</si>
  <si>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</si>
  <si>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</si>
  <si>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</si>
  <si>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</si>
  <si>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</si>
  <si>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</si>
  <si>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</si>
  <si>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</si>
  <si>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</si>
  <si>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</si>
  <si>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</si>
  <si>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</si>
  <si>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</si>
  <si>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</si>
  <si>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</si>
  <si>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</si>
  <si>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</si>
  <si>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</si>
  <si>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</si>
  <si>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</si>
  <si>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</si>
  <si>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</si>
  <si>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</si>
  <si>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</si>
  <si>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</si>
  <si>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</si>
  <si>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</si>
  <si>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</si>
  <si>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</si>
  <si>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</si>
  <si>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</si>
  <si>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</si>
  <si>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</si>
  <si>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</si>
  <si>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</si>
  <si>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</si>
  <si>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</si>
  <si>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</si>
  <si>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</si>
  <si>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</si>
  <si>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</si>
  <si>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</si>
  <si>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</si>
  <si>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</si>
  <si>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</si>
  <si>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</si>
  <si>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</si>
  <si>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</si>
  <si>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</si>
  <si>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</si>
  <si>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</si>
  <si>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</si>
  <si>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</si>
  <si>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</si>
  <si>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</si>
  <si>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</si>
  <si>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</si>
  <si>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</si>
  <si>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</si>
  <si>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</si>
  <si>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</si>
  <si>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</si>
  <si>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</si>
  <si>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</si>
  <si>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</si>
  <si>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</si>
  <si>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</si>
  <si>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</si>
  <si>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</si>
  <si>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</si>
  <si>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</si>
  <si>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</si>
  <si>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</si>
  <si>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</si>
  <si>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</si>
  <si>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</si>
  <si>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</si>
  <si>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</si>
  <si>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</si>
  <si>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</si>
  <si>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</si>
  <si>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</si>
  <si>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</si>
  <si>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</si>
  <si>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</si>
  <si>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</si>
  <si>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</si>
  <si>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</si>
  <si>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</si>
  <si>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</si>
  <si>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</si>
  <si>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</si>
  <si>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</si>
  <si>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</si>
  <si>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</si>
  <si>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</si>
  <si>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</si>
  <si>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</si>
  <si>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</si>
  <si>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</si>
  <si>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</si>
  <si>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</si>
  <si>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</si>
  <si>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</si>
  <si>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</si>
  <si>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</si>
  <si>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</si>
  <si>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</si>
  <si>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</si>
  <si>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</si>
  <si>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</si>
  <si>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</si>
  <si>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</si>
  <si>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</si>
  <si>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</si>
  <si>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</si>
  <si>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</si>
  <si>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</si>
  <si>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</si>
  <si>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</si>
  <si>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</si>
  <si>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</si>
  <si>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</si>
  <si>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</si>
  <si>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</si>
  <si>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</si>
  <si>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</si>
  <si>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</si>
  <si>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</si>
  <si>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</si>
  <si>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</si>
  <si>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</si>
  <si>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</si>
  <si>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</si>
  <si>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</si>
  <si>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</si>
  <si>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</si>
  <si>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</si>
  <si>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</si>
  <si>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</si>
  <si>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</si>
  <si>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</si>
  <si>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</si>
  <si>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</si>
  <si>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</si>
  <si>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</si>
  <si>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</si>
  <si>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</si>
  <si>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</si>
  <si>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</si>
  <si>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</si>
  <si>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</si>
  <si>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</si>
  <si>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</si>
  <si>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</si>
  <si>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</si>
  <si>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</si>
  <si>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</si>
  <si>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</si>
  <si>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</si>
  <si>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</si>
  <si>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</si>
  <si>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</si>
  <si>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</si>
  <si>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</si>
  <si>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</si>
  <si>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</si>
  <si>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</si>
  <si>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</si>
  <si>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</si>
  <si>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</si>
  <si>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</si>
  <si>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</si>
  <si>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</si>
  <si>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</si>
  <si>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</si>
  <si>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</si>
  <si>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</si>
  <si>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</si>
  <si>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</si>
  <si>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</si>
  <si>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</si>
  <si>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</si>
  <si>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</si>
  <si>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</si>
  <si>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</si>
  <si>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</si>
  <si>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</si>
  <si>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</si>
  <si>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</si>
  <si>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</si>
  <si>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</si>
  <si>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</si>
  <si>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</si>
  <si>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</si>
  <si>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</si>
  <si>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</si>
  <si>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</si>
  <si>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</si>
  <si>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</si>
  <si>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</si>
  <si>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</si>
  <si>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</si>
  <si>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</si>
  <si>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</si>
  <si>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</si>
  <si>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</si>
  <si>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</si>
  <si>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</si>
  <si>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</si>
  <si>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</si>
  <si>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</si>
  <si>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</si>
  <si>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</si>
  <si>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</si>
  <si>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</si>
  <si>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</si>
  <si>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</si>
  <si>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</si>
  <si>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</si>
  <si>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</si>
  <si>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</si>
  <si>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</si>
  <si>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</si>
  <si>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</si>
  <si>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</si>
  <si>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</si>
  <si>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</si>
  <si>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</si>
  <si>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</si>
  <si>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</si>
  <si>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</si>
  <si>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</si>
  <si>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</si>
  <si>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</si>
  <si>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</si>
  <si>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</si>
  <si>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</si>
  <si>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</si>
  <si>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</si>
  <si>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</si>
  <si>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</si>
  <si>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</si>
  <si>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</si>
  <si>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</si>
  <si>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</si>
  <si>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</si>
  <si>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</si>
  <si>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</si>
  <si>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</si>
  <si>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</si>
  <si>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</si>
  <si>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</si>
  <si>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</si>
  <si>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</si>
  <si>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</si>
  <si>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</si>
  <si>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</si>
  <si>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</si>
  <si>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</si>
  <si>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</si>
  <si>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</si>
  <si>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</si>
  <si>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</si>
  <si>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</si>
  <si>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</si>
  <si>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</si>
  <si>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</si>
  <si>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</si>
  <si>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</si>
  <si>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</si>
  <si>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</si>
  <si>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</si>
  <si>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</si>
  <si>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</si>
  <si>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</si>
  <si>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</si>
  <si>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</si>
  <si>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</si>
  <si>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</si>
  <si>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</si>
  <si>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</si>
  <si>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</si>
  <si>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</si>
  <si>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</si>
  <si>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</si>
  <si>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</si>
  <si>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</si>
  <si>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</si>
  <si>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</si>
  <si>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</si>
  <si>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</si>
  <si>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</si>
  <si>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</si>
  <si>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</si>
  <si>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</si>
  <si>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</si>
  <si>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</si>
  <si>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</si>
  <si>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</si>
  <si>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</si>
  <si>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</si>
  <si>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</si>
  <si>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</si>
  <si>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</si>
  <si>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</si>
  <si>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</si>
  <si>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</si>
  <si>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</si>
  <si>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</si>
  <si>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</si>
  <si>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</si>
  <si>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</si>
  <si>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</si>
  <si>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</si>
  <si>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</si>
  <si>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</si>
  <si>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</si>
  <si>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</si>
  <si>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</si>
  <si>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</si>
  <si>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</si>
  <si>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</si>
  <si>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</si>
  <si>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</si>
  <si>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</si>
  <si>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</si>
  <si>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</si>
  <si>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</si>
  <si>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</si>
  <si>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</si>
  <si>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</si>
  <si>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</si>
  <si>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</si>
  <si>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</si>
  <si>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</si>
  <si>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</si>
  <si>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</si>
  <si>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</si>
  <si>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</si>
  <si>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</si>
  <si>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</si>
  <si>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</si>
  <si>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</si>
  <si>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</si>
  <si>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</si>
  <si>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</si>
  <si>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</si>
  <si>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</si>
  <si>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</si>
  <si>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</si>
  <si>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</si>
  <si>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</si>
  <si>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</si>
  <si>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</si>
  <si>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</si>
  <si>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</si>
  <si>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</si>
  <si>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</si>
  <si>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</si>
  <si>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</si>
  <si>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</si>
  <si>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</si>
  <si>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</si>
  <si>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</si>
  <si>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</si>
  <si>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</si>
  <si>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</si>
  <si>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</si>
  <si>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</si>
  <si>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</si>
  <si>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</si>
  <si>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</si>
  <si>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</si>
  <si>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</si>
  <si>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</si>
  <si>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</si>
  <si>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</si>
  <si>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</si>
  <si>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</si>
  <si>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</si>
  <si>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</si>
  <si>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</si>
  <si>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</si>
  <si>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</si>
  <si>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</si>
  <si>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</si>
  <si>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</si>
  <si>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</si>
  <si>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</si>
  <si>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</si>
  <si>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</si>
  <si>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</si>
  <si>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</si>
  <si>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</si>
  <si>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</si>
  <si>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</si>
  <si>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</si>
  <si>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</si>
  <si>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</si>
  <si>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</si>
  <si>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</si>
  <si>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</si>
  <si>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</si>
  <si>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</si>
  <si>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</si>
  <si>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</si>
  <si>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</si>
  <si>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</si>
  <si>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</si>
  <si>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</si>
  <si>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</si>
  <si>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</si>
  <si>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</si>
  <si>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</si>
  <si>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</si>
  <si>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</si>
  <si>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</si>
  <si>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</si>
  <si>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</si>
  <si>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</si>
  <si>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</si>
  <si>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</si>
  <si>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</si>
  <si>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</si>
  <si>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</si>
  <si>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</si>
  <si>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</si>
  <si>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</si>
  <si>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</si>
  <si>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</si>
  <si>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</si>
  <si>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</si>
  <si>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</si>
  <si>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</si>
  <si>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</si>
  <si>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</si>
  <si>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</si>
  <si>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</si>
  <si>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</si>
  <si>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</si>
  <si>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</si>
  <si>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</si>
  <si>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</si>
  <si>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</si>
  <si>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</si>
  <si>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</si>
  <si>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</si>
  <si>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</si>
  <si>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</si>
  <si>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</si>
  <si>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</si>
  <si>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</si>
  <si>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</si>
  <si>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</si>
  <si>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</si>
  <si>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</si>
  <si>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</si>
  <si>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</si>
  <si>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</si>
  <si>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</si>
  <si>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</si>
  <si>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</si>
  <si>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</si>
  <si>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</si>
  <si>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</si>
  <si>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Founded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</si>
  <si>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</si>
  <si>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</si>
  <si>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</si>
  <si>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</si>
  <si>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</si>
  <si>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</si>
  <si>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</si>
  <si>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</si>
  <si>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</si>
  <si>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</si>
  <si>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</si>
  <si>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</si>
  <si>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</si>
  <si>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</si>
  <si>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</si>
  <si>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</si>
  <si>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</si>
  <si>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</si>
  <si>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</si>
  <si>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</si>
  <si>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</si>
  <si>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</si>
  <si>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</si>
  <si>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</si>
  <si>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</si>
  <si>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</si>
  <si>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</si>
  <si>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</si>
  <si>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</si>
  <si>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</si>
  <si>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</si>
  <si>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</si>
  <si>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</si>
  <si>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</si>
  <si>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</si>
  <si>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</si>
  <si>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</si>
  <si>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</si>
  <si>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</si>
  <si>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</si>
  <si>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</si>
  <si>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</si>
  <si>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</si>
  <si>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</si>
  <si>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</si>
  <si>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</si>
  <si>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</si>
  <si>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</si>
  <si>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</si>
  <si>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</si>
  <si>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</si>
  <si>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</si>
  <si>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</si>
  <si>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</si>
  <si>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Grand Total</t>
  </si>
  <si>
    <t>Column Labels</t>
  </si>
  <si>
    <t>Count of state</t>
  </si>
  <si>
    <t>Count of id</t>
  </si>
  <si>
    <t>(All)</t>
  </si>
  <si>
    <t>date created 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</si>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</sst>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8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[StarterBook.xlsx]Category-pivot!PivotTable1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Column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7-4BFF-ADF2-01DBB4D49CBB}"/>
            </c:ext>
          </c:extLst>
        </c:ser>
        <c:ser>
          <c:idx val="1"/>
          <c:order val="1"/>
          <c:tx>
            <c:strRef>
              <c:f>'Category-pivot'!$C$3:$C$4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7-4BFF-ADF2-01DBB4D49CBB}"/>
            </c:ext>
          </c:extLst>
        </c:ser>
        <c:ser>
          <c:idx val="2"/>
          <c:order val="2"/>
          <c:tx>
            <c:strRef>
              <c:f>'Category-pivot'!$D$3:$D$4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7-4BFF-ADF2-01DBB4D49CBB}"/>
            </c:ext>
          </c:extLst>
        </c:ser>
        <c:ser>
          <c:idx val="3"/>
          <c:order val="3"/>
          <c:tx>
            <c:strRef>
              <c:f>'Category-pivot'!$E$3:$E$4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7-4BFF-ADF2-01DBB4D49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845928"/>
        <c:axId val="438848880"/>
      </c:barChart>
      <c:catAx>
        <c:axId val="43884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48880"/>
        <c:crosses val="autoZero"/>
        <c:auto val="1"/>
        <c:lblAlgn val="ctr"/>
        <c:lblOffset val="100"/>
        <c:noMultiLvlLbl val="0"/>
      </c:catAx>
      <c:valAx>
        <c:axId val="4388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4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[StarterBook.xlsx]sub_catrgory-Pivot!PivotTable2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'sub_catrgory-Pivot'!$B$4:$B$5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'sub_catrgory-Pivot'!$A$6:$A$47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'sub_catrgory-Pivot'!$B$6:$B$47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B-4B66-A2F7-62C9C150ED42}"/>
            </c:ext>
          </c:extLst>
        </c:ser>
        <c:ser>
          <c:idx val="1"/>
          <c:order val="1"/>
          <c:tx>
            <c:strRef>
              <c:f>'sub_catrgory-Pivot'!$C$4:$C$5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'sub_catrgory-Pivot'!$A$6:$A$47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'sub_catrgory-Pivot'!$C$6:$C$47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DB-4B66-A2F7-62C9C150ED42}"/>
            </c:ext>
          </c:extLst>
        </c:ser>
        <c:ser>
          <c:idx val="2"/>
          <c:order val="2"/>
          <c:tx>
            <c:strRef>
              <c:f>'sub_catrgory-Pivot'!$D$4:$D$5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'sub_catrgory-Pivot'!$A$6:$A$47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'sub_catrgory-Pivot'!$D$6:$D$47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B-4B66-A2F7-62C9C150ED42}"/>
            </c:ext>
          </c:extLst>
        </c:ser>
        <c:ser>
          <c:idx val="3"/>
          <c:order val="3"/>
          <c:tx>
            <c:strRef>
              <c:f>'sub_catrgory-Pivot'!$E$4:$E$5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'sub_catrgory-Pivot'!$A$6:$A$47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'sub_catrgory-Pivot'!$E$6:$E$47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DB-4B66-A2F7-62C9C150E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841008"/>
        <c:axId val="438841992"/>
      </c:barChart>
      <c:catAx>
        <c:axId val="4388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41992"/>
        <c:crosses val="autoZero"/>
        <c:auto val="1"/>
        <c:lblAlgn val="ctr"/>
        <c:lblOffset val="100"/>
        <c:noMultiLvlLbl val="0"/>
      </c:catAx>
      <c:valAx>
        <c:axId val="43884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[StarterBook.xlsx]created date-pivot!PivotTable3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'created date-pivot'!$B$5:$B$6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'created date-pivot'!$A$7:$A$19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date-pivot'!$B$7:$B$19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3-4E5F-9713-123E335D4149}"/>
            </c:ext>
          </c:extLst>
        </c:ser>
        <c:ser>
          <c:idx val="1"/>
          <c:order val="1"/>
          <c:tx>
            <c:strRef>
              <c:f>'created date-pivot'!$C$5:$C$6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'created date-pivot'!$A$7:$A$19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date-pivot'!$C$7:$C$19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3-4E5F-9713-123E335D4149}"/>
            </c:ext>
          </c:extLst>
        </c:ser>
        <c:ser>
          <c:idx val="2"/>
          <c:order val="2"/>
          <c:tx>
            <c:strRef>
              <c:f>'created date-pivot'!$D$5:$D$6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'created date-pivot'!$A$7:$A$19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date-pivot'!$D$7:$D$19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3-4E5F-9713-123E335D4149}"/>
            </c:ext>
          </c:extLst>
        </c:ser>
        <c:ser>
          <c:idx val="3"/>
          <c:order val="3"/>
          <c:tx>
            <c:strRef>
              <c:f>'created date-pivot'!$E$5:$E$6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'created date-pivot'!$A$7:$A$19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date-pivot'!$E$7:$E$19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3-4E5F-9713-123E335D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556272"/>
        <c:axId val="557553648"/>
      </c:lineChart>
      <c:catAx>
        <c:axId val="5575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53648"/>
        <c:crosses val="autoZero"/>
        <c:auto val="1"/>
        <c:lblAlgn val="ctr"/>
        <c:lblOffset val="100"/>
        <c:noMultiLvlLbl val="0"/>
      </c:catAx>
      <c:valAx>
        <c:axId val="5575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A-4371-84CB-16534911B199}"/>
            </c:ext>
          </c:extLst>
        </c:ser>
        <c:ser>
          <c:idx val="1"/>
          <c:order val="1"/>
          <c:tx>
            <c:strRef>
              <c:f>Sheet6!$G$2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A-4371-84CB-16534911B199}"/>
            </c:ext>
          </c:extLst>
        </c:ser>
        <c:ser>
          <c:idx val="2"/>
          <c:order val="2"/>
          <c:tx>
            <c:strRef>
              <c:f>Sheet6!$H$2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A-4371-84CB-16534911B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88096"/>
        <c:axId val="419986128"/>
      </c:lineChart>
      <c:catAx>
        <c:axId val="41998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86128"/>
        <c:crosses val="autoZero"/>
        <c:auto val="1"/>
        <c:lblAlgn val="ctr"/>
        <c:lblOffset val="100"/>
        <c:noMultiLvlLbl val="0"/>
      </c:catAx>
      <c:valAx>
        <c:axId val="4199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176212</xdr:rowOff>
    </xdr:from>
    <xdr:to>
      <xdr:col>13</xdr:col>
      <xdr:colOff>495300</xdr:colOff>
      <xdr:row>16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AC7BC-637B-43FF-8C0D-0453EFBB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48</xdr:row>
      <xdr:rowOff>61911</xdr:rowOff>
    </xdr:from>
    <xdr:to>
      <xdr:col>13</xdr:col>
      <xdr:colOff>114300</xdr:colOff>
      <xdr:row>65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FC836-0D06-42FD-B006-7E96029A5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33337</xdr:rowOff>
    </xdr:from>
    <xdr:to>
      <xdr:col>13</xdr:col>
      <xdr:colOff>495300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428B8-773D-4044-945C-C4AD5C392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14</xdr:row>
      <xdr:rowOff>100011</xdr:rowOff>
    </xdr:from>
    <xdr:to>
      <xdr:col>7</xdr:col>
      <xdr:colOff>714375</xdr:colOff>
      <xdr:row>22</xdr:row>
      <xdr:rowOff>257174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9925D-02DD-4C0F-95F0-E0B831E79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porate Edition" refreshedDate="43699.872263078702" createdVersion="6" refreshedVersion="6" minRefreshableVersion="3" recordCount="4114" xr:uid="{B1E320E8-FF57-43E1-9E3E-6DAFF2365D8A}">
  <cacheSource type="worksheet">
    <worksheetSource ref="A1:R4115" sheet="Date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porate Edition" refreshedDate="43699.896346527777" createdVersion="6" refreshedVersion="6" minRefreshableVersion="3" recordCount="4114" xr:uid="{24990F7D-2BF7-4255-8DE7-B7CDF9FBF0E0}">
  <cacheSource type="worksheet">
    <worksheetSource ref="A1:T4115" sheet="Date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A4D9C-F90A-434D-A77F-A8E45289C9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6A4D8-F8BF-45EC-893D-601D210629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8EF98-F12E-4739-8B6D-2B4F5E8EB7C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79C7-5E97-4ADA-A373-17E5BAD9F7A0}">
  <dimension ref="A1:F14"/>
  <sheetViews>
    <sheetView workbookViewId="0">
      <selection activeCell="J18" sqref="J1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62B59-7D55-47EB-9DC1-89C8CE58202C}">
  <dimension ref="A1:F47"/>
  <sheetViews>
    <sheetView topLeftCell="A49" workbookViewId="0">
      <selection activeCell="J54" sqref="J5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8359</v>
      </c>
      <c r="B2" t="s">
        <v>8365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FA1A-37C5-4086-8822-228B7FAA55BB}">
  <dimension ref="A2:F19"/>
  <sheetViews>
    <sheetView workbookViewId="0">
      <selection activeCell="D11" sqref="D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8359</v>
      </c>
      <c r="B2" t="s">
        <v>8365</v>
      </c>
    </row>
    <row r="3" spans="1:6" x14ac:dyDescent="0.25">
      <c r="A3" s="9" t="s">
        <v>8380</v>
      </c>
      <c r="B3" t="s">
        <v>8365</v>
      </c>
    </row>
    <row r="5" spans="1:6" x14ac:dyDescent="0.25">
      <c r="A5" s="9" t="s">
        <v>8363</v>
      </c>
      <c r="B5" s="9" t="s">
        <v>8362</v>
      </c>
    </row>
    <row r="6" spans="1:6" x14ac:dyDescent="0.25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3" t="s">
        <v>8374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3" t="s">
        <v>8375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3" t="s">
        <v>8376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3" t="s">
        <v>8377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3" t="s">
        <v>8368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3" t="s">
        <v>8378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3" t="s">
        <v>8369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3" t="s">
        <v>8370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3" t="s">
        <v>8371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3" t="s">
        <v>8372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3" t="s">
        <v>8373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3" t="s">
        <v>8379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3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9" zoomScale="85" zoomScaleNormal="85" workbookViewId="0">
      <selection activeCell="F162" sqref="F162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style="4" bestFit="1" customWidth="1"/>
    <col min="16" max="16" width="9.140625" style="7"/>
    <col min="17" max="17" width="12.28515625" bestFit="1" customWidth="1"/>
    <col min="18" max="19" width="10.85546875" customWidth="1"/>
    <col min="20" max="20" width="12.85546875" customWidth="1"/>
  </cols>
  <sheetData>
    <row r="1" spans="1:20" s="2" customFormat="1" ht="50.2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2" t="s">
        <v>8359</v>
      </c>
      <c r="R1" s="2" t="s">
        <v>8358</v>
      </c>
      <c r="S1" s="2" t="s">
        <v>8366</v>
      </c>
      <c r="T1" s="2" t="s">
        <v>8367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7">
        <f>E2/L2</f>
        <v>63.917582417582416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7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7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7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5" operator="containsText" text="currently live">
      <formula>NOT(ISERROR(SEARCH("currently 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-0.249977111117893"/>
        <color theme="4"/>
      </colorScale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796D1360-26A3-4D0B-B84A-3E7A487DAF5F}">
            <xm:f>NOT(ISERROR(SEARCH($F$2,F1)))</xm:f>
            <xm:f>$F$2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29FE-E04E-4A3F-B7BD-8F2D71D0F37D}">
  <dimension ref="A2:L14"/>
  <sheetViews>
    <sheetView tabSelected="1" workbookViewId="0">
      <selection activeCell="L4" sqref="L4"/>
    </sheetView>
  </sheetViews>
  <sheetFormatPr defaultRowHeight="34.5" customHeight="1" x14ac:dyDescent="0.25"/>
  <cols>
    <col min="1" max="1" width="25.28515625" customWidth="1"/>
    <col min="2" max="2" width="13.5703125" customWidth="1"/>
    <col min="4" max="4" width="11.28515625" customWidth="1"/>
    <col min="5" max="5" width="11.42578125" customWidth="1"/>
    <col min="6" max="8" width="12.85546875" customWidth="1"/>
    <col min="9" max="9" width="10" bestFit="1" customWidth="1"/>
    <col min="10" max="10" width="13.28515625" customWidth="1"/>
    <col min="12" max="12" width="11" customWidth="1"/>
  </cols>
  <sheetData>
    <row r="2" spans="1:12" ht="34.5" customHeight="1" x14ac:dyDescent="0.25">
      <c r="A2" s="15" t="s">
        <v>8381</v>
      </c>
      <c r="B2" s="15" t="s">
        <v>8382</v>
      </c>
      <c r="C2" s="15" t="s">
        <v>8383</v>
      </c>
      <c r="D2" s="15" t="s">
        <v>8384</v>
      </c>
      <c r="E2" s="15" t="s">
        <v>8385</v>
      </c>
      <c r="F2" s="15" t="s">
        <v>8386</v>
      </c>
      <c r="G2" s="15" t="s">
        <v>8387</v>
      </c>
      <c r="H2" s="15" t="s">
        <v>8388</v>
      </c>
      <c r="I2">
        <v>0</v>
      </c>
      <c r="J2" s="15"/>
      <c r="K2" s="15"/>
      <c r="L2" s="15"/>
    </row>
    <row r="3" spans="1:12" ht="34.5" customHeight="1" x14ac:dyDescent="0.25">
      <c r="A3" s="14" t="s">
        <v>8389</v>
      </c>
      <c r="B3">
        <f>COUNTIFS(Dateset!$F$2:$F$4115,J$3,Dateset!$D$2:$D$4115,"&lt; "&amp;$I3,Dateset!$D$2:$D$4115,"&gt;="&amp;$I2)</f>
        <v>322</v>
      </c>
      <c r="C3">
        <f>COUNTIFS(Dateset!$F$2:$F$4115,K$3,Dateset!$D$2:$D$4115,"&lt; "&amp;$I3,Dateset!$D$2:$D$4115,"&gt;="&amp;$I2)</f>
        <v>113</v>
      </c>
      <c r="D3">
        <f>COUNTIFS(Dateset!$F$2:$F$4115,L$3,Dateset!$D$2:$D$4115,"&lt; "&amp;$I3,Dateset!$D$2:$D$4115,"&gt;="&amp;$I2)</f>
        <v>18</v>
      </c>
      <c r="E3">
        <f>B3+C3+D3</f>
        <v>453</v>
      </c>
      <c r="F3" s="4">
        <f>B3/$E3</f>
        <v>0.71081677704194257</v>
      </c>
      <c r="G3" s="4">
        <f>C3/$E3</f>
        <v>0.24944812362030905</v>
      </c>
      <c r="H3" s="4">
        <f>D3/$E3</f>
        <v>3.9735099337748346E-2</v>
      </c>
      <c r="I3">
        <v>1000</v>
      </c>
      <c r="J3" s="15" t="s">
        <v>8401</v>
      </c>
      <c r="K3" s="15" t="s">
        <v>8402</v>
      </c>
      <c r="L3" s="15" t="s">
        <v>8403</v>
      </c>
    </row>
    <row r="4" spans="1:12" ht="34.5" customHeight="1" x14ac:dyDescent="0.25">
      <c r="A4" s="14" t="s">
        <v>8390</v>
      </c>
      <c r="B4">
        <f>COUNTIFS(Dateset!$F$2:$F$4115,J$3,Dateset!$D$2:$D$4115,"&lt; "&amp;$I4,Dateset!$D$2:$D$4115,"&gt;="&amp;$I3)</f>
        <v>932</v>
      </c>
      <c r="C4">
        <f>COUNTIFS(Dateset!$F$2:$F$4115,K$3,Dateset!$D$2:$D$4115,"&lt; "&amp;$I4,Dateset!$D$2:$D$4115,"&gt;="&amp;$I3)</f>
        <v>420</v>
      </c>
      <c r="D4">
        <f>COUNTIFS(Dateset!$F$2:$F$4115,L$3,Dateset!$D$2:$D$4115,"&lt; "&amp;$I4,Dateset!$D$2:$D$4115,"&gt;="&amp;$I3)</f>
        <v>60</v>
      </c>
      <c r="E4">
        <f t="shared" ref="E4:E14" si="0">B4+C4+D4</f>
        <v>1412</v>
      </c>
      <c r="F4" s="4">
        <f t="shared" ref="F4:F14" si="1">B4/$E4</f>
        <v>0.66005665722379603</v>
      </c>
      <c r="G4" s="4">
        <f t="shared" ref="G4:G14" si="2">C4/$E4</f>
        <v>0.29745042492917845</v>
      </c>
      <c r="H4" s="4">
        <f t="shared" ref="H4:H14" si="3">D4/$E4</f>
        <v>4.2492917847025496E-2</v>
      </c>
      <c r="I4">
        <v>5000</v>
      </c>
    </row>
    <row r="5" spans="1:12" ht="34.5" customHeight="1" x14ac:dyDescent="0.25">
      <c r="A5" s="14" t="s">
        <v>8391</v>
      </c>
      <c r="B5">
        <f>COUNTIFS(Dateset!$F$2:$F$4115,J$3,Dateset!$D$2:$D$4115,"&lt; "&amp;$I5,Dateset!$D$2:$D$4115,"&gt;="&amp;$I4)</f>
        <v>381</v>
      </c>
      <c r="C5">
        <f>COUNTIFS(Dateset!$F$2:$F$4115,K$3,Dateset!$D$2:$D$4115,"&lt; "&amp;$I5,Dateset!$D$2:$D$4115,"&gt;="&amp;$I4)</f>
        <v>283</v>
      </c>
      <c r="D5">
        <f>COUNTIFS(Dateset!$F$2:$F$4115,L$3,Dateset!$D$2:$D$4115,"&lt; "&amp;$I5,Dateset!$D$2:$D$4115,"&gt;="&amp;$I4)</f>
        <v>52</v>
      </c>
      <c r="E5">
        <f t="shared" si="0"/>
        <v>716</v>
      </c>
      <c r="F5" s="4">
        <f t="shared" si="1"/>
        <v>0.53212290502793291</v>
      </c>
      <c r="G5" s="4">
        <f t="shared" si="2"/>
        <v>0.39525139664804471</v>
      </c>
      <c r="H5" s="4">
        <f t="shared" si="3"/>
        <v>7.2625698324022353E-2</v>
      </c>
      <c r="I5">
        <v>10000</v>
      </c>
    </row>
    <row r="6" spans="1:12" ht="34.5" customHeight="1" x14ac:dyDescent="0.25">
      <c r="A6" s="14" t="s">
        <v>8392</v>
      </c>
      <c r="B6">
        <f>COUNTIFS(Dateset!$F$2:$F$4115,J$3,Dateset!$D$2:$D$4115,"&lt; "&amp;$I6,Dateset!$D$2:$D$4115,"&gt;="&amp;$I5)</f>
        <v>168</v>
      </c>
      <c r="C6">
        <f>COUNTIFS(Dateset!$F$2:$F$4115,K$3,Dateset!$D$2:$D$4115,"&lt; "&amp;$I6,Dateset!$D$2:$D$4115,"&gt;="&amp;$I5)</f>
        <v>144</v>
      </c>
      <c r="D6">
        <f>COUNTIFS(Dateset!$F$2:$F$4115,L$3,Dateset!$D$2:$D$4115,"&lt; "&amp;$I6,Dateset!$D$2:$D$4115,"&gt;="&amp;$I5)</f>
        <v>40</v>
      </c>
      <c r="E6">
        <f t="shared" si="0"/>
        <v>352</v>
      </c>
      <c r="F6" s="4">
        <f t="shared" si="1"/>
        <v>0.47727272727272729</v>
      </c>
      <c r="G6" s="4">
        <f t="shared" si="2"/>
        <v>0.40909090909090912</v>
      </c>
      <c r="H6" s="4">
        <f t="shared" si="3"/>
        <v>0.11363636363636363</v>
      </c>
      <c r="I6">
        <v>15000</v>
      </c>
    </row>
    <row r="7" spans="1:12" ht="34.5" customHeight="1" x14ac:dyDescent="0.25">
      <c r="A7" s="14" t="s">
        <v>8393</v>
      </c>
      <c r="B7">
        <f>COUNTIFS(Dateset!$F$2:$F$4115,J$3,Dateset!$D$2:$D$4115,"&lt; "&amp;$I7,Dateset!$D$2:$D$4115,"&gt;="&amp;$I6)</f>
        <v>94</v>
      </c>
      <c r="C7">
        <f>COUNTIFS(Dateset!$F$2:$F$4115,K$3,Dateset!$D$2:$D$4115,"&lt; "&amp;$I7,Dateset!$D$2:$D$4115,"&gt;="&amp;$I6)</f>
        <v>90</v>
      </c>
      <c r="D7">
        <f>COUNTIFS(Dateset!$F$2:$F$4115,L$3,Dateset!$D$2:$D$4115,"&lt; "&amp;$I7,Dateset!$D$2:$D$4115,"&gt;="&amp;$I6)</f>
        <v>17</v>
      </c>
      <c r="E7">
        <f t="shared" si="0"/>
        <v>201</v>
      </c>
      <c r="F7" s="4">
        <f t="shared" si="1"/>
        <v>0.46766169154228854</v>
      </c>
      <c r="G7" s="4">
        <f t="shared" si="2"/>
        <v>0.44776119402985076</v>
      </c>
      <c r="H7" s="4">
        <f t="shared" si="3"/>
        <v>8.45771144278607E-2</v>
      </c>
      <c r="I7">
        <v>20000</v>
      </c>
    </row>
    <row r="8" spans="1:12" ht="34.5" customHeight="1" x14ac:dyDescent="0.25">
      <c r="A8" s="14" t="s">
        <v>8394</v>
      </c>
      <c r="B8">
        <f>COUNTIFS(Dateset!$F$2:$F$4115,J$3,Dateset!$D$2:$D$4115,"&lt; "&amp;$I8,Dateset!$D$2:$D$4115,"&gt;="&amp;$I7)</f>
        <v>62</v>
      </c>
      <c r="C8">
        <f>COUNTIFS(Dateset!$F$2:$F$4115,K$3,Dateset!$D$2:$D$4115,"&lt; "&amp;$I8,Dateset!$D$2:$D$4115,"&gt;="&amp;$I7)</f>
        <v>72</v>
      </c>
      <c r="D8">
        <f>COUNTIFS(Dateset!$F$2:$F$4115,L$3,Dateset!$D$2:$D$4115,"&lt; "&amp;$I8,Dateset!$D$2:$D$4115,"&gt;="&amp;$I7)</f>
        <v>14</v>
      </c>
      <c r="E8">
        <f t="shared" si="0"/>
        <v>148</v>
      </c>
      <c r="F8" s="4">
        <f t="shared" si="1"/>
        <v>0.41891891891891891</v>
      </c>
      <c r="G8" s="4">
        <f t="shared" si="2"/>
        <v>0.48648648648648651</v>
      </c>
      <c r="H8" s="4">
        <f t="shared" si="3"/>
        <v>9.45945945945946E-2</v>
      </c>
      <c r="I8">
        <v>25000</v>
      </c>
    </row>
    <row r="9" spans="1:12" ht="34.5" customHeight="1" x14ac:dyDescent="0.25">
      <c r="A9" s="14" t="s">
        <v>8395</v>
      </c>
      <c r="B9">
        <f>COUNTIFS(Dateset!$F$2:$F$4115,J$3,Dateset!$D$2:$D$4115,"&lt; "&amp;$I9,Dateset!$D$2:$D$4115,"&gt;="&amp;$I8)</f>
        <v>55</v>
      </c>
      <c r="C9">
        <f>COUNTIFS(Dateset!$F$2:$F$4115,K$3,Dateset!$D$2:$D$4115,"&lt; "&amp;$I9,Dateset!$D$2:$D$4115,"&gt;="&amp;$I8)</f>
        <v>64</v>
      </c>
      <c r="D9">
        <f>COUNTIFS(Dateset!$F$2:$F$4115,L$3,Dateset!$D$2:$D$4115,"&lt; "&amp;$I9,Dateset!$D$2:$D$4115,"&gt;="&amp;$I8)</f>
        <v>18</v>
      </c>
      <c r="E9">
        <f t="shared" si="0"/>
        <v>137</v>
      </c>
      <c r="F9" s="4">
        <f t="shared" si="1"/>
        <v>0.40145985401459855</v>
      </c>
      <c r="G9" s="4">
        <f t="shared" si="2"/>
        <v>0.46715328467153283</v>
      </c>
      <c r="H9" s="4">
        <f t="shared" si="3"/>
        <v>0.13138686131386862</v>
      </c>
      <c r="I9">
        <v>30000</v>
      </c>
    </row>
    <row r="10" spans="1:12" ht="34.5" customHeight="1" x14ac:dyDescent="0.25">
      <c r="A10" s="14" t="s">
        <v>8396</v>
      </c>
      <c r="B10">
        <f>COUNTIFS(Dateset!$F$2:$F$4115,J$3,Dateset!$D$2:$D$4115,"&lt; "&amp;$I10,Dateset!$D$2:$D$4115,"&gt;="&amp;$I9)</f>
        <v>32</v>
      </c>
      <c r="C10">
        <f>COUNTIFS(Dateset!$F$2:$F$4115,K$3,Dateset!$D$2:$D$4115,"&lt; "&amp;$I10,Dateset!$D$2:$D$4115,"&gt;="&amp;$I9)</f>
        <v>37</v>
      </c>
      <c r="D10">
        <f>COUNTIFS(Dateset!$F$2:$F$4115,L$3,Dateset!$D$2:$D$4115,"&lt; "&amp;$I10,Dateset!$D$2:$D$4115,"&gt;="&amp;$I9)</f>
        <v>13</v>
      </c>
      <c r="E10">
        <f t="shared" si="0"/>
        <v>82</v>
      </c>
      <c r="F10" s="4">
        <f t="shared" si="1"/>
        <v>0.3902439024390244</v>
      </c>
      <c r="G10" s="4">
        <f t="shared" si="2"/>
        <v>0.45121951219512196</v>
      </c>
      <c r="H10" s="4">
        <f t="shared" si="3"/>
        <v>0.15853658536585366</v>
      </c>
      <c r="I10">
        <v>35000</v>
      </c>
    </row>
    <row r="11" spans="1:12" ht="34.5" customHeight="1" x14ac:dyDescent="0.25">
      <c r="A11" s="14" t="s">
        <v>8397</v>
      </c>
      <c r="B11">
        <f>COUNTIFS(Dateset!$F$2:$F$4115,J$3,Dateset!$D$2:$D$4115,"&lt; "&amp;$I11,Dateset!$D$2:$D$4115,"&gt;="&amp;$I10)</f>
        <v>26</v>
      </c>
      <c r="C11">
        <f>COUNTIFS(Dateset!$F$2:$F$4115,K$3,Dateset!$D$2:$D$4115,"&lt; "&amp;$I11,Dateset!$D$2:$D$4115,"&gt;="&amp;$I10)</f>
        <v>22</v>
      </c>
      <c r="D11">
        <f>COUNTIFS(Dateset!$F$2:$F$4115,L$3,Dateset!$D$2:$D$4115,"&lt; "&amp;$I11,Dateset!$D$2:$D$4115,"&gt;="&amp;$I10)</f>
        <v>7</v>
      </c>
      <c r="E11">
        <f t="shared" si="0"/>
        <v>55</v>
      </c>
      <c r="F11" s="4">
        <f t="shared" si="1"/>
        <v>0.47272727272727272</v>
      </c>
      <c r="G11" s="4">
        <f t="shared" si="2"/>
        <v>0.4</v>
      </c>
      <c r="H11" s="4">
        <f t="shared" si="3"/>
        <v>0.12727272727272726</v>
      </c>
      <c r="I11">
        <v>40000</v>
      </c>
    </row>
    <row r="12" spans="1:12" ht="34.5" customHeight="1" x14ac:dyDescent="0.25">
      <c r="A12" s="14" t="s">
        <v>8398</v>
      </c>
      <c r="B12">
        <f>COUNTIFS(Dateset!$F$2:$F$4115,J$3,Dateset!$D$2:$D$4115,"&lt; "&amp;$I12,Dateset!$D$2:$D$4115,"&gt;="&amp;$I11)</f>
        <v>21</v>
      </c>
      <c r="C12">
        <f>COUNTIFS(Dateset!$F$2:$F$4115,K$3,Dateset!$D$2:$D$4115,"&lt; "&amp;$I12,Dateset!$D$2:$D$4115,"&gt;="&amp;$I11)</f>
        <v>16</v>
      </c>
      <c r="D12">
        <f>COUNTIFS(Dateset!$F$2:$F$4115,L$3,Dateset!$D$2:$D$4115,"&lt; "&amp;$I12,Dateset!$D$2:$D$4115,"&gt;="&amp;$I11)</f>
        <v>6</v>
      </c>
      <c r="E12">
        <f t="shared" si="0"/>
        <v>43</v>
      </c>
      <c r="F12" s="4">
        <f t="shared" si="1"/>
        <v>0.48837209302325579</v>
      </c>
      <c r="G12" s="4">
        <f t="shared" si="2"/>
        <v>0.37209302325581395</v>
      </c>
      <c r="H12" s="4">
        <f t="shared" si="3"/>
        <v>0.13953488372093023</v>
      </c>
      <c r="I12">
        <v>45000</v>
      </c>
    </row>
    <row r="13" spans="1:12" ht="34.5" customHeight="1" x14ac:dyDescent="0.25">
      <c r="A13" s="14" t="s">
        <v>8399</v>
      </c>
      <c r="B13">
        <f>COUNTIFS(Dateset!$F$2:$F$4115,J$3,Dateset!$D$2:$D$4115,"&lt; "&amp;$I13,Dateset!$D$2:$D$4115,"&gt;="&amp;$I12)</f>
        <v>6</v>
      </c>
      <c r="C13">
        <f>COUNTIFS(Dateset!$F$2:$F$4115,K$3,Dateset!$D$2:$D$4115,"&lt; "&amp;$I13,Dateset!$D$2:$D$4115,"&gt;="&amp;$I12)</f>
        <v>11</v>
      </c>
      <c r="D13">
        <f>COUNTIFS(Dateset!$F$2:$F$4115,L$3,Dateset!$D$2:$D$4115,"&lt; "&amp;$I13,Dateset!$D$2:$D$4115,"&gt;="&amp;$I12)</f>
        <v>4</v>
      </c>
      <c r="E13">
        <f t="shared" si="0"/>
        <v>21</v>
      </c>
      <c r="F13" s="4">
        <f t="shared" si="1"/>
        <v>0.2857142857142857</v>
      </c>
      <c r="G13" s="4">
        <f t="shared" si="2"/>
        <v>0.52380952380952384</v>
      </c>
      <c r="H13" s="4">
        <f t="shared" si="3"/>
        <v>0.19047619047619047</v>
      </c>
      <c r="I13">
        <v>50000</v>
      </c>
    </row>
    <row r="14" spans="1:12" ht="34.5" customHeight="1" x14ac:dyDescent="0.25">
      <c r="A14" s="14" t="s">
        <v>8400</v>
      </c>
      <c r="B14">
        <f>COUNTIFS(Dateset!$F$2:$F$4115,J$3,Dateset!$D$2:$D$4115,"&lt; "&amp;$I14,Dateset!$D$2:$D$4115,"&gt;="&amp;$I13)</f>
        <v>86</v>
      </c>
      <c r="C14">
        <f>COUNTIFS(Dateset!$F$2:$F$4115,K$3,Dateset!$D$2:$D$4115,"&lt; "&amp;$I14,Dateset!$D$2:$D$4115,"&gt;="&amp;$I13)</f>
        <v>258</v>
      </c>
      <c r="D14">
        <f>COUNTIFS(Dateset!F2:F4115,L3,Dateset!D2:D4115,"&gt;=50000")</f>
        <v>100</v>
      </c>
      <c r="E14">
        <f t="shared" si="0"/>
        <v>444</v>
      </c>
      <c r="F14" s="4">
        <f t="shared" si="1"/>
        <v>0.19369369369369369</v>
      </c>
      <c r="G14" s="4">
        <f t="shared" si="2"/>
        <v>0.58108108108108103</v>
      </c>
      <c r="H14" s="4">
        <f t="shared" si="3"/>
        <v>0.22522522522522523</v>
      </c>
      <c r="I14">
        <f>MAX(Dateset!D2:D4115)</f>
        <v>100000000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Category-pivot</vt:lpstr>
      <vt:lpstr>sub_catrgory-Pivot</vt:lpstr>
      <vt:lpstr>created date-pivot</vt:lpstr>
      <vt:lpstr>Dateset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Corporate Edition</cp:lastModifiedBy>
  <dcterms:created xsi:type="dcterms:W3CDTF">2017-04-20T15:17:24Z</dcterms:created>
  <dcterms:modified xsi:type="dcterms:W3CDTF">2019-08-24T05:41:35Z</dcterms:modified>
</cp:coreProperties>
</file>