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ni\UdacityKits\Term3\CarND-Functional-Safety-Project-master\Template_Files\"/>
    </mc:Choice>
  </mc:AlternateContent>
  <xr:revisionPtr revIDLastSave="0" documentId="13_ncr:1_{83870AE7-6EFD-4357-9B25-2357ABE3825C}" xr6:coauthVersionLast="34" xr6:coauthVersionMax="34" xr10:uidLastSave="{00000000-0000-0000-0000-000000000000}"/>
  <bookViews>
    <workbookView xWindow="0" yWindow="0" windowWidth="22560" windowHeight="11790" firstSheet="2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9021"/>
  <fileRecoveryPr repairLoad="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<sst xmlns="http://schemas.openxmlformats.org/spreadsheetml/2006/main" count="606" uniqueCount="315">
  <si>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</si>
  <si>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</si>
  <si>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</si>
  <si>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</si>
  <si>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</si>
  <si>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</si>
  <si>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</si>
  <si>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</si>
  <si>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</si>
  <si>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</si>
  <si>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</si>
  <si>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</si>
  <si>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</si>
  <si>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</si>
  <si>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</si>
  <si>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</si>
  <si>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</si>
  <si>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</si>
  <si>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</si>
  <si>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</si>
  <si>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</si>
  <si>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</si>
  <si>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</si>
  <si>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</si>
  <si>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</si>
  <si>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</si>
  <si>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</si>
  <si>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</si>
  <si>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</si>
  <si>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</si>
  <si>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</si>
  <si>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</si>
  <si>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</si>
  <si>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</si>
  <si>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</si>
  <si>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</si>
  <si>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</si>
  <si>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</si>
  <si>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</si>
  <si>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</si>
  <si>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</si>
  <si>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</si>
  <si>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</si>
  <si>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</si>
  <si>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</si>
  <si>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</si>
  <si>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</si>
  <si>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</si>
  <si>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</si>
  <si>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</si>
  <si>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</si>
  <si>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</si>
  <si>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</si>
  <si>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</si>
  <si>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</si>
  <si>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</si>
  <si>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</si>
  <si>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</si>
  <si>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</si>
  <si>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</si>
  <si>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</si>
  <si>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</si>
  <si>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</si>
  <si>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</si>
  <si>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</si>
  <si>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</si>
  <si>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</si>
  <si>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</si>
  <si>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</si>
  <si>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</si>
  <si>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</si>
  <si>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</si>
  <si>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</si>
  <si>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</si>
  <si>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</si>
  <si>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</si>
  <si>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</si>
  <si>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</si>
  <si>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</si>
  <si>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</si>
  <si>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</si>
  <si>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</si>
  <si>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</si>
  <si>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</si>
  <si>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</si>
  <si>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</si>
  <si>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</si>
  <si>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</si>
  <si>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</si>
  <si>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</si>
  <si>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</si>
  <si>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</si>
  <si>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</si>
  <si>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</si>
  <si>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</si>
  <si>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</si>
  <si>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</si>
  <si>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</si>
  <si>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</si>
  <si>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</si>
  <si>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</si>
  <si>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</si>
  <si>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</si>
  <si>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</si>
  <si>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</si>
  <si>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</si>
  <si>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</si>
  <si>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</si>
  <si>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</si>
  <si>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</si>
  <si>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</si>
  <si>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</si>
  <si>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</si>
  <si>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</si>
  <si>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</si>
  <si>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</si>
  <si>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</si>
  <si>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</si>
  <si>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</si>
  <si>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</si>
  <si>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</si>
  <si>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</si>
  <si>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</si>
  <si>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</si>
  <si>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</si>
  <si>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</si>
  <si>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</si>
  <si>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</si>
  <si>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</si>
  <si>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</si>
  <si>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</si>
  <si>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</si>
  <si>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</si>
  <si>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</si>
  <si>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</si>
  <si>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</si>
  <si>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</si>
  <si>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</si>
  <si>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</si>
  <si>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</si>
  <si>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</si>
  <si>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</si>
  <si>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</si>
  <si>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</si>
  <si>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</si>
  <si>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</si>
  <si>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</si>
  <si>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</si>
  <si>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</si>
  <si>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</si>
  <si>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</si>
  <si>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</si>
  <si>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</si>
  <si>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</si>
  <si>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</si>
  <si>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</si>
  <si>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</si>
  <si>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</si>
  <si>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</si>
  <si>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</si>
  <si>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</si>
  <si>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</si>
  <si>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</si>
  <si>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</si>
  <si>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</si>
  <si>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</si>
  <si>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</si>
  <si>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</si>
  <si>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</si>
  <si>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</si>
  <si>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</si>
  <si>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</si>
  <si>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</si>
  <si>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</si>
  <si>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</si>
  <si>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</si>
  <si>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</si>
  <si>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</si>
  <si>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</si>
  <si>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</si>
  <si>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</si>
  <si>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</si>
  <si>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</si>
  <si>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</si>
  <si>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</si>
  <si>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</si>
  <si>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</si>
  <si>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</si>
  <si>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</si>
  <si>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</si>
  <si>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</si>
  <si>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</si>
  <si>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</si>
  <si>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</si>
  <si>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</si>
  <si>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</si>
  <si>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</si>
  <si>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</si>
  <si>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</si>
  <si>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</si>
  <si>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</si>
  <si>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</si>
  <si>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</si>
  <si>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</si>
  <si>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</si>
  <si>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</si>
  <si>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</si>
  <si>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</si>
  <si>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</si>
  <si>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</si>
  <si>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</si>
  <si>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</si>
  <si>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</si>
  <si>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</si>
  <si>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</si>
  <si>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</si>
  <si>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</si>
  <si>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</si>
  <si>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</si>
  <si>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</si>
  <si>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</si>
  <si>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</si>
  <si>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</si>
  <si>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</si>
  <si>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</si>
  <si>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</si>
  <si>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</si>
  <si>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</si>
  <si>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</si>
  <si>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</si>
  <si>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</si>
  <si>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</si>
  <si>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</si>
  <si>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</si>
  <si>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</si>
  <si>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</si>
  <si>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</si>
  <si>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</si>
  <si>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</si>
  <si>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</si>
  <si>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</si>
  <si>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</si>
  <si>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</si>
  <si>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</si>
  <si>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</si>
  <si>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</si>
  <si>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</si>
  <si>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</si>
  <si>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</si>
  <si>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</si>
  <si>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</si>
  <si>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Driver has no hands on the wheel</t>
  </si>
  <si>
    <t>Lane keeping is always expected to  keep vehicle in lane</t>
  </si>
  <si>
    <t>vehicle will collide with another vehicle when lane keeping fails and driver loses control</t>
  </si>
  <si>
    <t>total dependence on lane keeping</t>
  </si>
  <si>
    <t>E2 - low probability</t>
  </si>
  <si>
    <t>S3 - life-threatening or fatal injuries</t>
  </si>
  <si>
    <t>If driver collides at high speed they are almost definitely going to suffer contusions or death</t>
  </si>
  <si>
    <t>C3 - difficult or impossible</t>
  </si>
  <si>
    <t>at high speed the majority of drivers will not be able to regain control of vehicle when their hands are completely off the wheel</t>
  </si>
  <si>
    <t>ASIL B</t>
  </si>
  <si>
    <t>The lane keeping system shall be time limited and apply torque for a given time interval so that the driver cannot misuse the system for autonomous driving</t>
  </si>
  <si>
    <t xml:space="preserve">OS04 - Highway </t>
  </si>
  <si>
    <t>OS03 - Country road</t>
  </si>
  <si>
    <t>SD02 - high speed</t>
  </si>
  <si>
    <t>EN01 - normal</t>
  </si>
  <si>
    <t>EN06 - rain(slippery)</t>
  </si>
  <si>
    <t>SD04 - high acceleration</t>
  </si>
  <si>
    <t>IU02 - improper usage</t>
  </si>
  <si>
    <t>Driver is accelerating when entering the highway, but does not use their blinker to signal lane change</t>
  </si>
  <si>
    <t>IU01 - proper usage</t>
  </si>
  <si>
    <t>IU02 - imroper usage</t>
  </si>
  <si>
    <t>Normal driving on country roads at high speed in normal conditions while the driver misuses lane keeping by taking both hands off the wheel</t>
  </si>
  <si>
    <t>Normal driving on the highway at high speed in rain(slippery) conditions with proper usage</t>
  </si>
  <si>
    <t>EV03 - car spins out of control</t>
  </si>
  <si>
    <t>EV00 - collision with other vehicle</t>
  </si>
  <si>
    <t>DV04 - Actor effect is too much</t>
  </si>
  <si>
    <t>DV03 - Function always active</t>
  </si>
  <si>
    <t>Torque applied during oscillation is too much</t>
  </si>
  <si>
    <t>DV20 - NA</t>
  </si>
  <si>
    <t>vehicle lane keeping will attempt to maintain course, while driver attempts to change lanes causing wheel to oscillate heavily and spin the car out of control</t>
  </si>
  <si>
    <t>driver misues of lane keeping</t>
  </si>
  <si>
    <t>Oscillation is too great causing driver to lose control and collide with another vehicle or barrier</t>
  </si>
  <si>
    <t>the lane departure warning system applies too much torque to the wheel oscillation</t>
  </si>
  <si>
    <t xml:space="preserve">Driver error not using signal to deactivate LKA
</t>
  </si>
  <si>
    <t>highway driving in the rain is likely to be within 1% and 10% of operation</t>
  </si>
  <si>
    <t>country roads are likely to be less than 1% of operation</t>
  </si>
  <si>
    <t>E3 - medium probability</t>
  </si>
  <si>
    <t>E1 - very low probability</t>
  </si>
  <si>
    <t>EN08 - glaze(slippery)</t>
  </si>
  <si>
    <t>drivers are not expected to drive on frozen roads more than once a year</t>
  </si>
  <si>
    <t>S2 - severe and life-threatening injuries</t>
  </si>
  <si>
    <t>if driver collides at relatively high speed during high acceleration in icy condiditions they will likely suffer sever injuries but may survive</t>
  </si>
  <si>
    <t>in icy conditions, the driver has little to no chance of regaining control of the vehicle</t>
  </si>
  <si>
    <t>when the wheel is oscillating rapidly drivers will have difficulty maintaing control of the vehicle</t>
  </si>
  <si>
    <t>ASIL C</t>
  </si>
  <si>
    <t>the oscillating steering torque shall be limited</t>
  </si>
  <si>
    <t>the lane departure system shall try only once to counter driver action, but this case is rare</t>
  </si>
  <si>
    <t>OS02 - City road</t>
  </si>
  <si>
    <t>SD01 - low speed</t>
  </si>
  <si>
    <t>Normal driving on the highway with high acceleration in glace(slippery) conditions while driver improperly uses system by changing lanes without signaling</t>
  </si>
  <si>
    <t>DV12 - Sensor sensitivity is too high</t>
  </si>
  <si>
    <t>a biker passes along the right side of the vehicle in traffic</t>
  </si>
  <si>
    <t>Normal driving on city roads with low speed while driver properly uses system, but a biker passes on the right side during traffic</t>
  </si>
  <si>
    <t>sensor does not understand biker passing over lane line and attempts to veer right to maintain center of lane</t>
  </si>
  <si>
    <t>EV-01 - side collision with obstacle</t>
  </si>
  <si>
    <t>vehicle attemtps to maintain lane but swerves right and injures a bicyclist</t>
  </si>
  <si>
    <t>lane keeping sensor malfunction</t>
  </si>
  <si>
    <t>E2 - very low probability</t>
  </si>
  <si>
    <t>driver may often be in cities in traffic at low speed, but bikers may not pass often</t>
  </si>
  <si>
    <t>S1 - light and moderate injuries</t>
  </si>
  <si>
    <t>if driver collides with a bicyclist at low speed, the cyclist may sustain moderate injuries (car at 25-35 mph and bike at ~20 mph = ~5-15 mph net velocity at impact)</t>
  </si>
  <si>
    <t>C1 - simply controllable</t>
  </si>
  <si>
    <t>if the driver is paying attention they will see the biker coming in the side view mirror, and when the car begins to veer the driver can avoid the cyclist</t>
  </si>
  <si>
    <t>Sensors shall not treat moving obstacles interrupting the lane line as key factors to lane keeping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</si>
</sst>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3" fillId="0" borderId="0" xfId="0" applyFont="1" applyAlignment="1">
      <alignment horizontal="left" vertical="top"/>
    </xf>
    <xf numFmtId="0" fontId="2" fillId="3" borderId="3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topLeftCell="A3" workbookViewId="0">
      <selection activeCell="V15" sqref="V15"/>
    </sheetView>
  </sheetViews>
  <sheetFormatPr defaultColWidth="14.453125" defaultRowHeight="15.75" customHeight="1" x14ac:dyDescent="0.25"/>
  <cols>
    <col min="2" max="2" width="22.08984375" customWidth="1"/>
    <col min="3" max="3" width="19" customWidth="1"/>
    <col min="4" max="4" width="18.81640625" bestFit="1" customWidth="1"/>
    <col min="5" max="5" width="20.54296875" bestFit="1" customWidth="1"/>
    <col min="6" max="6" width="82.08984375" bestFit="1" customWidth="1"/>
    <col min="7" max="7" width="18.90625" bestFit="1" customWidth="1"/>
    <col min="8" max="8" width="124.54296875" bestFit="1" customWidth="1"/>
    <col min="9" max="9" width="100.36328125" bestFit="1" customWidth="1"/>
    <col min="10" max="10" width="29.90625" bestFit="1" customWidth="1"/>
    <col min="11" max="11" width="46.6328125" bestFit="1" customWidth="1"/>
    <col min="12" max="12" width="28.90625" bestFit="1" customWidth="1"/>
    <col min="13" max="13" width="125.7265625" bestFit="1" customWidth="1"/>
    <col min="14" max="14" width="27.90625" bestFit="1" customWidth="1"/>
    <col min="15" max="15" width="16.26953125" bestFit="1" customWidth="1"/>
    <col min="16" max="16" width="66.453125" bestFit="1" customWidth="1"/>
    <col min="17" max="17" width="32.26953125" bestFit="1" customWidth="1"/>
    <col min="18" max="18" width="132.6328125" bestFit="1" customWidth="1"/>
    <col min="19" max="19" width="21.7265625" bestFit="1" customWidth="1"/>
    <col min="20" max="20" width="120.26953125" bestFit="1" customWidth="1"/>
    <col min="22" max="22" width="126" bestFit="1" customWidth="1"/>
  </cols>
  <sheetData>
    <row r="1" spans="1:28" ht="13" x14ac:dyDescent="0.3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3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3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3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3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3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3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3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3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s="83" customFormat="1" ht="13" x14ac:dyDescent="0.25">
      <c r="A10" s="78" t="s">
        <v>11</v>
      </c>
      <c r="B10" s="79" t="s">
        <v>14</v>
      </c>
      <c r="C10" s="80"/>
      <c r="D10" s="80"/>
      <c r="E10" s="80"/>
      <c r="F10" s="80"/>
      <c r="G10" s="80"/>
      <c r="H10" s="80"/>
      <c r="I10" s="81" t="s">
        <v>27</v>
      </c>
      <c r="J10" s="80"/>
      <c r="K10" s="80"/>
      <c r="L10" s="80"/>
      <c r="M10" s="80"/>
      <c r="N10" s="80"/>
      <c r="O10" s="81" t="s">
        <v>33</v>
      </c>
      <c r="P10" s="80"/>
      <c r="Q10" s="80"/>
      <c r="R10" s="80"/>
      <c r="S10" s="80"/>
      <c r="T10" s="80"/>
      <c r="U10" s="82" t="s">
        <v>34</v>
      </c>
      <c r="V10" s="80"/>
      <c r="W10" s="26"/>
      <c r="X10" s="26"/>
      <c r="Y10" s="26"/>
      <c r="Z10" s="26"/>
      <c r="AA10" s="26"/>
      <c r="AB10" s="26"/>
    </row>
    <row r="11" spans="1:28" ht="26" x14ac:dyDescent="0.2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s="83" customFormat="1" ht="15.75" customHeight="1" x14ac:dyDescent="0.25">
      <c r="A12" s="25" t="s">
        <v>59</v>
      </c>
      <c r="B12" s="25" t="s">
        <v>104</v>
      </c>
      <c r="C12" s="25" t="s">
        <v>262</v>
      </c>
      <c r="D12" s="77" t="s">
        <v>266</v>
      </c>
      <c r="E12" s="25" t="s">
        <v>264</v>
      </c>
      <c r="F12" s="25"/>
      <c r="G12" s="25" t="s">
        <v>270</v>
      </c>
      <c r="H12" s="25" t="s">
        <v>273</v>
      </c>
      <c r="I12" s="25" t="s">
        <v>86</v>
      </c>
      <c r="J12" s="25" t="s">
        <v>276</v>
      </c>
      <c r="K12" s="31" t="s">
        <v>278</v>
      </c>
      <c r="L12" s="25" t="s">
        <v>275</v>
      </c>
      <c r="M12" s="25" t="s">
        <v>282</v>
      </c>
      <c r="N12" s="27" t="s">
        <v>283</v>
      </c>
      <c r="O12" s="25" t="s">
        <v>287</v>
      </c>
      <c r="P12" s="25" t="s">
        <v>285</v>
      </c>
      <c r="Q12" s="25" t="s">
        <v>256</v>
      </c>
      <c r="R12" s="25" t="s">
        <v>257</v>
      </c>
      <c r="S12" s="25" t="s">
        <v>258</v>
      </c>
      <c r="T12" s="25" t="s">
        <v>294</v>
      </c>
      <c r="U12" s="25" t="s">
        <v>295</v>
      </c>
      <c r="V12" s="29" t="s">
        <v>296</v>
      </c>
      <c r="W12" s="31"/>
      <c r="X12" s="31"/>
      <c r="Y12" s="31"/>
      <c r="Z12" s="32"/>
      <c r="AA12" s="32"/>
      <c r="AB12" s="32"/>
    </row>
    <row r="13" spans="1:28" s="83" customFormat="1" ht="12.75" customHeight="1" x14ac:dyDescent="0.25">
      <c r="A13" s="25" t="s">
        <v>91</v>
      </c>
      <c r="B13" s="25" t="s">
        <v>104</v>
      </c>
      <c r="C13" s="25" t="s">
        <v>263</v>
      </c>
      <c r="D13" s="25" t="s">
        <v>265</v>
      </c>
      <c r="E13" s="25" t="s">
        <v>264</v>
      </c>
      <c r="F13" s="25" t="s">
        <v>251</v>
      </c>
      <c r="G13" s="25" t="s">
        <v>268</v>
      </c>
      <c r="H13" s="25" t="s">
        <v>272</v>
      </c>
      <c r="I13" s="25" t="s">
        <v>92</v>
      </c>
      <c r="J13" s="25" t="s">
        <v>277</v>
      </c>
      <c r="K13" s="25" t="s">
        <v>252</v>
      </c>
      <c r="L13" s="25" t="s">
        <v>275</v>
      </c>
      <c r="M13" s="25" t="s">
        <v>253</v>
      </c>
      <c r="N13" s="25" t="s">
        <v>254</v>
      </c>
      <c r="O13" s="25" t="s">
        <v>255</v>
      </c>
      <c r="P13" s="25" t="s">
        <v>286</v>
      </c>
      <c r="Q13" s="25" t="s">
        <v>256</v>
      </c>
      <c r="R13" s="25" t="s">
        <v>257</v>
      </c>
      <c r="S13" s="25" t="s">
        <v>258</v>
      </c>
      <c r="T13" s="25" t="s">
        <v>259</v>
      </c>
      <c r="U13" s="25" t="s">
        <v>260</v>
      </c>
      <c r="V13" s="29" t="s">
        <v>261</v>
      </c>
      <c r="W13" s="31"/>
      <c r="X13" s="31"/>
      <c r="Y13" s="31"/>
      <c r="Z13" s="32"/>
      <c r="AA13" s="32"/>
      <c r="AB13" s="32"/>
    </row>
    <row r="14" spans="1:28" s="83" customFormat="1" ht="12.75" customHeight="1" x14ac:dyDescent="0.25">
      <c r="A14" s="25" t="s">
        <v>93</v>
      </c>
      <c r="B14" s="25" t="s">
        <v>104</v>
      </c>
      <c r="C14" s="25" t="s">
        <v>262</v>
      </c>
      <c r="D14" s="25" t="s">
        <v>289</v>
      </c>
      <c r="E14" s="25" t="s">
        <v>267</v>
      </c>
      <c r="F14" s="25" t="s">
        <v>269</v>
      </c>
      <c r="G14" s="25" t="s">
        <v>271</v>
      </c>
      <c r="H14" s="25" t="s">
        <v>300</v>
      </c>
      <c r="I14" s="25" t="s">
        <v>86</v>
      </c>
      <c r="J14" s="25" t="s">
        <v>279</v>
      </c>
      <c r="K14" s="25" t="s">
        <v>284</v>
      </c>
      <c r="L14" s="25" t="s">
        <v>274</v>
      </c>
      <c r="M14" s="25" t="s">
        <v>280</v>
      </c>
      <c r="N14" s="25" t="s">
        <v>281</v>
      </c>
      <c r="O14" s="25" t="s">
        <v>288</v>
      </c>
      <c r="P14" s="25" t="s">
        <v>290</v>
      </c>
      <c r="Q14" s="25" t="s">
        <v>291</v>
      </c>
      <c r="R14" s="25" t="s">
        <v>292</v>
      </c>
      <c r="S14" s="25" t="s">
        <v>258</v>
      </c>
      <c r="T14" s="25" t="s">
        <v>293</v>
      </c>
      <c r="U14" s="25" t="s">
        <v>81</v>
      </c>
      <c r="V14" s="29" t="s">
        <v>297</v>
      </c>
      <c r="W14" s="31"/>
      <c r="X14" s="31"/>
      <c r="Y14" s="31"/>
      <c r="Z14" s="32"/>
      <c r="AA14" s="32"/>
      <c r="AB14" s="32"/>
    </row>
    <row r="15" spans="1:28" s="83" customFormat="1" ht="12.75" customHeight="1" x14ac:dyDescent="0.25">
      <c r="A15" s="25" t="s">
        <v>94</v>
      </c>
      <c r="B15" s="25" t="s">
        <v>104</v>
      </c>
      <c r="C15" s="25" t="s">
        <v>298</v>
      </c>
      <c r="D15" s="25" t="s">
        <v>265</v>
      </c>
      <c r="E15" s="25" t="s">
        <v>299</v>
      </c>
      <c r="F15" s="25" t="s">
        <v>302</v>
      </c>
      <c r="G15" s="25" t="s">
        <v>268</v>
      </c>
      <c r="H15" s="25" t="s">
        <v>303</v>
      </c>
      <c r="I15" s="25" t="s">
        <v>92</v>
      </c>
      <c r="J15" s="25" t="s">
        <v>301</v>
      </c>
      <c r="K15" s="25" t="s">
        <v>304</v>
      </c>
      <c r="L15" s="25" t="s">
        <v>305</v>
      </c>
      <c r="M15" s="25" t="s">
        <v>306</v>
      </c>
      <c r="N15" s="25" t="s">
        <v>307</v>
      </c>
      <c r="O15" s="25" t="s">
        <v>308</v>
      </c>
      <c r="P15" s="25" t="s">
        <v>309</v>
      </c>
      <c r="Q15" s="25" t="s">
        <v>310</v>
      </c>
      <c r="R15" s="25" t="s">
        <v>311</v>
      </c>
      <c r="S15" s="25" t="s">
        <v>312</v>
      </c>
      <c r="T15" s="25" t="s">
        <v>313</v>
      </c>
      <c r="U15" s="25" t="s">
        <v>81</v>
      </c>
      <c r="V15" s="29" t="s">
        <v>314</v>
      </c>
      <c r="W15" s="31"/>
      <c r="X15" s="31"/>
      <c r="Y15" s="31"/>
      <c r="Z15" s="32"/>
      <c r="AA15" s="32"/>
      <c r="AB15" s="32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O1" workbookViewId="0">
      <selection activeCell="I6" sqref="I6"/>
    </sheetView>
  </sheetViews>
  <sheetFormatPr defaultColWidth="14.453125" defaultRowHeight="15.75" customHeight="1" x14ac:dyDescent="0.25"/>
  <cols>
    <col min="1" max="1" width="11.08984375" customWidth="1"/>
    <col min="2" max="2" width="66.54296875" bestFit="1" customWidth="1"/>
    <col min="3" max="3" width="19.26953125" bestFit="1" customWidth="1"/>
    <col min="4" max="4" width="19.08984375" bestFit="1" customWidth="1"/>
    <col min="5" max="5" width="27.54296875" bestFit="1" customWidth="1"/>
    <col min="6" max="6" width="16" bestFit="1" customWidth="1"/>
    <col min="7" max="7" width="55" bestFit="1" customWidth="1"/>
    <col min="8" max="8" width="19.81640625" customWidth="1"/>
    <col min="9" max="9" width="123.1796875" bestFit="1" customWidth="1"/>
    <col min="10" max="10" width="37.90625" bestFit="1" customWidth="1"/>
    <col min="11" max="11" width="24.6328125" bestFit="1" customWidth="1"/>
    <col min="12" max="12" width="24" bestFit="1" customWidth="1"/>
    <col min="13" max="13" width="44.08984375" customWidth="1"/>
    <col min="14" max="14" width="80.26953125" bestFit="1" customWidth="1"/>
    <col min="15" max="15" width="19.08984375" bestFit="1" customWidth="1"/>
    <col min="16" max="16" width="35.453125" customWidth="1"/>
    <col min="17" max="17" width="27.453125" customWidth="1"/>
    <col min="18" max="19" width="43.7265625" customWidth="1"/>
    <col min="20" max="20" width="37.453125" customWidth="1"/>
    <col min="21" max="21" width="34.08984375" customWidth="1"/>
    <col min="22" max="22" width="31.08984375" customWidth="1"/>
    <col min="23" max="23" width="20" customWidth="1"/>
    <col min="24" max="29" width="8.7265625" customWidth="1"/>
  </cols>
  <sheetData>
    <row r="1" spans="1:29" ht="20.25" customHeight="1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3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3">
      <c r="B4" s="16" t="s">
        <v>11</v>
      </c>
      <c r="C4" s="65" t="s">
        <v>14</v>
      </c>
      <c r="D4" s="64"/>
      <c r="E4" s="64"/>
      <c r="F4" s="64"/>
      <c r="G4" s="64"/>
      <c r="H4" s="64"/>
      <c r="I4" s="67"/>
      <c r="J4" s="66" t="s">
        <v>27</v>
      </c>
      <c r="K4" s="64"/>
      <c r="L4" s="64"/>
      <c r="M4" s="64"/>
      <c r="N4" s="64"/>
      <c r="O4" s="67"/>
      <c r="P4" s="66" t="s">
        <v>33</v>
      </c>
      <c r="Q4" s="64"/>
      <c r="R4" s="64"/>
      <c r="S4" s="64"/>
      <c r="T4" s="64"/>
      <c r="U4" s="67"/>
      <c r="V4" s="63" t="s">
        <v>34</v>
      </c>
      <c r="W4" s="67"/>
    </row>
    <row r="5" spans="1:29" ht="26" x14ac:dyDescent="0.2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3">
      <c r="B12" s="16" t="s">
        <v>11</v>
      </c>
      <c r="C12" s="65" t="s">
        <v>98</v>
      </c>
      <c r="D12" s="64"/>
      <c r="E12" s="64"/>
      <c r="F12" s="64"/>
      <c r="G12" s="64"/>
      <c r="H12" s="64"/>
      <c r="I12" s="64"/>
      <c r="J12" s="66" t="s">
        <v>27</v>
      </c>
      <c r="K12" s="64"/>
      <c r="L12" s="64"/>
      <c r="M12" s="64"/>
      <c r="N12" s="64"/>
      <c r="O12" s="64"/>
      <c r="P12" s="66" t="s">
        <v>33</v>
      </c>
      <c r="Q12" s="64"/>
      <c r="R12" s="64"/>
      <c r="S12" s="64"/>
      <c r="T12" s="64"/>
      <c r="U12" s="64"/>
      <c r="V12" s="63" t="s">
        <v>34</v>
      </c>
      <c r="W12" s="64"/>
      <c r="X12" s="13"/>
      <c r="Y12" s="13"/>
      <c r="Z12" s="13"/>
      <c r="AA12" s="13"/>
      <c r="AB12" s="13"/>
      <c r="AC12" s="13"/>
    </row>
    <row r="13" spans="1:29" ht="26" x14ac:dyDescent="0.2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2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2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2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2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/>
  </sheetViews>
  <sheetFormatPr defaultColWidth="14.453125" defaultRowHeight="15.75" customHeight="1" x14ac:dyDescent="0.25"/>
  <cols>
    <col min="1" max="1" width="9.54296875" customWidth="1"/>
    <col min="2" max="2" width="29.81640625" customWidth="1"/>
    <col min="3" max="3" width="84.54296875" customWidth="1"/>
    <col min="4" max="4" width="35.453125" customWidth="1"/>
    <col min="5" max="5" width="36.453125" customWidth="1"/>
    <col min="6" max="6" width="31" customWidth="1"/>
    <col min="7" max="7" width="22.54296875" customWidth="1"/>
    <col min="8" max="8" width="19.81640625" customWidth="1"/>
    <col min="9" max="9" width="38.81640625" customWidth="1"/>
    <col min="10" max="10" width="25.54296875" customWidth="1"/>
    <col min="11" max="11" width="24.81640625" customWidth="1"/>
    <col min="12" max="12" width="30" customWidth="1"/>
    <col min="13" max="13" width="44.08984375" customWidth="1"/>
    <col min="14" max="14" width="19.453125" customWidth="1"/>
    <col min="15" max="15" width="17.81640625" customWidth="1"/>
    <col min="16" max="16" width="35.453125" customWidth="1"/>
    <col min="17" max="17" width="27.453125" customWidth="1"/>
    <col min="18" max="18" width="43.7265625" customWidth="1"/>
    <col min="19" max="19" width="23.7265625" customWidth="1"/>
    <col min="20" max="20" width="107.453125" customWidth="1"/>
    <col min="21" max="21" width="34.08984375" customWidth="1"/>
    <col min="22" max="22" width="31.08984375" customWidth="1"/>
    <col min="23" max="26" width="8.7265625" customWidth="1"/>
  </cols>
  <sheetData>
    <row r="1" spans="1:26" ht="20.25" customHeight="1" x14ac:dyDescent="0.2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3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3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3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3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 t="str">
        <f>"IU" &amp; TEXT(ROW()-ROW($A$43), "00")</f>
        <v>IU01</v>
      </c>
      <c r="B44" s="12" t="s">
        <v>117</v>
      </c>
      <c r="C44" s="12" t="s">
        <v>118</v>
      </c>
      <c r="D44" s="15" t="str">
        <f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 t="str">
        <f>"IU" &amp; TEXT(ROW()-ROW($A$43), "00")</f>
        <v>IU02</v>
      </c>
      <c r="B45" s="12" t="s">
        <v>126</v>
      </c>
      <c r="C45" s="12" t="s">
        <v>128</v>
      </c>
      <c r="D45" s="15" t="str">
        <f>$A45 &amp; " - " &amp; $B45</f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 t="str">
        <f>"IU" &amp; TEXT(ROW()-ROW($A$43), "00")</f>
        <v>IU03</v>
      </c>
      <c r="B46" s="12" t="s">
        <v>31</v>
      </c>
      <c r="C46" s="12" t="s">
        <v>32</v>
      </c>
      <c r="D46" s="15" t="str">
        <f>$A46 &amp; " - " &amp; $B46</f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3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 t="str">
        <f t="shared" ref="A51:A59" si="6">"EN" &amp; TEXT(ROW()-ROW($A$50), "00")</f>
        <v>EN01</v>
      </c>
      <c r="B51" s="12" t="s">
        <v>137</v>
      </c>
      <c r="C51" s="12" t="s">
        <v>138</v>
      </c>
      <c r="D51" s="15" t="str">
        <f t="shared" ref="D51:D59" si="7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 t="str">
        <f t="shared" si="6"/>
        <v>EN02</v>
      </c>
      <c r="B52" s="12" t="s">
        <v>141</v>
      </c>
      <c r="C52" s="12" t="s">
        <v>138</v>
      </c>
      <c r="D52" s="15" t="str">
        <f t="shared" si="7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 t="str">
        <f t="shared" si="6"/>
        <v>EN03</v>
      </c>
      <c r="B53" s="12" t="s">
        <v>144</v>
      </c>
      <c r="C53" s="12" t="s">
        <v>138</v>
      </c>
      <c r="D53" s="15" t="str">
        <f t="shared" si="7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 t="str">
        <f t="shared" si="6"/>
        <v>EN04</v>
      </c>
      <c r="B54" s="12" t="s">
        <v>148</v>
      </c>
      <c r="C54" s="12" t="s">
        <v>138</v>
      </c>
      <c r="D54" s="15" t="str">
        <f t="shared" si="7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 t="str">
        <f t="shared" si="6"/>
        <v>EN05</v>
      </c>
      <c r="B55" s="12" t="s">
        <v>150</v>
      </c>
      <c r="C55" s="12" t="s">
        <v>138</v>
      </c>
      <c r="D55" s="15" t="str">
        <f t="shared" si="7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 t="str">
        <f t="shared" si="6"/>
        <v>EN06</v>
      </c>
      <c r="B56" s="12" t="s">
        <v>153</v>
      </c>
      <c r="C56" s="12" t="s">
        <v>87</v>
      </c>
      <c r="D56" s="15" t="str">
        <f t="shared" si="7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 t="str">
        <f t="shared" si="6"/>
        <v>EN07</v>
      </c>
      <c r="B57" s="12" t="s">
        <v>155</v>
      </c>
      <c r="C57" s="12" t="s">
        <v>87</v>
      </c>
      <c r="D57" s="15" t="str">
        <f t="shared" si="7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 t="str">
        <f t="shared" si="6"/>
        <v>EN08</v>
      </c>
      <c r="B58" s="12" t="s">
        <v>158</v>
      </c>
      <c r="C58" s="12" t="s">
        <v>87</v>
      </c>
      <c r="D58" s="15" t="str">
        <f t="shared" si="7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0" t="str">
        <f t="shared" si="6"/>
        <v>EN09</v>
      </c>
      <c r="B59" s="12" t="s">
        <v>31</v>
      </c>
      <c r="C59" s="12" t="s">
        <v>32</v>
      </c>
      <c r="D59" s="15" t="str">
        <f t="shared" si="7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/>
  </sheetViews>
  <sheetFormatPr defaultColWidth="14.453125" defaultRowHeight="15.75" customHeight="1" x14ac:dyDescent="0.25"/>
  <cols>
    <col min="2" max="2" width="43.08984375" customWidth="1"/>
    <col min="3" max="3" width="28.453125" customWidth="1"/>
    <col min="4" max="4" width="45.7265625" customWidth="1"/>
  </cols>
  <sheetData>
    <row r="1" spans="1:26" ht="15.75" customHeight="1" x14ac:dyDescent="0.3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3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5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2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2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2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2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2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2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2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25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3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3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3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25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25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25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25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25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25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25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25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25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25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5" x14ac:dyDescent="0.25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5" x14ac:dyDescent="0.25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5" x14ac:dyDescent="0.25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5" x14ac:dyDescent="0.25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5" x14ac:dyDescent="0.2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5" x14ac:dyDescent="0.2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5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5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5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5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5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5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5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5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5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5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5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5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5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5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5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5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5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5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5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5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5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5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5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5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5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5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5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5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5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5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5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5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5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5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5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5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5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5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5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5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5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5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5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5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5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5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5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5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5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5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5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5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5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5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5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5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5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5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5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5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5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5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5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5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5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5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5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5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5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5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5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5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5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5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5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5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5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5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5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5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5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5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5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5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5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5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5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5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5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5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5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5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5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5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5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5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5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5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5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5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5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5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5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5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5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5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5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5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5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5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5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5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5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5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5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5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5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5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5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5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5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5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5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5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5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5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5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5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5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5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5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5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5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5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5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5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5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5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5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5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5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5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5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5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5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5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5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5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5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5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5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5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5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5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5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5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5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5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5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5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5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5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5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5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5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5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5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5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5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5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5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5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5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5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5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5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5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5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5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5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5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5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5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5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5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5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5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5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5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5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5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5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5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5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5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5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5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5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5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5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5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5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5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5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5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5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5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5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5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5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5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5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5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5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5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5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5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5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5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5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5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5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5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5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5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5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5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5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5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5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5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5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5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5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5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5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5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5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5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5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5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5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5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5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5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5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5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5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5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5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5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5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5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5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5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5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5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5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5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5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5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5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5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5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5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5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5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5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5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5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5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5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5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5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5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5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5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5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5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5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5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5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5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5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5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5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5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5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5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5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5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5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5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5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5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5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5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5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5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5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5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5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5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5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5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5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5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5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5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5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5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5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5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5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5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5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5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5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5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5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5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5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5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5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5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5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5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5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5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5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5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5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5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5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5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5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5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5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5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5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5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5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5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5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5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5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5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5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5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5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5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5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5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5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5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5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5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5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5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5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5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5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5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5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5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5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5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5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5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5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5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5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5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5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5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5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5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5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5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5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5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5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5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5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5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5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5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5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5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5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5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5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5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5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5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5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5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5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5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5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5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5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5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5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5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5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5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5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5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5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5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5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5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5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5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5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5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5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5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5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5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5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5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5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5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5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5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5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5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5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5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5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5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5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5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5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5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5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5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5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5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5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5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5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5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5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5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5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5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5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5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5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5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5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5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5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5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5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5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5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5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5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5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5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5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5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5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5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5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5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5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5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5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5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5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5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5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5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5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5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5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5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5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5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5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5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5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5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5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5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5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5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5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5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5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5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5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5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5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5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5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5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5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5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5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5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5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5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5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5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5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5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5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5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5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5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5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5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5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5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5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5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5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5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5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5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5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5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5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5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5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5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5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5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5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5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5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5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5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5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5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5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5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5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5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5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5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5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5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5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5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5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5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5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5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5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5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5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5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5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5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5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5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5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5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5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5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5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5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5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5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5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5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5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5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5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5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5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5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5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5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5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5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5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5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5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5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5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5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5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5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5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5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5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5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5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5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5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5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5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5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5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5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5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5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5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5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5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5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5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5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5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5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5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5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5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5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5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5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5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5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5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5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5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5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5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5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5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5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5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5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5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5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5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5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5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5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5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5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5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5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5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5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5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5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5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5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5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5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5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5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5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5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5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5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5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5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5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5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5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5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5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5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5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5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5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5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5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5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5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5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5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5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5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5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5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5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5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5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5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5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5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5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5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5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5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5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5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5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5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5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5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5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5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5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5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5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5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5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5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5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5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5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5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5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5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5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5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5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5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5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5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5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5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5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5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5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5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5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5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5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5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5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5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5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5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5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5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5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5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5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5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5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5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5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5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5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5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5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5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5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5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5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5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5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5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5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5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5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5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5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5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5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5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5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5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5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5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5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5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5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5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5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5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5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5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5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5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5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5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5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5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5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5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5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5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5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5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5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5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5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5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5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5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5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5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5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5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5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5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5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5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5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5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5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5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5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5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5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5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5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5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5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5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5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5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5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5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5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5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5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5" x14ac:dyDescent="0.2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5" x14ac:dyDescent="0.2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5" x14ac:dyDescent="0.2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5" x14ac:dyDescent="0.2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5" x14ac:dyDescent="0.2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5" x14ac:dyDescent="0.2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5" x14ac:dyDescent="0.2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5" x14ac:dyDescent="0.2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5" x14ac:dyDescent="0.2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5" x14ac:dyDescent="0.2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5" x14ac:dyDescent="0.2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5" x14ac:dyDescent="0.2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5" x14ac:dyDescent="0.2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5" x14ac:dyDescent="0.2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5" x14ac:dyDescent="0.2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5" x14ac:dyDescent="0.2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5" x14ac:dyDescent="0.2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5" x14ac:dyDescent="0.2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5" x14ac:dyDescent="0.2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5" x14ac:dyDescent="0.2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5" x14ac:dyDescent="0.2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5" x14ac:dyDescent="0.2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5" x14ac:dyDescent="0.2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5" x14ac:dyDescent="0.2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5" x14ac:dyDescent="0.2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5" x14ac:dyDescent="0.2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5" x14ac:dyDescent="0.2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5" x14ac:dyDescent="0.2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5" x14ac:dyDescent="0.2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5" x14ac:dyDescent="0.2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5" x14ac:dyDescent="0.2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5" x14ac:dyDescent="0.2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5" x14ac:dyDescent="0.2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5" x14ac:dyDescent="0.2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5" x14ac:dyDescent="0.2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5" x14ac:dyDescent="0.2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5" x14ac:dyDescent="0.2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5" x14ac:dyDescent="0.2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5" x14ac:dyDescent="0.2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5" x14ac:dyDescent="0.2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5" x14ac:dyDescent="0.2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5" x14ac:dyDescent="0.2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5" x14ac:dyDescent="0.2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5" x14ac:dyDescent="0.2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5" x14ac:dyDescent="0.2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5" x14ac:dyDescent="0.2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5" x14ac:dyDescent="0.2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5" x14ac:dyDescent="0.2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5" x14ac:dyDescent="0.2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5" x14ac:dyDescent="0.2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5" x14ac:dyDescent="0.2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5" x14ac:dyDescent="0.2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5" x14ac:dyDescent="0.2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5" x14ac:dyDescent="0.2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5" x14ac:dyDescent="0.2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5" x14ac:dyDescent="0.2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5" x14ac:dyDescent="0.2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5" x14ac:dyDescent="0.2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5" x14ac:dyDescent="0.2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5" x14ac:dyDescent="0.2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5" x14ac:dyDescent="0.2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5" x14ac:dyDescent="0.2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5" x14ac:dyDescent="0.2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5" x14ac:dyDescent="0.2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5" x14ac:dyDescent="0.2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5" x14ac:dyDescent="0.2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5" x14ac:dyDescent="0.2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5" x14ac:dyDescent="0.2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5" x14ac:dyDescent="0.2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5" x14ac:dyDescent="0.2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5" x14ac:dyDescent="0.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5" x14ac:dyDescent="0.2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5" x14ac:dyDescent="0.2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5" x14ac:dyDescent="0.2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5" x14ac:dyDescent="0.2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5" x14ac:dyDescent="0.2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5" x14ac:dyDescent="0.2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5" x14ac:dyDescent="0.2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5" x14ac:dyDescent="0.2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5" x14ac:dyDescent="0.2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5" x14ac:dyDescent="0.2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5" x14ac:dyDescent="0.2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5" x14ac:dyDescent="0.2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5" x14ac:dyDescent="0.2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5" x14ac:dyDescent="0.2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5" x14ac:dyDescent="0.2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5" x14ac:dyDescent="0.2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5" x14ac:dyDescent="0.2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5" x14ac:dyDescent="0.2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5" x14ac:dyDescent="0.2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5" x14ac:dyDescent="0.2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5" x14ac:dyDescent="0.2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5" x14ac:dyDescent="0.2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5" x14ac:dyDescent="0.2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5" x14ac:dyDescent="0.2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5" x14ac:dyDescent="0.2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5" x14ac:dyDescent="0.2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5" x14ac:dyDescent="0.2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5" x14ac:dyDescent="0.2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5" x14ac:dyDescent="0.2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5" x14ac:dyDescent="0.2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5" x14ac:dyDescent="0.2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5" x14ac:dyDescent="0.2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5" x14ac:dyDescent="0.2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5" x14ac:dyDescent="0.2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5" x14ac:dyDescent="0.2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5" x14ac:dyDescent="0.2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5" x14ac:dyDescent="0.2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5" x14ac:dyDescent="0.2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5" x14ac:dyDescent="0.2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5" x14ac:dyDescent="0.2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5" x14ac:dyDescent="0.2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5" x14ac:dyDescent="0.2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5" x14ac:dyDescent="0.2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5" x14ac:dyDescent="0.2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5" x14ac:dyDescent="0.2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5" x14ac:dyDescent="0.2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5" x14ac:dyDescent="0.2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5" x14ac:dyDescent="0.2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5" x14ac:dyDescent="0.2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5" x14ac:dyDescent="0.2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5" x14ac:dyDescent="0.2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5" x14ac:dyDescent="0.2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5" x14ac:dyDescent="0.2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5" x14ac:dyDescent="0.2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5" x14ac:dyDescent="0.2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5" x14ac:dyDescent="0.2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5" x14ac:dyDescent="0.2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5" x14ac:dyDescent="0.2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5" x14ac:dyDescent="0.2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5" x14ac:dyDescent="0.2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5" x14ac:dyDescent="0.2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5" x14ac:dyDescent="0.2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5" x14ac:dyDescent="0.2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5" x14ac:dyDescent="0.2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5" x14ac:dyDescent="0.2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5" x14ac:dyDescent="0.2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5" x14ac:dyDescent="0.2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2.5" x14ac:dyDescent="0.2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2.5" x14ac:dyDescent="0.2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2.5" x14ac:dyDescent="0.2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2.5" x14ac:dyDescent="0.2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2.5" x14ac:dyDescent="0.2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2.5" x14ac:dyDescent="0.2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2.5" x14ac:dyDescent="0.2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2.5" x14ac:dyDescent="0.2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2.5" x14ac:dyDescent="0.2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2.5" x14ac:dyDescent="0.2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2.5" x14ac:dyDescent="0.2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defaultColWidth="14.453125" defaultRowHeight="15.75" customHeight="1" x14ac:dyDescent="0.25"/>
  <cols>
    <col min="2" max="2" width="29.81640625" customWidth="1"/>
    <col min="3" max="4" width="51.54296875" customWidth="1"/>
    <col min="5" max="5" width="33.7265625" customWidth="1"/>
  </cols>
  <sheetData>
    <row r="1" spans="1:26" ht="12.75" customHeight="1" x14ac:dyDescent="0.3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4" t="s">
        <v>203</v>
      </c>
      <c r="B3" s="12" t="s">
        <v>204</v>
      </c>
      <c r="C3" s="12"/>
      <c r="D3" s="12"/>
      <c r="E3" s="15" t="str">
        <f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>$A4 &amp; " - " &amp; $B4</f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>$A5 &amp; " - " &amp; $B5</f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>$A6 &amp; " - " &amp; $B6</f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>$A7 &amp; " - " &amp; $B7</f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3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>$A13 &amp; " - " &amp; $B13</f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>$A14 &amp; " - " &amp; $B14</f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>$A15 &amp; " - " &amp; $B15</f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3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54" t="s">
        <v>238</v>
      </c>
      <c r="B20" s="12" t="s">
        <v>239</v>
      </c>
      <c r="C20" s="57" t="s">
        <v>239</v>
      </c>
      <c r="D20" s="58"/>
      <c r="E20" s="15" t="str">
        <f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54" t="s">
        <v>240</v>
      </c>
      <c r="B21" s="12" t="s">
        <v>241</v>
      </c>
      <c r="C21" s="57" t="s">
        <v>242</v>
      </c>
      <c r="D21" s="58"/>
      <c r="E21" s="15" t="str">
        <f>$A21 &amp; " - " &amp; $B21</f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54" t="s">
        <v>243</v>
      </c>
      <c r="B22" s="12" t="s">
        <v>244</v>
      </c>
      <c r="C22" s="57" t="s">
        <v>245</v>
      </c>
      <c r="D22" s="58"/>
      <c r="E22" s="15" t="str">
        <f>$A22 &amp; " - " &amp; $B22</f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54" t="s">
        <v>246</v>
      </c>
      <c r="B23" s="12" t="s">
        <v>247</v>
      </c>
      <c r="C23" s="57" t="s">
        <v>248</v>
      </c>
      <c r="D23" s="58"/>
      <c r="E23" s="15" t="str">
        <f>$A23 &amp; " - " &amp; $B23</f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defaultColWidth="14.453125" defaultRowHeight="15.75" customHeight="1" x14ac:dyDescent="0.25"/>
  <sheetData>
    <row r="2" spans="2:7" ht="15.75" customHeight="1" x14ac:dyDescent="0.25">
      <c r="B2" s="71" t="s">
        <v>226</v>
      </c>
      <c r="C2" s="72" t="s">
        <v>199</v>
      </c>
      <c r="D2" s="74" t="s">
        <v>221</v>
      </c>
      <c r="E2" s="75"/>
      <c r="F2" s="75"/>
      <c r="G2" s="76"/>
    </row>
    <row r="3" spans="2:7" ht="15.75" customHeight="1" x14ac:dyDescent="0.25">
      <c r="B3" s="70"/>
      <c r="C3" s="73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25">
      <c r="B4" s="68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25">
      <c r="B5" s="69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25">
      <c r="B6" s="69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25">
      <c r="B7" s="70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25">
      <c r="B8" s="68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25">
      <c r="B9" s="69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25">
      <c r="B10" s="69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25">
      <c r="B11" s="70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25">
      <c r="B12" s="68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25">
      <c r="B13" s="69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25">
      <c r="B14" s="69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25">
      <c r="B15" s="70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Banning Lyth</cp:lastModifiedBy>
  <dcterms:created xsi:type="dcterms:W3CDTF">2018-07-31T20:21:29Z</dcterms:created>
  <dcterms:modified xsi:type="dcterms:W3CDTF">2018-07-31T20:34:24Z</dcterms:modified>
</cp:coreProperties>
</file>