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aai\OneDrive\Escritorio\"/>
    </mc:Choice>
  </mc:AlternateContent>
  <xr:revisionPtr revIDLastSave="0" documentId="13_ncr:1_{CB1269C0-F34F-478A-972A-91EC2AF79B56}" xr6:coauthVersionLast="47" xr6:coauthVersionMax="47" xr10:uidLastSave="{00000000-0000-0000-0000-000000000000}"/>
  <bookViews>
    <workbookView xWindow="28815" yWindow="1965" windowWidth="20460" windowHeight="10770" activeTab="4" xr2:uid="{00000000-000D-0000-FFFF-FFFF00000000}"/>
  </bookViews>
  <sheets>
    <sheet name="Visualizaciones1" sheetId="6" r:id="rId1"/>
    <sheet name="Requerimientos" sheetId="2" r:id="rId2"/>
    <sheet name="Datos" sheetId="1" r:id="rId3"/>
    <sheet name="Tablas" sheetId="4" r:id="rId4"/>
    <sheet name="Datos sin procesar" sheetId="7" r:id="rId5"/>
  </sheets>
  <definedNames>
    <definedName name="_xlnm._FilterDatabase" localSheetId="2" hidden="1">Datos!$D$1:$D$101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G50" i="4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<sst xmlns="http://schemas.openxmlformats.org/spreadsheetml/2006/main" count="871" uniqueCount="190">
  <si>
    <t>Fecha</t>
  </si>
  <si>
    <t>Producto</t>
  </si>
  <si>
    <t>Categoría</t>
  </si>
  <si>
    <t>Vendedor</t>
  </si>
  <si>
    <t>Cantidad</t>
  </si>
  <si>
    <t>Precio</t>
  </si>
  <si>
    <t>Total</t>
  </si>
  <si>
    <t>Mouse</t>
  </si>
  <si>
    <t>Impresora</t>
  </si>
  <si>
    <t>Teclado</t>
  </si>
  <si>
    <t>Monitor</t>
  </si>
  <si>
    <t>Cámara</t>
  </si>
  <si>
    <t>Tablet</t>
  </si>
  <si>
    <t>Laptop</t>
  </si>
  <si>
    <t>Auriculares</t>
  </si>
  <si>
    <t>Oficina</t>
  </si>
  <si>
    <t>Electrónica</t>
  </si>
  <si>
    <t>Imagen</t>
  </si>
  <si>
    <t>Audio</t>
  </si>
  <si>
    <t>Accesorios</t>
  </si>
  <si>
    <t>Luis</t>
  </si>
  <si>
    <t>Pedro</t>
  </si>
  <si>
    <t>María</t>
  </si>
  <si>
    <t>Ana</t>
  </si>
  <si>
    <t>Juan</t>
  </si>
  <si>
    <t>Carlos</t>
  </si>
  <si>
    <t>¿Cuál es el total de ventas por mes y por año?</t>
  </si>
  <si>
    <t>¿Cuáles son los productos más vendidos y los menos vendidos?</t>
  </si>
  <si>
    <t>¿Cuáles son las categorías de productos con mayor facturación?</t>
  </si>
  <si>
    <t>¿Cómo ha evolucionado la facturación a lo largo del tiempo?</t>
  </si>
  <si>
    <t>¿Qué vendedor ha generado más ingresos en un período determinado?</t>
  </si>
  <si>
    <t>¿Cuántas ventas ha realizado cada vendedor?</t>
  </si>
  <si>
    <t>¿Hay vendedores con desempeño bajo o sin ventas?</t>
  </si>
  <si>
    <t>¿Existen tendencias estacionales en las ventas?</t>
  </si>
  <si>
    <t>¿Hay productos con demanda constante o fluctuante?</t>
  </si>
  <si>
    <t>Desconocido</t>
  </si>
  <si>
    <t>Total general</t>
  </si>
  <si>
    <t>2020</t>
  </si>
  <si>
    <t>2021</t>
  </si>
  <si>
    <t>2022</t>
  </si>
  <si>
    <t>2023</t>
  </si>
  <si>
    <t>Suma de Total</t>
  </si>
  <si>
    <t>Suma de Cantidad</t>
  </si>
  <si>
    <t>Productos</t>
  </si>
  <si>
    <t>Procedimiento:</t>
  </si>
  <si>
    <t>Se eliminaron duplicados</t>
  </si>
  <si>
    <t>Ventas con cantidad nula y precio nulo, fueron eliminadas</t>
  </si>
  <si>
    <t>Ventas con cantidad valida, precio nulo, fueron eliminadas</t>
  </si>
  <si>
    <t>Columna total fue modificada por cantidad * precio</t>
  </si>
  <si>
    <t>Vendedores que no figuraban se los identifico como "Desconocido"</t>
  </si>
  <si>
    <t>Categorias</t>
  </si>
  <si>
    <t>Años (Fecha)</t>
  </si>
  <si>
    <t>Meses (Fecha)</t>
  </si>
  <si>
    <t>(Varios elementos)</t>
  </si>
  <si>
    <t>ene</t>
  </si>
  <si>
    <t>abr</t>
  </si>
  <si>
    <t>may</t>
  </si>
  <si>
    <t>ago</t>
  </si>
  <si>
    <t>sep</t>
  </si>
  <si>
    <t>oct</t>
  </si>
  <si>
    <t>nov</t>
  </si>
  <si>
    <t>jun</t>
  </si>
  <si>
    <t>jul</t>
  </si>
  <si>
    <t>dic</t>
  </si>
  <si>
    <t>feb</t>
  </si>
  <si>
    <t>mar</t>
  </si>
  <si>
    <t>Etiquetas de columna</t>
  </si>
  <si>
    <t>Respuestas</t>
  </si>
  <si>
    <t>Suma de Total ventas</t>
  </si>
  <si>
    <t>1)</t>
  </si>
  <si>
    <t>2)</t>
  </si>
  <si>
    <t>3)</t>
  </si>
  <si>
    <t>Menos vendido: Auriculares (8 unidades)</t>
  </si>
  <si>
    <t>Mas vendido: Lapto (82 unidades)</t>
  </si>
  <si>
    <t xml:space="preserve">4) </t>
  </si>
  <si>
    <t>Categoría de mayor facturación: accesorios</t>
  </si>
  <si>
    <t>Ventas con cantidad nula y precio valido, se modificó cantidad por el valor 1</t>
  </si>
  <si>
    <t>La fecha fue formateada a formato año/mes/día</t>
  </si>
  <si>
    <t>PROMEDIO</t>
  </si>
  <si>
    <t>Las ventas tuvieron un pico máximo en 2022 de $ 40055,66 y el promedio de ventas a lo largo de los años fue de $ 20449,39</t>
  </si>
  <si>
    <t>5)</t>
  </si>
  <si>
    <t>CantxProdxMes</t>
  </si>
  <si>
    <t>Juan fue el vendedor que mayor cifra consiguio en el año 2023, pero la vendedora que mayor cantidad vendio fue Ana (76 unidades)</t>
  </si>
  <si>
    <t>6)</t>
  </si>
  <si>
    <t>7)</t>
  </si>
  <si>
    <t>No hay vendedores con desempeño bajo, solo se observa que Pedro fue el de menor cantidad (16 unidades)</t>
  </si>
  <si>
    <t>8)</t>
  </si>
  <si>
    <t>Se observa que en los últimos 2 años, Junio tuvo un pico de ventas. Esto puede deberse a un factor estacional.</t>
  </si>
  <si>
    <t>9)</t>
  </si>
  <si>
    <t>Tanto las laptos como las tablets son productos que tienen una demanda constante a lo largo del tiempo.</t>
  </si>
  <si>
    <t>Preguntas:</t>
  </si>
  <si>
    <t>2021-05-25</t>
  </si>
  <si>
    <t>cien</t>
  </si>
  <si>
    <t>2022-07-25</t>
  </si>
  <si>
    <t>2023-09-25</t>
  </si>
  <si>
    <t>2020-07-21</t>
  </si>
  <si>
    <t>dos</t>
  </si>
  <si>
    <t>2021-10-04</t>
  </si>
  <si>
    <t>2020-05-15</t>
  </si>
  <si>
    <t>2020-05-02</t>
  </si>
  <si>
    <t>2021-05-11</t>
  </si>
  <si>
    <t>2023-12-12</t>
  </si>
  <si>
    <t>2023-01-07</t>
  </si>
  <si>
    <t>2022-01-08</t>
  </si>
  <si>
    <t>2021-08-17</t>
  </si>
  <si>
    <t>2023-04-03</t>
  </si>
  <si>
    <t>2021-04-22</t>
  </si>
  <si>
    <t>2021-10-14</t>
  </si>
  <si>
    <t>2022-12-09</t>
  </si>
  <si>
    <t>2023-03-03</t>
  </si>
  <si>
    <t>2020-05-19</t>
  </si>
  <si>
    <t>2022-07-22</t>
  </si>
  <si>
    <t>2022-05-25</t>
  </si>
  <si>
    <t>2021-01-13</t>
  </si>
  <si>
    <t>2022-01-03</t>
  </si>
  <si>
    <t>2020-02-27</t>
  </si>
  <si>
    <t>2022-08-12</t>
  </si>
  <si>
    <t>2023-06-14</t>
  </si>
  <si>
    <t>2023-10-14</t>
  </si>
  <si>
    <t>2021-08-18</t>
  </si>
  <si>
    <t>2023-02-09</t>
  </si>
  <si>
    <t>2023-02-12</t>
  </si>
  <si>
    <t>2023-10-09</t>
  </si>
  <si>
    <t>2022-08-21</t>
  </si>
  <si>
    <t>2021-05-02</t>
  </si>
  <si>
    <t>2022-04-26</t>
  </si>
  <si>
    <t>2022-09-28</t>
  </si>
  <si>
    <t>2022-05-16</t>
  </si>
  <si>
    <t>2021-01-27</t>
  </si>
  <si>
    <t>2020-05-04</t>
  </si>
  <si>
    <t>2020-04-21</t>
  </si>
  <si>
    <t>2020-05-16</t>
  </si>
  <si>
    <t>2022-04-05</t>
  </si>
  <si>
    <t>2022-11-24</t>
  </si>
  <si>
    <t>2022-02-11</t>
  </si>
  <si>
    <t>2023-04-15</t>
  </si>
  <si>
    <t>2022-11-05</t>
  </si>
  <si>
    <t>2022-12-03</t>
  </si>
  <si>
    <t>2020-11-24</t>
  </si>
  <si>
    <t>2020-01-05</t>
  </si>
  <si>
    <t>2022-02-02</t>
  </si>
  <si>
    <t>2022-04-28</t>
  </si>
  <si>
    <t>2021-06-08</t>
  </si>
  <si>
    <t>2022-10-07</t>
  </si>
  <si>
    <t>2022-10-10</t>
  </si>
  <si>
    <t>2023-10-23</t>
  </si>
  <si>
    <t>2020-02-19</t>
  </si>
  <si>
    <t>2022-10-08</t>
  </si>
  <si>
    <t>2021-11-14</t>
  </si>
  <si>
    <t>2020-03-21</t>
  </si>
  <si>
    <t>2021-01-28</t>
  </si>
  <si>
    <t>2023-01-22</t>
  </si>
  <si>
    <t>2023-02-23</t>
  </si>
  <si>
    <t>2022-08-24</t>
  </si>
  <si>
    <t>2021-07-18</t>
  </si>
  <si>
    <t>2022-08-07</t>
  </si>
  <si>
    <t>2020-10-16</t>
  </si>
  <si>
    <t>2022-06-02</t>
  </si>
  <si>
    <t>2020-08-03</t>
  </si>
  <si>
    <t>2020-10-26</t>
  </si>
  <si>
    <t>2021-04-11</t>
  </si>
  <si>
    <t>2022-11-26</t>
  </si>
  <si>
    <t>2023-10-05</t>
  </si>
  <si>
    <t>2021-01-01</t>
  </si>
  <si>
    <t>2022-10-27</t>
  </si>
  <si>
    <t>2022-05-11</t>
  </si>
  <si>
    <t>2021-12-05</t>
  </si>
  <si>
    <t>2020-04-26</t>
  </si>
  <si>
    <t>2022-02-16</t>
  </si>
  <si>
    <t>2023-09-06</t>
  </si>
  <si>
    <t>2020-09-27</t>
  </si>
  <si>
    <t>2023-10-27</t>
  </si>
  <si>
    <t>2021-10-11</t>
  </si>
  <si>
    <t>2022-12-17</t>
  </si>
  <si>
    <t>2023-12-16</t>
  </si>
  <si>
    <t>2021-08-19</t>
  </si>
  <si>
    <t>2023-03-23</t>
  </si>
  <si>
    <t>2021-07-02</t>
  </si>
  <si>
    <t>2022-12-10</t>
  </si>
  <si>
    <t>2020-11-18</t>
  </si>
  <si>
    <t>2021-07-14</t>
  </si>
  <si>
    <t>2020-01-28</t>
  </si>
  <si>
    <t>2021-08-28</t>
  </si>
  <si>
    <t>2022-03-10</t>
  </si>
  <si>
    <t>2021-11-13</t>
  </si>
  <si>
    <t>2020-06-05</t>
  </si>
  <si>
    <t>2023-08-03</t>
  </si>
  <si>
    <t>2021-02-18</t>
  </si>
  <si>
    <t>2021-01-15</t>
  </si>
  <si>
    <t>2021-06-22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</si>
</sst>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3" fillId="0" borderId="0" xfId="0" applyFon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Alignment="1">
      <alignment vertical="center"/>
    </xf>
    <xf numFmtId="2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164" formatCode="&quot;$&quot;\ #,##0.00"/>
    </dxf>
    <dxf>
      <numFmt numFmtId="164" formatCode="&quot;$&quot;\ #,##0.00"/>
    </dxf>
    <dxf>
      <numFmt numFmtId="2" formatCode="0.00"/>
    </dxf>
    <dxf>
      <numFmt numFmtId="19" formatCode="d/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[datos_ventas.xlsx]Tablas!TablaDinámica4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</a:t>
            </a:r>
            <a:r>
              <a:rPr lang="en-US" baseline="0"/>
              <a:t> a lo largo del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multiLvlStrRef>
              <c:f>Tablas!$A$4:$A$43</c:f>
              <c:multiLvlStrCache>
                <c:ptCount val="35"/>
                <c:lvl>
                  <c:pt idx="0">
                    <c:v>ene</c:v>
                  </c:pt>
                  <c:pt idx="1">
                    <c:v>abr</c:v>
                  </c:pt>
                  <c:pt idx="2">
                    <c:v>may</c:v>
                  </c:pt>
                  <c:pt idx="3">
                    <c:v>ago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ene</c:v>
                  </c:pt>
                  <c:pt idx="8">
                    <c:v>abr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ago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dic</c:v>
                  </c:pt>
                  <c:pt idx="16">
                    <c:v>ene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abr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ago</c:v>
                  </c:pt>
                  <c:pt idx="24">
                    <c:v>oct</c:v>
                  </c:pt>
                  <c:pt idx="25">
                    <c:v>nov</c:v>
                  </c:pt>
                  <c:pt idx="26">
                    <c:v>dic</c:v>
                  </c:pt>
                  <c:pt idx="27">
                    <c:v>ene</c:v>
                  </c:pt>
                  <c:pt idx="28">
                    <c:v>feb</c:v>
                  </c:pt>
                  <c:pt idx="29">
                    <c:v>mar</c:v>
                  </c:pt>
                  <c:pt idx="30">
                    <c:v>abr</c:v>
                  </c:pt>
                  <c:pt idx="31">
                    <c:v>jun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dic</c:v>
                  </c:pt>
                </c:lvl>
                <c:lvl>
                  <c:pt idx="0">
                    <c:v>2020</c:v>
                  </c:pt>
                  <c:pt idx="7">
                    <c:v>2021</c:v>
                  </c:pt>
                  <c:pt idx="16">
                    <c:v>2022</c:v>
                  </c:pt>
                  <c:pt idx="27">
                    <c:v>2023</c:v>
                  </c:pt>
                </c:lvl>
              </c:multiLvlStrCache>
            </c:multiLvlStrRef>
          </c:cat>
          <c:val>
            <c:numRef>
              <c:f>Tablas!$B$4:$B$43</c:f>
              <c:numCache>
                <c:formatCode>"$"\ #,##0.00</c:formatCode>
                <c:ptCount val="35"/>
                <c:pt idx="0">
                  <c:v>1594.9625296745207</c:v>
                </c:pt>
                <c:pt idx="1">
                  <c:v>800</c:v>
                </c:pt>
                <c:pt idx="2">
                  <c:v>7555.123802808308</c:v>
                </c:pt>
                <c:pt idx="3">
                  <c:v>1089.2498114222753</c:v>
                </c:pt>
                <c:pt idx="4">
                  <c:v>1667.894362599269</c:v>
                </c:pt>
                <c:pt idx="5">
                  <c:v>374.24890601744352</c:v>
                </c:pt>
                <c:pt idx="6">
                  <c:v>218.34247756108888</c:v>
                </c:pt>
                <c:pt idx="7">
                  <c:v>1264.2291516537948</c:v>
                </c:pt>
                <c:pt idx="8">
                  <c:v>2522.8798737476027</c:v>
                </c:pt>
                <c:pt idx="9">
                  <c:v>2646.9301723223152</c:v>
                </c:pt>
                <c:pt idx="10">
                  <c:v>899.21962269710195</c:v>
                </c:pt>
                <c:pt idx="11">
                  <c:v>310.18320270044921</c:v>
                </c:pt>
                <c:pt idx="12">
                  <c:v>1882.4232473196898</c:v>
                </c:pt>
                <c:pt idx="13">
                  <c:v>590.19881499078087</c:v>
                </c:pt>
                <c:pt idx="14">
                  <c:v>719.91650266497379</c:v>
                </c:pt>
                <c:pt idx="15">
                  <c:v>1600</c:v>
                </c:pt>
                <c:pt idx="16">
                  <c:v>1906.2351968207709</c:v>
                </c:pt>
                <c:pt idx="17">
                  <c:v>100</c:v>
                </c:pt>
                <c:pt idx="18">
                  <c:v>100</c:v>
                </c:pt>
                <c:pt idx="19">
                  <c:v>3696.2610131464371</c:v>
                </c:pt>
                <c:pt idx="20">
                  <c:v>4719.2298573987782</c:v>
                </c:pt>
                <c:pt idx="21">
                  <c:v>14220.477439202818</c:v>
                </c:pt>
                <c:pt idx="22">
                  <c:v>100</c:v>
                </c:pt>
                <c:pt idx="23">
                  <c:v>6086.0002044655766</c:v>
                </c:pt>
                <c:pt idx="24">
                  <c:v>6137.5348275225469</c:v>
                </c:pt>
                <c:pt idx="25">
                  <c:v>1117.0808741029268</c:v>
                </c:pt>
                <c:pt idx="26">
                  <c:v>1872.6404313656608</c:v>
                </c:pt>
                <c:pt idx="27">
                  <c:v>847.3369110354829</c:v>
                </c:pt>
                <c:pt idx="28">
                  <c:v>307.88752556638201</c:v>
                </c:pt>
                <c:pt idx="29">
                  <c:v>82.997907174689047</c:v>
                </c:pt>
                <c:pt idx="30">
                  <c:v>70.977870734996458</c:v>
                </c:pt>
                <c:pt idx="31">
                  <c:v>8743.1787207854068</c:v>
                </c:pt>
                <c:pt idx="32">
                  <c:v>1000</c:v>
                </c:pt>
                <c:pt idx="33">
                  <c:v>3053.8997031259992</c:v>
                </c:pt>
                <c:pt idx="34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341-9F69-80B40950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64095"/>
        <c:axId val="653977055"/>
      </c:lineChart>
      <c:catAx>
        <c:axId val="65396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3977055"/>
        <c:crosses val="autoZero"/>
        <c:auto val="1"/>
        <c:lblAlgn val="ctr"/>
        <c:lblOffset val="100"/>
        <c:noMultiLvlLbl val="0"/>
      </c:catAx>
      <c:valAx>
        <c:axId val="653977055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39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[datos_ventas.xlsx]Tablas!TablaDinámica7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ventas</a:t>
            </a:r>
            <a:r>
              <a:rPr lang="es-AR" baseline="0"/>
              <a:t> por vendedor</a:t>
            </a:r>
            <a:endParaRPr lang="es-AR"/>
          </a:p>
        </c:rich>
      </c:tx>
      <c:layout>
        <c:manualLayout>
          <c:xMode val="edge"/>
          <c:yMode val="edge"/>
          <c:x val="0.29416666666666669"/>
          <c:y val="0.8822178477690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Tablas!$K$5:$K$11</c:f>
              <c:strCache>
                <c:ptCount val="6"/>
                <c:pt idx="0">
                  <c:v>Carlos</c:v>
                </c:pt>
                <c:pt idx="1">
                  <c:v>Pedro</c:v>
                </c:pt>
                <c:pt idx="2">
                  <c:v>Ana</c:v>
                </c:pt>
                <c:pt idx="3">
                  <c:v>Luis</c:v>
                </c:pt>
                <c:pt idx="4">
                  <c:v>Desconocido</c:v>
                </c:pt>
                <c:pt idx="5">
                  <c:v>Juan</c:v>
                </c:pt>
              </c:strCache>
            </c:strRef>
          </c:cat>
          <c:val>
            <c:numRef>
              <c:f>Tablas!$L$5:$L$11</c:f>
              <c:numCache>
                <c:formatCode>"$"\ #,##0.00</c:formatCode>
                <c:ptCount val="6"/>
                <c:pt idx="0">
                  <c:v>70.977870734996458</c:v>
                </c:pt>
                <c:pt idx="1">
                  <c:v>82.997907174689047</c:v>
                </c:pt>
                <c:pt idx="2">
                  <c:v>1561.7872286923812</c:v>
                </c:pt>
                <c:pt idx="3">
                  <c:v>1900</c:v>
                </c:pt>
                <c:pt idx="4">
                  <c:v>2800</c:v>
                </c:pt>
                <c:pt idx="5">
                  <c:v>9590.5156318208901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4B84-9F9C-742681DFC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00865471"/>
        <c:axId val="1800854911"/>
      </c:barChart>
      <c:catAx>
        <c:axId val="18008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0854911"/>
        <c:crosses val="autoZero"/>
        <c:auto val="1"/>
        <c:lblAlgn val="ctr"/>
        <c:lblOffset val="100"/>
        <c:noMultiLvlLbl val="0"/>
      </c:catAx>
      <c:valAx>
        <c:axId val="1800854911"/>
        <c:scaling>
          <c:orientation val="minMax"/>
        </c:scaling>
        <c:delete val="1"/>
        <c:axPos val="l"/>
        <c:numFmt formatCode="&quot;$&quot;\ #,##0.00" sourceLinked="1"/>
        <c:majorTickMark val="none"/>
        <c:minorTickMark val="none"/>
        <c:tickLblPos val="nextTo"/>
        <c:crossAx val="18008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[datos_ventas.xlsx]Tablas!TablaDinámica2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</a:t>
            </a:r>
            <a:r>
              <a:rPr lang="es-AR" baseline="0"/>
              <a:t> POR PRODUCTO VENDIDO A LO LARGO DEL TIEMPO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Tablas!$F$26:$F$27</c:f>
              <c:strCache>
                <c:ptCount val="1"/>
                <c:pt idx="0">
                  <c:v>Auriculares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Tablas!$E$28:$E$40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Tablas!$F$28:$F$40</c:f>
              <c:numCache>
                <c:formatCode>0.00</c:formatCode>
                <c:ptCount val="12"/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8-4DB6-9021-0EF7E0CC6972}"/>
            </c:ext>
          </c:extLst>
        </c:ser>
        <c:ser>
          <c:idx val="1"/>
          <c:order val="1"/>
          <c:tx>
            <c:strRef>
              <c:f>Tablas!$G$26:$G$27</c:f>
              <c:strCache>
                <c:ptCount val="1"/>
                <c:pt idx="0">
                  <c:v>Teclado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Tablas!$E$28:$E$40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Tablas!$G$28:$G$40</c:f>
              <c:numCache>
                <c:formatCode>0.00</c:formatCode>
                <c:ptCount val="12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8-4DB6-9021-0EF7E0CC6972}"/>
            </c:ext>
          </c:extLst>
        </c:ser>
        <c:ser>
          <c:idx val="2"/>
          <c:order val="2"/>
          <c:tx>
            <c:strRef>
              <c:f>Tablas!$H$26:$H$27</c:f>
              <c:strCache>
                <c:ptCount val="1"/>
                <c:pt idx="0">
                  <c:v>Impresora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Tablas!$E$28:$E$40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Tablas!$H$28:$H$40</c:f>
              <c:numCache>
                <c:formatCode>0.00</c:formatCode>
                <c:ptCount val="12"/>
                <c:pt idx="0">
                  <c:v>4</c:v>
                </c:pt>
                <c:pt idx="2">
                  <c:v>1</c:v>
                </c:pt>
                <c:pt idx="3">
                  <c:v>2</c:v>
                </c:pt>
                <c:pt idx="7">
                  <c:v>18</c:v>
                </c:pt>
                <c:pt idx="9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8-4DB6-9021-0EF7E0CC6972}"/>
            </c:ext>
          </c:extLst>
        </c:ser>
        <c:ser>
          <c:idx val="3"/>
          <c:order val="3"/>
          <c:tx>
            <c:strRef>
              <c:f>Tablas!$I$26:$I$27</c:f>
              <c:strCache>
                <c:ptCount val="1"/>
                <c:pt idx="0">
                  <c:v>Cámara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Tablas!$E$28:$E$40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Tablas!$I$28:$I$40</c:f>
              <c:numCache>
                <c:formatCode>0.00</c:formatCode>
                <c:ptCount val="12"/>
                <c:pt idx="0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8-4DB6-9021-0EF7E0CC6972}"/>
            </c:ext>
          </c:extLst>
        </c:ser>
        <c:ser>
          <c:idx val="4"/>
          <c:order val="4"/>
          <c:tx>
            <c:strRef>
              <c:f>Tablas!$J$26:$J$27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Tablas!$E$28:$E$40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Tablas!$J$28:$J$40</c:f>
              <c:numCache>
                <c:formatCode>0.00</c:formatCode>
                <c:ptCount val="12"/>
                <c:pt idx="3">
                  <c:v>12</c:v>
                </c:pt>
                <c:pt idx="5">
                  <c:v>2</c:v>
                </c:pt>
                <c:pt idx="7">
                  <c:v>2</c:v>
                </c:pt>
                <c:pt idx="8">
                  <c:v>10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08-4DB6-9021-0EF7E0CC6972}"/>
            </c:ext>
          </c:extLst>
        </c:ser>
        <c:ser>
          <c:idx val="5"/>
          <c:order val="5"/>
          <c:tx>
            <c:strRef>
              <c:f>Tablas!$K$26:$K$27</c:f>
              <c:strCache>
                <c:ptCount val="1"/>
                <c:pt idx="0">
                  <c:v>Monitor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Tablas!$E$28:$E$40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Tablas!$K$28:$K$40</c:f>
              <c:numCache>
                <c:formatCode>0.00</c:formatCode>
                <c:ptCount val="12"/>
                <c:pt idx="0">
                  <c:v>2</c:v>
                </c:pt>
                <c:pt idx="4">
                  <c:v>18</c:v>
                </c:pt>
                <c:pt idx="6">
                  <c:v>1</c:v>
                </c:pt>
                <c:pt idx="9">
                  <c:v>19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08-4DB6-9021-0EF7E0CC6972}"/>
            </c:ext>
          </c:extLst>
        </c:ser>
        <c:ser>
          <c:idx val="6"/>
          <c:order val="6"/>
          <c:tx>
            <c:strRef>
              <c:f>Tablas!$L$26:$L$27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Tablas!$E$28:$E$40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Tablas!$L$28:$L$40</c:f>
              <c:numCache>
                <c:formatCode>0.00</c:formatCode>
                <c:ptCount val="12"/>
                <c:pt idx="3">
                  <c:v>1</c:v>
                </c:pt>
                <c:pt idx="4">
                  <c:v>25</c:v>
                </c:pt>
                <c:pt idx="5">
                  <c:v>14</c:v>
                </c:pt>
                <c:pt idx="7">
                  <c:v>1</c:v>
                </c:pt>
                <c:pt idx="9">
                  <c:v>12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08-4DB6-9021-0EF7E0CC6972}"/>
            </c:ext>
          </c:extLst>
        </c:ser>
        <c:ser>
          <c:idx val="7"/>
          <c:order val="7"/>
          <c:tx>
            <c:strRef>
              <c:f>Tablas!$M$26:$M$27</c:f>
              <c:strCache>
                <c:ptCount val="1"/>
                <c:pt idx="0">
                  <c:v>Laptop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Tablas!$E$28:$E$40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Tablas!$M$28:$M$40</c:f>
              <c:numCache>
                <c:formatCode>0.00</c:formatCode>
                <c:ptCount val="12"/>
                <c:pt idx="0">
                  <c:v>14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31</c:v>
                </c:pt>
                <c:pt idx="5">
                  <c:v>16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08-4DB6-9021-0EF7E0CC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000895"/>
        <c:axId val="1903009055"/>
      </c:lineChart>
      <c:catAx>
        <c:axId val="19030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3009055"/>
        <c:crosses val="autoZero"/>
        <c:auto val="1"/>
        <c:lblAlgn val="ctr"/>
        <c:lblOffset val="100"/>
        <c:noMultiLvlLbl val="0"/>
      </c:catAx>
      <c:valAx>
        <c:axId val="19030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30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[datos_ventas.xlsx]Tablas!TablaDinámica6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CATEGORÍA</a:t>
            </a:r>
          </a:p>
        </c:rich>
      </c:tx>
      <c:layout>
        <c:manualLayout>
          <c:xMode val="edge"/>
          <c:yMode val="edge"/>
          <c:x val="0.29338888888888892"/>
          <c:y val="7.834839786480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Tablas!$E$4:$E$9</c:f>
              <c:strCache>
                <c:ptCount val="5"/>
                <c:pt idx="0">
                  <c:v>Accesorios</c:v>
                </c:pt>
                <c:pt idx="1">
                  <c:v>Audio</c:v>
                </c:pt>
                <c:pt idx="2">
                  <c:v>Electrónica</c:v>
                </c:pt>
                <c:pt idx="3">
                  <c:v>Imagen</c:v>
                </c:pt>
                <c:pt idx="4">
                  <c:v>Oficina</c:v>
                </c:pt>
              </c:strCache>
            </c:strRef>
          </c:cat>
          <c:val>
            <c:numRef>
              <c:f>Tablas!$F$4:$F$9</c:f>
              <c:numCache>
                <c:formatCode>"$"\ #,##0.00</c:formatCode>
                <c:ptCount val="5"/>
                <c:pt idx="0">
                  <c:v>31663.48337913182</c:v>
                </c:pt>
                <c:pt idx="1">
                  <c:v>25130.714642433868</c:v>
                </c:pt>
                <c:pt idx="2">
                  <c:v>6383.9994084914215</c:v>
                </c:pt>
                <c:pt idx="3">
                  <c:v>6034.5709845130359</c:v>
                </c:pt>
                <c:pt idx="4">
                  <c:v>12584.772546057939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5-4E1F-A8EA-73B923E426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53918304"/>
        <c:axId val="853919264"/>
      </c:barChart>
      <c:catAx>
        <c:axId val="8539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3919264"/>
        <c:crosses val="autoZero"/>
        <c:auto val="1"/>
        <c:lblAlgn val="ctr"/>
        <c:lblOffset val="100"/>
        <c:noMultiLvlLbl val="0"/>
      </c:catAx>
      <c:valAx>
        <c:axId val="853919264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39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95250</xdr:rowOff>
    </xdr:from>
    <xdr:to>
      <xdr:col>10</xdr:col>
      <xdr:colOff>114300</xdr:colOff>
      <xdr:row>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B88878-C128-DBEC-4334-D6E9481A8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100012</xdr:rowOff>
    </xdr:from>
    <xdr:to>
      <xdr:col>16</xdr:col>
      <xdr:colOff>180975</xdr:colOff>
      <xdr:row>13</xdr:row>
      <xdr:rowOff>66675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5862F880-0EDE-D190-D7CA-B67FB2105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13</xdr:row>
      <xdr:rowOff>100012</xdr:rowOff>
    </xdr:from>
    <xdr:to>
      <xdr:col>10</xdr:col>
      <xdr:colOff>123825</xdr:colOff>
      <xdr:row>25</xdr:row>
      <xdr:rowOff>76199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7D7D3049-2EE2-75B5-02A3-BF5EA7F34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13</xdr:row>
      <xdr:rowOff>128587</xdr:rowOff>
    </xdr:from>
    <xdr:to>
      <xdr:col>16</xdr:col>
      <xdr:colOff>171450</xdr:colOff>
      <xdr:row>25</xdr:row>
      <xdr:rowOff>76200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69C65F94-3C6B-AAEF-22B9-9D8F84DD5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12</xdr:row>
      <xdr:rowOff>19050</xdr:rowOff>
    </xdr:from>
    <xdr:to>
      <xdr:col>4</xdr:col>
      <xdr:colOff>2191052</xdr:colOff>
      <xdr:row>18</xdr:row>
      <xdr:rowOff>19210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80B5A9-EA3F-D0D4-69CC-E4A81045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2400300"/>
          <a:ext cx="2162477" cy="11431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2248214</xdr:colOff>
      <xdr:row>36</xdr:row>
      <xdr:rowOff>152634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D112BB-0CC7-99C2-FFD6-E537ADA9D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0" y="5429250"/>
          <a:ext cx="2248214" cy="167663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ian fois" refreshedDate="45692.499318865739" createdVersion="8" refreshedVersion="8" minRefreshableVersion="3" recordCount="64" xr:uid="{F1C02CDE-CE40-4B64-AD7A-BBC1356528FD}">
  <cacheSource type="worksheet">
    <worksheetSource ref="A1:G65" sheet="Datos"/>
  </cacheSource>
  <cacheFields count="10">
    <cacheField name="Fecha" numFmtId="14">
      <sharedItems containsSemiMixedTypes="0" containsNonDate="0" containsDate="1" containsString="0" minDate="2020-01-05T00:00:00" maxDate="2023-12-13T00:00:00" count="62">
        <d v="2021-06-22T00:00:00"/>
        <d v="2021-01-15T00:00:00"/>
        <d v="2021-11-13T00:00:00"/>
        <d v="2022-03-10T00:00:00"/>
        <d v="2020-01-28T00:00:00"/>
        <d v="2021-07-14T00:00:00"/>
        <d v="2021-01-13T00:00:00"/>
        <d v="2020-11-18T00:00:00"/>
        <d v="2021-08-19T00:00:00"/>
        <d v="2023-03-23T00:00:00"/>
        <d v="2022-12-17T00:00:00"/>
        <d v="2021-10-11T00:00:00"/>
        <d v="2020-09-27T00:00:00"/>
        <d v="2020-01-05T00:00:00"/>
        <d v="2023-09-06T00:00:00"/>
        <d v="2022-02-16T00:00:00"/>
        <d v="2020-04-26T00:00:00"/>
        <d v="2021-12-05T00:00:00"/>
        <d v="2022-10-27T00:00:00"/>
        <d v="2022-05-11T00:00:00"/>
        <d v="2021-01-01T00:00:00"/>
        <d v="2023-10-05T00:00:00"/>
        <d v="2021-04-11T00:00:00"/>
        <d v="2022-11-26T00:00:00"/>
        <d v="2020-10-26T00:00:00"/>
        <d v="2020-08-03T00:00:00"/>
        <d v="2022-06-02T00:00:00"/>
        <d v="2022-08-07T00:00:00"/>
        <d v="2022-08-24T00:00:00"/>
        <d v="2023-01-22T00:00:00"/>
        <d v="2022-10-08T00:00:00"/>
        <d v="2022-10-10T00:00:00"/>
        <d v="2022-10-07T00:00:00"/>
        <d v="2022-04-28T00:00:00"/>
        <d v="2020-11-24T00:00:00"/>
        <d v="2022-04-05T00:00:00"/>
        <d v="2020-05-16T00:00:00"/>
        <d v="2020-04-21T00:00:00"/>
        <d v="2020-05-04T00:00:00"/>
        <d v="2021-01-27T00:00:00"/>
        <d v="2022-05-16T00:00:00"/>
        <d v="2023-06-14T00:00:00"/>
        <d v="2022-04-26T00:00:00"/>
        <d v="2022-08-21T00:00:00"/>
        <d v="2021-05-02T00:00:00"/>
        <d v="2023-10-09T00:00:00"/>
        <d v="2023-02-09T00:00:00"/>
        <d v="2023-10-14T00:00:00"/>
        <d v="2022-01-03T00:00:00"/>
        <d v="2022-05-25T00:00:00"/>
        <d v="2023-04-03T00:00:00"/>
        <d v="2021-10-14T00:00:00"/>
        <d v="2021-04-22T00:00:00"/>
        <d v="2022-01-08T00:00:00"/>
        <d v="2021-08-17T00:00:00"/>
        <d v="2023-01-07T00:00:00"/>
        <d v="2023-12-12T00:00:00"/>
        <d v="2021-05-11T00:00:00"/>
        <d v="2020-05-15T00:00:00"/>
        <d v="2020-05-02T00:00:00"/>
        <d v="2022-07-25T00:00:00"/>
        <d v="2021-05-25T00:00:00"/>
      </sharedItems>
      <fieldGroup par="9"/>
    </cacheField>
    <cacheField name="Producto" numFmtId="0">
      <sharedItems count="8">
        <s v="Mouse"/>
        <s v="Impresora"/>
        <s v="Monitor"/>
        <s v="Teclado"/>
        <s v="Cámara"/>
        <s v="Tablet"/>
        <s v="Laptop"/>
        <s v="Auriculares"/>
      </sharedItems>
    </cacheField>
    <cacheField name="Categoría" numFmtId="0">
      <sharedItems count="5">
        <s v="Oficina"/>
        <s v="Electrónica"/>
        <s v="Accesorios"/>
        <s v="Audio"/>
        <s v="Imagen"/>
      </sharedItems>
    </cacheField>
    <cacheField name="Vendedor" numFmtId="0">
      <sharedItems count="7">
        <s v="Luis"/>
        <s v="Pedro"/>
        <s v="Ana"/>
        <s v="María"/>
        <s v="Desconocido"/>
        <s v="Carlos"/>
        <s v="Juan"/>
      </sharedItems>
    </cacheField>
    <cacheField name="Cantidad" numFmtId="2">
      <sharedItems containsSemiMixedTypes="0" containsString="0" containsNumber="1" containsInteger="1" minValue="1" maxValue="19" count="12">
        <n v="2"/>
        <n v="1"/>
        <n v="10"/>
        <n v="6"/>
        <n v="16"/>
        <n v="8"/>
        <n v="14"/>
        <n v="13"/>
        <n v="12"/>
        <n v="18"/>
        <n v="11"/>
        <n v="19"/>
      </sharedItems>
    </cacheField>
    <cacheField name="Precio" numFmtId="164">
      <sharedItems containsSemiMixedTypes="0" containsString="0" containsNumber="1" minValue="18.342477561088881" maxValue="936.32021568283039"/>
    </cacheField>
    <cacheField name="Total" numFmtId="164">
      <sharedItems containsSemiMixedTypes="0" containsString="0" containsNumber="1" minValue="18.342477561088881" maxValue="14220.477439202818" count="46">
        <n v="899.21962269710195"/>
        <n v="100"/>
        <n v="719.91650266497379"/>
        <n v="194.96252967452079"/>
        <n v="310.18320270044921"/>
        <n v="18.342477561088881"/>
        <n v="1682.4232473196898"/>
        <n v="82.997907174689047"/>
        <n v="1872.6404313656608"/>
        <n v="200"/>
        <n v="1667.894362599269"/>
        <n v="1000"/>
        <n v="600"/>
        <n v="1600"/>
        <n v="5637.5348275225469"/>
        <n v="2164.3525492465005"/>
        <n v="864.2291516537947"/>
        <n v="1322.8798737476027"/>
        <n v="1117.0808741029268"/>
        <n v="374.24890601744352"/>
        <n v="1089.2498114222753"/>
        <n v="14220.477439202818"/>
        <n v="1261.6283792563843"/>
        <n v="406.38817469300852"/>
        <n v="1300"/>
        <n v="105.1392900024793"/>
        <n v="523.84707381424016"/>
        <n v="2144.3907209998715"/>
        <n v="1454.8773081522775"/>
        <n v="3449.7085563497967"/>
        <n v="3491.1217231439578"/>
        <n v="4724.3718252091921"/>
        <n v="1800"/>
        <n v="307.88752556638201"/>
        <n v="5293.470164435611"/>
        <n v="1053.8997031259992"/>
        <n v="1343.543801595139"/>
        <n v="1100"/>
        <n v="70.977870734996458"/>
        <n v="390.19881499078082"/>
        <n v="1200"/>
        <n v="562.69139522563182"/>
        <n v="440.94873634247438"/>
        <n v="1900"/>
        <n v="4686.886007994196"/>
        <n v="746.93017232231512"/>
      </sharedItems>
    </cacheField>
    <cacheField name="Meses (Fecha)" numFmtId="0" databaseField="0">
      <fieldGroup base="0">
        <rangePr groupBy="months" startDate="2020-01-05T00:00:00" endDate="2023-12-13T00:00:00"/>
        <groupItems count="14">
          <s v="&lt;5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3/12/2023"/>
        </groupItems>
      </fieldGroup>
    </cacheField>
    <cacheField name="Trimestres (Fecha)" numFmtId="0" databaseField="0">
      <fieldGroup base="0">
        <rangePr groupBy="quarters" startDate="2020-01-05T00:00:00" endDate="2023-12-13T00:00:00"/>
        <groupItems count="6">
          <s v="&lt;5/1/2020"/>
          <s v="Trim.1"/>
          <s v="Trim.2"/>
          <s v="Trim.3"/>
          <s v="Trim.4"/>
          <s v="&gt;13/12/2023"/>
        </groupItems>
      </fieldGroup>
    </cacheField>
    <cacheField name="Años (Fecha)" numFmtId="0" databaseField="0">
      <fieldGroup base="0">
        <rangePr groupBy="years" startDate="2020-01-05T00:00:00" endDate="2023-12-13T00:00:00"/>
        <groupItems count="6">
          <s v="&lt;5/1/2020"/>
          <s v="2020"/>
          <s v="2021"/>
          <s v="2022"/>
          <s v="2023"/>
          <s v="&gt;13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x v="0"/>
    <x v="0"/>
    <n v="449.60981134855098"/>
    <x v="0"/>
  </r>
  <r>
    <x v="1"/>
    <x v="1"/>
    <x v="1"/>
    <x v="1"/>
    <x v="1"/>
    <n v="100"/>
    <x v="1"/>
  </r>
  <r>
    <x v="2"/>
    <x v="2"/>
    <x v="1"/>
    <x v="2"/>
    <x v="1"/>
    <n v="719.91650266497379"/>
    <x v="2"/>
  </r>
  <r>
    <x v="3"/>
    <x v="1"/>
    <x v="1"/>
    <x v="3"/>
    <x v="1"/>
    <n v="100"/>
    <x v="1"/>
  </r>
  <r>
    <x v="4"/>
    <x v="3"/>
    <x v="2"/>
    <x v="3"/>
    <x v="1"/>
    <n v="194.96252967452079"/>
    <x v="3"/>
  </r>
  <r>
    <x v="5"/>
    <x v="4"/>
    <x v="1"/>
    <x v="4"/>
    <x v="0"/>
    <n v="155.09160135022461"/>
    <x v="4"/>
  </r>
  <r>
    <x v="6"/>
    <x v="4"/>
    <x v="3"/>
    <x v="3"/>
    <x v="1"/>
    <n v="100"/>
    <x v="1"/>
  </r>
  <r>
    <x v="7"/>
    <x v="5"/>
    <x v="0"/>
    <x v="4"/>
    <x v="1"/>
    <n v="18.342477561088881"/>
    <x v="5"/>
  </r>
  <r>
    <x v="8"/>
    <x v="4"/>
    <x v="3"/>
    <x v="5"/>
    <x v="0"/>
    <n v="841.21162365984492"/>
    <x v="6"/>
  </r>
  <r>
    <x v="9"/>
    <x v="6"/>
    <x v="4"/>
    <x v="1"/>
    <x v="0"/>
    <n v="41.498953587344523"/>
    <x v="7"/>
  </r>
  <r>
    <x v="10"/>
    <x v="1"/>
    <x v="0"/>
    <x v="5"/>
    <x v="0"/>
    <n v="936.32021568283039"/>
    <x v="8"/>
  </r>
  <r>
    <x v="11"/>
    <x v="6"/>
    <x v="0"/>
    <x v="4"/>
    <x v="0"/>
    <n v="100"/>
    <x v="9"/>
  </r>
  <r>
    <x v="12"/>
    <x v="0"/>
    <x v="0"/>
    <x v="1"/>
    <x v="2"/>
    <n v="166.7894362599269"/>
    <x v="10"/>
  </r>
  <r>
    <x v="13"/>
    <x v="4"/>
    <x v="1"/>
    <x v="5"/>
    <x v="1"/>
    <n v="100"/>
    <x v="1"/>
  </r>
  <r>
    <x v="14"/>
    <x v="4"/>
    <x v="2"/>
    <x v="4"/>
    <x v="2"/>
    <n v="100"/>
    <x v="11"/>
  </r>
  <r>
    <x v="15"/>
    <x v="6"/>
    <x v="4"/>
    <x v="1"/>
    <x v="1"/>
    <n v="100"/>
    <x v="1"/>
  </r>
  <r>
    <x v="16"/>
    <x v="7"/>
    <x v="3"/>
    <x v="2"/>
    <x v="3"/>
    <n v="100"/>
    <x v="12"/>
  </r>
  <r>
    <x v="17"/>
    <x v="0"/>
    <x v="3"/>
    <x v="2"/>
    <x v="4"/>
    <n v="100"/>
    <x v="13"/>
  </r>
  <r>
    <x v="18"/>
    <x v="5"/>
    <x v="2"/>
    <x v="5"/>
    <x v="5"/>
    <n v="704.69185344031837"/>
    <x v="14"/>
  </r>
  <r>
    <x v="19"/>
    <x v="2"/>
    <x v="2"/>
    <x v="6"/>
    <x v="6"/>
    <n v="154.59661066046431"/>
    <x v="15"/>
  </r>
  <r>
    <x v="20"/>
    <x v="1"/>
    <x v="4"/>
    <x v="6"/>
    <x v="1"/>
    <n v="864.2291516537947"/>
    <x v="16"/>
  </r>
  <r>
    <x v="21"/>
    <x v="5"/>
    <x v="1"/>
    <x v="2"/>
    <x v="0"/>
    <n v="100"/>
    <x v="9"/>
  </r>
  <r>
    <x v="22"/>
    <x v="1"/>
    <x v="4"/>
    <x v="6"/>
    <x v="0"/>
    <n v="661.43993687380134"/>
    <x v="17"/>
  </r>
  <r>
    <x v="23"/>
    <x v="2"/>
    <x v="3"/>
    <x v="6"/>
    <x v="0"/>
    <n v="558.54043705146341"/>
    <x v="18"/>
  </r>
  <r>
    <x v="24"/>
    <x v="6"/>
    <x v="4"/>
    <x v="0"/>
    <x v="1"/>
    <n v="374.24890601744352"/>
    <x v="19"/>
  </r>
  <r>
    <x v="25"/>
    <x v="1"/>
    <x v="4"/>
    <x v="2"/>
    <x v="0"/>
    <n v="544.62490571113767"/>
    <x v="20"/>
  </r>
  <r>
    <x v="26"/>
    <x v="6"/>
    <x v="3"/>
    <x v="4"/>
    <x v="4"/>
    <n v="888.7798399501761"/>
    <x v="21"/>
  </r>
  <r>
    <x v="27"/>
    <x v="5"/>
    <x v="1"/>
    <x v="4"/>
    <x v="1"/>
    <n v="100"/>
    <x v="1"/>
  </r>
  <r>
    <x v="28"/>
    <x v="0"/>
    <x v="2"/>
    <x v="6"/>
    <x v="0"/>
    <n v="630.81418962819214"/>
    <x v="22"/>
  </r>
  <r>
    <x v="29"/>
    <x v="6"/>
    <x v="0"/>
    <x v="6"/>
    <x v="1"/>
    <n v="406.38817469300852"/>
    <x v="23"/>
  </r>
  <r>
    <x v="30"/>
    <x v="6"/>
    <x v="0"/>
    <x v="6"/>
    <x v="0"/>
    <n v="100"/>
    <x v="9"/>
  </r>
  <r>
    <x v="31"/>
    <x v="1"/>
    <x v="0"/>
    <x v="0"/>
    <x v="0"/>
    <n v="100"/>
    <x v="9"/>
  </r>
  <r>
    <x v="32"/>
    <x v="2"/>
    <x v="2"/>
    <x v="6"/>
    <x v="1"/>
    <n v="100"/>
    <x v="1"/>
  </r>
  <r>
    <x v="33"/>
    <x v="3"/>
    <x v="0"/>
    <x v="5"/>
    <x v="1"/>
    <n v="100"/>
    <x v="1"/>
  </r>
  <r>
    <x v="13"/>
    <x v="6"/>
    <x v="0"/>
    <x v="3"/>
    <x v="7"/>
    <n v="100"/>
    <x v="24"/>
  </r>
  <r>
    <x v="34"/>
    <x v="5"/>
    <x v="4"/>
    <x v="1"/>
    <x v="0"/>
    <n v="100"/>
    <x v="9"/>
  </r>
  <r>
    <x v="35"/>
    <x v="5"/>
    <x v="4"/>
    <x v="6"/>
    <x v="1"/>
    <n v="105.1392900024793"/>
    <x v="25"/>
  </r>
  <r>
    <x v="36"/>
    <x v="2"/>
    <x v="3"/>
    <x v="0"/>
    <x v="0"/>
    <n v="261.92353690712008"/>
    <x v="26"/>
  </r>
  <r>
    <x v="37"/>
    <x v="3"/>
    <x v="3"/>
    <x v="2"/>
    <x v="0"/>
    <n v="100"/>
    <x v="9"/>
  </r>
  <r>
    <x v="38"/>
    <x v="6"/>
    <x v="2"/>
    <x v="0"/>
    <x v="7"/>
    <n v="164.95313238460551"/>
    <x v="27"/>
  </r>
  <r>
    <x v="39"/>
    <x v="2"/>
    <x v="3"/>
    <x v="0"/>
    <x v="0"/>
    <n v="100"/>
    <x v="9"/>
  </r>
  <r>
    <x v="40"/>
    <x v="7"/>
    <x v="4"/>
    <x v="4"/>
    <x v="0"/>
    <n v="727.43865407613873"/>
    <x v="28"/>
  </r>
  <r>
    <x v="41"/>
    <x v="5"/>
    <x v="0"/>
    <x v="6"/>
    <x v="3"/>
    <n v="574.95142605829949"/>
    <x v="29"/>
  </r>
  <r>
    <x v="42"/>
    <x v="0"/>
    <x v="2"/>
    <x v="5"/>
    <x v="8"/>
    <n v="290.92681026199648"/>
    <x v="30"/>
  </r>
  <r>
    <x v="43"/>
    <x v="1"/>
    <x v="2"/>
    <x v="6"/>
    <x v="4"/>
    <n v="295.27323907557451"/>
    <x v="31"/>
  </r>
  <r>
    <x v="44"/>
    <x v="6"/>
    <x v="1"/>
    <x v="2"/>
    <x v="9"/>
    <n v="100"/>
    <x v="32"/>
  </r>
  <r>
    <x v="45"/>
    <x v="2"/>
    <x v="2"/>
    <x v="4"/>
    <x v="9"/>
    <n v="100"/>
    <x v="32"/>
  </r>
  <r>
    <x v="46"/>
    <x v="3"/>
    <x v="0"/>
    <x v="2"/>
    <x v="1"/>
    <n v="307.88752556638201"/>
    <x v="33"/>
  </r>
  <r>
    <x v="41"/>
    <x v="5"/>
    <x v="2"/>
    <x v="6"/>
    <x v="5"/>
    <n v="661.68377055445137"/>
    <x v="34"/>
  </r>
  <r>
    <x v="47"/>
    <x v="5"/>
    <x v="1"/>
    <x v="2"/>
    <x v="0"/>
    <n v="526.94985156299958"/>
    <x v="35"/>
  </r>
  <r>
    <x v="48"/>
    <x v="1"/>
    <x v="2"/>
    <x v="2"/>
    <x v="0"/>
    <n v="671.77190079756951"/>
    <x v="36"/>
  </r>
  <r>
    <x v="49"/>
    <x v="5"/>
    <x v="0"/>
    <x v="2"/>
    <x v="10"/>
    <n v="100"/>
    <x v="37"/>
  </r>
  <r>
    <x v="50"/>
    <x v="6"/>
    <x v="2"/>
    <x v="5"/>
    <x v="1"/>
    <n v="70.977870734996458"/>
    <x v="38"/>
  </r>
  <r>
    <x v="51"/>
    <x v="3"/>
    <x v="2"/>
    <x v="4"/>
    <x v="0"/>
    <n v="195.09940749539041"/>
    <x v="39"/>
  </r>
  <r>
    <x v="52"/>
    <x v="6"/>
    <x v="2"/>
    <x v="2"/>
    <x v="8"/>
    <n v="100"/>
    <x v="40"/>
  </r>
  <r>
    <x v="53"/>
    <x v="3"/>
    <x v="0"/>
    <x v="6"/>
    <x v="1"/>
    <n v="562.69139522563182"/>
    <x v="41"/>
  </r>
  <r>
    <x v="54"/>
    <x v="3"/>
    <x v="0"/>
    <x v="3"/>
    <x v="0"/>
    <n v="100"/>
    <x v="9"/>
  </r>
  <r>
    <x v="55"/>
    <x v="4"/>
    <x v="4"/>
    <x v="6"/>
    <x v="0"/>
    <n v="220.47436817123719"/>
    <x v="42"/>
  </r>
  <r>
    <x v="56"/>
    <x v="4"/>
    <x v="1"/>
    <x v="0"/>
    <x v="11"/>
    <n v="100"/>
    <x v="43"/>
  </r>
  <r>
    <x v="57"/>
    <x v="4"/>
    <x v="0"/>
    <x v="0"/>
    <x v="1"/>
    <n v="100"/>
    <x v="1"/>
  </r>
  <r>
    <x v="58"/>
    <x v="5"/>
    <x v="3"/>
    <x v="4"/>
    <x v="7"/>
    <n v="360.52969292263049"/>
    <x v="44"/>
  </r>
  <r>
    <x v="59"/>
    <x v="2"/>
    <x v="3"/>
    <x v="4"/>
    <x v="0"/>
    <n v="100"/>
    <x v="9"/>
  </r>
  <r>
    <x v="60"/>
    <x v="2"/>
    <x v="2"/>
    <x v="0"/>
    <x v="1"/>
    <n v="100"/>
    <x v="1"/>
  </r>
  <r>
    <x v="61"/>
    <x v="5"/>
    <x v="2"/>
    <x v="2"/>
    <x v="1"/>
    <n v="746.93017232231512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8547D-EC30-464E-ACFF-AAA417BE34DB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7:G49" firstHeaderRow="1" firstDataRow="2" firstDataCol="1"/>
  <pivotFields count="10">
    <pivotField numFmtId="14" showAll="0">
      <items count="63">
        <item x="13"/>
        <item x="4"/>
        <item x="37"/>
        <item x="16"/>
        <item x="59"/>
        <item x="38"/>
        <item x="58"/>
        <item x="36"/>
        <item x="25"/>
        <item x="12"/>
        <item x="24"/>
        <item x="7"/>
        <item x="34"/>
        <item x="20"/>
        <item x="6"/>
        <item x="1"/>
        <item x="39"/>
        <item x="22"/>
        <item x="52"/>
        <item x="44"/>
        <item x="57"/>
        <item x="61"/>
        <item x="0"/>
        <item x="5"/>
        <item x="54"/>
        <item x="8"/>
        <item x="11"/>
        <item x="51"/>
        <item x="2"/>
        <item x="17"/>
        <item x="48"/>
        <item x="53"/>
        <item x="15"/>
        <item x="3"/>
        <item x="35"/>
        <item x="42"/>
        <item x="33"/>
        <item x="19"/>
        <item x="40"/>
        <item x="49"/>
        <item x="26"/>
        <item x="60"/>
        <item x="27"/>
        <item x="43"/>
        <item x="28"/>
        <item x="32"/>
        <item x="30"/>
        <item x="31"/>
        <item x="18"/>
        <item x="23"/>
        <item x="10"/>
        <item x="55"/>
        <item x="29"/>
        <item x="46"/>
        <item x="9"/>
        <item x="50"/>
        <item x="41"/>
        <item x="14"/>
        <item x="21"/>
        <item x="45"/>
        <item x="47"/>
        <item x="56"/>
        <item t="default"/>
      </items>
    </pivotField>
    <pivotField showAll="0"/>
    <pivotField showAll="0"/>
    <pivotField showAll="0"/>
    <pivotField numFmtId="2" showAll="0"/>
    <pivotField numFmtId="164" showAll="0"/>
    <pivotField dataField="1" numFmtId="164" showAll="0">
      <items count="47">
        <item x="5"/>
        <item x="38"/>
        <item x="7"/>
        <item x="1"/>
        <item x="25"/>
        <item x="3"/>
        <item x="9"/>
        <item x="33"/>
        <item x="4"/>
        <item x="19"/>
        <item x="39"/>
        <item x="23"/>
        <item x="42"/>
        <item x="26"/>
        <item x="41"/>
        <item x="12"/>
        <item x="2"/>
        <item x="45"/>
        <item x="16"/>
        <item x="0"/>
        <item x="11"/>
        <item x="35"/>
        <item x="20"/>
        <item x="37"/>
        <item x="18"/>
        <item x="40"/>
        <item x="22"/>
        <item x="24"/>
        <item x="17"/>
        <item x="36"/>
        <item x="28"/>
        <item x="13"/>
        <item x="10"/>
        <item x="6"/>
        <item x="32"/>
        <item x="8"/>
        <item x="43"/>
        <item x="27"/>
        <item x="15"/>
        <item x="29"/>
        <item x="30"/>
        <item x="44"/>
        <item x="31"/>
        <item x="34"/>
        <item x="14"/>
        <item x="2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Items count="1">
    <i/>
  </rowItems>
  <colFields count="1">
    <field x="9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BFBF5-E873-4B57-A0E9-5297DB28DE1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CantxProdxMes">
  <location ref="E26:N40" firstHeaderRow="1" firstDataRow="2" firstDataCol="1"/>
  <pivotFields count="10">
    <pivotField numFmtId="14" showAll="0">
      <items count="63">
        <item x="13"/>
        <item x="4"/>
        <item x="37"/>
        <item x="16"/>
        <item x="59"/>
        <item x="38"/>
        <item x="58"/>
        <item x="36"/>
        <item x="25"/>
        <item x="12"/>
        <item x="24"/>
        <item x="7"/>
        <item x="34"/>
        <item x="20"/>
        <item x="6"/>
        <item x="1"/>
        <item x="39"/>
        <item x="22"/>
        <item x="52"/>
        <item x="44"/>
        <item x="57"/>
        <item x="61"/>
        <item x="0"/>
        <item x="5"/>
        <item x="54"/>
        <item x="8"/>
        <item x="11"/>
        <item x="51"/>
        <item x="2"/>
        <item x="17"/>
        <item x="48"/>
        <item x="53"/>
        <item x="15"/>
        <item x="3"/>
        <item x="35"/>
        <item x="42"/>
        <item x="33"/>
        <item x="19"/>
        <item x="40"/>
        <item x="49"/>
        <item x="26"/>
        <item x="60"/>
        <item x="27"/>
        <item x="43"/>
        <item x="28"/>
        <item x="32"/>
        <item x="30"/>
        <item x="31"/>
        <item x="18"/>
        <item x="23"/>
        <item x="10"/>
        <item x="55"/>
        <item x="29"/>
        <item x="46"/>
        <item x="9"/>
        <item x="50"/>
        <item x="41"/>
        <item x="14"/>
        <item x="21"/>
        <item x="45"/>
        <item x="47"/>
        <item x="56"/>
        <item t="default"/>
      </items>
    </pivotField>
    <pivotField axis="axisCol" showAll="0" sortType="ascending">
      <items count="9">
        <item x="7"/>
        <item x="4"/>
        <item x="1"/>
        <item x="6"/>
        <item x="2"/>
        <item x="0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2" showAll="0"/>
    <pivotField numFmtId="164" showAll="0"/>
    <pivotField numFmtId="164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9">
    <i>
      <x/>
    </i>
    <i>
      <x v="7"/>
    </i>
    <i>
      <x v="2"/>
    </i>
    <i>
      <x v="1"/>
    </i>
    <i>
      <x v="5"/>
    </i>
    <i>
      <x v="4"/>
    </i>
    <i>
      <x v="6"/>
    </i>
    <i>
      <x v="3"/>
    </i>
    <i t="grand">
      <x/>
    </i>
  </colItems>
  <dataFields count="1">
    <dataField name="Suma de Cantidad" fld="4" baseField="0" baseItem="0" numFmtId="2"/>
  </dataFields>
  <chartFormats count="8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FFBED-9F72-4EDB-A980-93C274423505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Categorias">
  <location ref="E3:F9" firstHeaderRow="1" firstDataRow="1" firstDataCol="1"/>
  <pivotFields count="10">
    <pivotField numFmtId="14" showAll="0">
      <items count="63">
        <item x="13"/>
        <item x="4"/>
        <item x="37"/>
        <item x="16"/>
        <item x="59"/>
        <item x="38"/>
        <item x="58"/>
        <item x="36"/>
        <item x="25"/>
        <item x="12"/>
        <item x="24"/>
        <item x="7"/>
        <item x="34"/>
        <item x="20"/>
        <item x="6"/>
        <item x="1"/>
        <item x="39"/>
        <item x="22"/>
        <item x="52"/>
        <item x="44"/>
        <item x="57"/>
        <item x="61"/>
        <item x="0"/>
        <item x="5"/>
        <item x="54"/>
        <item x="8"/>
        <item x="11"/>
        <item x="51"/>
        <item x="2"/>
        <item x="17"/>
        <item x="48"/>
        <item x="53"/>
        <item x="15"/>
        <item x="3"/>
        <item x="35"/>
        <item x="42"/>
        <item x="33"/>
        <item x="19"/>
        <item x="40"/>
        <item x="49"/>
        <item x="26"/>
        <item x="60"/>
        <item x="27"/>
        <item x="43"/>
        <item x="28"/>
        <item x="32"/>
        <item x="30"/>
        <item x="31"/>
        <item x="18"/>
        <item x="23"/>
        <item x="10"/>
        <item x="55"/>
        <item x="29"/>
        <item x="46"/>
        <item x="9"/>
        <item x="50"/>
        <item x="41"/>
        <item x="14"/>
        <item x="21"/>
        <item x="45"/>
        <item x="47"/>
        <item x="56"/>
        <item t="default"/>
      </items>
    </pivotField>
    <pivotField showAll="0">
      <items count="9">
        <item x="7"/>
        <item x="4"/>
        <item x="1"/>
        <item x="6"/>
        <item x="2"/>
        <item x="0"/>
        <item x="5"/>
        <item x="3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numFmtId="2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" fld="6" baseField="0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CB85F-4C77-48B1-8959-80E96534003B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E11:F20" firstHeaderRow="1" firstDataRow="1" firstDataCol="1"/>
  <pivotFields count="10">
    <pivotField numFmtId="14" showAll="0">
      <items count="63">
        <item x="13"/>
        <item x="4"/>
        <item x="37"/>
        <item x="16"/>
        <item x="59"/>
        <item x="38"/>
        <item x="58"/>
        <item x="36"/>
        <item x="25"/>
        <item x="12"/>
        <item x="24"/>
        <item x="7"/>
        <item x="34"/>
        <item x="20"/>
        <item x="6"/>
        <item x="1"/>
        <item x="39"/>
        <item x="22"/>
        <item x="52"/>
        <item x="44"/>
        <item x="57"/>
        <item x="61"/>
        <item x="0"/>
        <item x="5"/>
        <item x="54"/>
        <item x="8"/>
        <item x="11"/>
        <item x="51"/>
        <item x="2"/>
        <item x="17"/>
        <item x="48"/>
        <item x="53"/>
        <item x="15"/>
        <item x="3"/>
        <item x="35"/>
        <item x="42"/>
        <item x="33"/>
        <item x="19"/>
        <item x="40"/>
        <item x="49"/>
        <item x="26"/>
        <item x="60"/>
        <item x="27"/>
        <item x="43"/>
        <item x="28"/>
        <item x="32"/>
        <item x="30"/>
        <item x="31"/>
        <item x="18"/>
        <item x="23"/>
        <item x="10"/>
        <item x="55"/>
        <item x="29"/>
        <item x="46"/>
        <item x="9"/>
        <item x="50"/>
        <item x="41"/>
        <item x="14"/>
        <item x="21"/>
        <item x="45"/>
        <item x="47"/>
        <item x="56"/>
        <item t="default"/>
      </items>
    </pivotField>
    <pivotField axis="axisRow" showAll="0">
      <items count="9">
        <item x="7"/>
        <item x="4"/>
        <item x="1"/>
        <item x="6"/>
        <item x="2"/>
        <item x="0"/>
        <item x="5"/>
        <item x="3"/>
        <item t="default"/>
      </items>
    </pivotField>
    <pivotField showAll="0"/>
    <pivotField showAll="0"/>
    <pivotField numFmtId="2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56341-0BE8-4E63-8178-A08CB03224E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Fecha">
  <location ref="A3:B43" firstHeaderRow="1" firstDataRow="1" firstDataCol="1"/>
  <pivotFields count="10">
    <pivotField numFmtId="14" showAll="0">
      <items count="63">
        <item x="13"/>
        <item x="4"/>
        <item x="37"/>
        <item x="16"/>
        <item x="59"/>
        <item x="38"/>
        <item x="58"/>
        <item x="36"/>
        <item x="25"/>
        <item x="12"/>
        <item x="24"/>
        <item x="7"/>
        <item x="34"/>
        <item x="20"/>
        <item x="6"/>
        <item x="1"/>
        <item x="39"/>
        <item x="22"/>
        <item x="52"/>
        <item x="44"/>
        <item x="57"/>
        <item x="61"/>
        <item x="0"/>
        <item x="5"/>
        <item x="54"/>
        <item x="8"/>
        <item x="11"/>
        <item x="51"/>
        <item x="2"/>
        <item x="17"/>
        <item x="48"/>
        <item x="53"/>
        <item x="15"/>
        <item x="3"/>
        <item x="35"/>
        <item x="42"/>
        <item x="33"/>
        <item x="19"/>
        <item x="40"/>
        <item x="49"/>
        <item x="26"/>
        <item x="60"/>
        <item x="27"/>
        <item x="43"/>
        <item x="28"/>
        <item x="32"/>
        <item x="30"/>
        <item x="31"/>
        <item x="18"/>
        <item x="23"/>
        <item x="10"/>
        <item x="55"/>
        <item x="29"/>
        <item x="46"/>
        <item x="9"/>
        <item x="50"/>
        <item x="41"/>
        <item x="14"/>
        <item x="21"/>
        <item x="45"/>
        <item x="47"/>
        <item x="56"/>
        <item t="default"/>
      </items>
    </pivotField>
    <pivotField showAll="0"/>
    <pivotField showAll="0"/>
    <pivotField showAll="0"/>
    <pivotField numFmtId="2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9"/>
    <field x="7"/>
  </rowFields>
  <rowItems count="40">
    <i>
      <x v="1"/>
    </i>
    <i r="1">
      <x v="1"/>
    </i>
    <i r="1">
      <x v="4"/>
    </i>
    <i r="1">
      <x v="5"/>
    </i>
    <i r="1">
      <x v="8"/>
    </i>
    <i r="1">
      <x v="9"/>
    </i>
    <i r="1">
      <x v="10"/>
    </i>
    <i r="1">
      <x v="11"/>
    </i>
    <i>
      <x v="2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6"/>
    </i>
    <i r="1">
      <x v="9"/>
    </i>
    <i r="1">
      <x v="10"/>
    </i>
    <i r="1">
      <x v="12"/>
    </i>
    <i t="grand">
      <x/>
    </i>
  </rowItems>
  <colItems count="1">
    <i/>
  </colItems>
  <dataFields count="1">
    <dataField name="Suma de Total ventas" fld="6" baseField="9" baseItem="0" numFmtId="16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94053-3EBD-4B7C-ACC4-A8DB490515CB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endedor">
  <location ref="K13:L21" firstHeaderRow="1" firstDataRow="1" firstDataCol="1"/>
  <pivotFields count="10">
    <pivotField numFmtId="14" showAll="0">
      <items count="63">
        <item x="13"/>
        <item x="4"/>
        <item x="37"/>
        <item x="16"/>
        <item x="59"/>
        <item x="38"/>
        <item x="58"/>
        <item x="36"/>
        <item x="25"/>
        <item x="12"/>
        <item x="24"/>
        <item x="7"/>
        <item x="34"/>
        <item x="20"/>
        <item x="6"/>
        <item x="1"/>
        <item x="39"/>
        <item x="22"/>
        <item x="52"/>
        <item x="44"/>
        <item x="57"/>
        <item x="61"/>
        <item x="0"/>
        <item x="5"/>
        <item x="54"/>
        <item x="8"/>
        <item x="11"/>
        <item x="51"/>
        <item x="2"/>
        <item x="17"/>
        <item x="48"/>
        <item x="53"/>
        <item x="15"/>
        <item x="3"/>
        <item x="35"/>
        <item x="42"/>
        <item x="33"/>
        <item x="19"/>
        <item x="40"/>
        <item x="49"/>
        <item x="26"/>
        <item x="60"/>
        <item x="27"/>
        <item x="43"/>
        <item x="28"/>
        <item x="32"/>
        <item x="30"/>
        <item x="31"/>
        <item x="18"/>
        <item x="23"/>
        <item x="10"/>
        <item x="55"/>
        <item x="29"/>
        <item x="46"/>
        <item x="9"/>
        <item x="50"/>
        <item x="41"/>
        <item x="14"/>
        <item x="21"/>
        <item x="45"/>
        <item x="47"/>
        <item x="56"/>
        <item t="default"/>
      </items>
    </pivotField>
    <pivotField showAll="0"/>
    <pivotField showAll="0"/>
    <pivotField axis="axisRow" showAll="0" sortType="ascending">
      <items count="8">
        <item x="2"/>
        <item x="5"/>
        <item x="4"/>
        <item x="6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numFmtId="164" showAll="0"/>
    <pivotField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8">
    <i>
      <x v="6"/>
    </i>
    <i>
      <x v="5"/>
    </i>
    <i>
      <x v="1"/>
    </i>
    <i>
      <x v="4"/>
    </i>
    <i>
      <x v="3"/>
    </i>
    <i>
      <x v="2"/>
    </i>
    <i>
      <x/>
    </i>
    <i t="grand">
      <x/>
    </i>
  </rowItems>
  <colItems count="1">
    <i/>
  </colItems>
  <dataFields count="1">
    <dataField name="Suma de Cantidad" fld="4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20C1-3C09-4CAB-9902-B327EAB69A70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Vendedor">
  <location ref="K4:L11" firstHeaderRow="1" firstDataRow="1" firstDataCol="1" rowPageCount="2" colPageCount="1"/>
  <pivotFields count="10">
    <pivotField numFmtId="14" showAll="0">
      <items count="63">
        <item x="13"/>
        <item x="4"/>
        <item x="37"/>
        <item x="16"/>
        <item x="59"/>
        <item x="38"/>
        <item x="58"/>
        <item x="36"/>
        <item x="25"/>
        <item x="12"/>
        <item x="24"/>
        <item x="7"/>
        <item x="34"/>
        <item x="20"/>
        <item x="6"/>
        <item x="1"/>
        <item x="39"/>
        <item x="22"/>
        <item x="52"/>
        <item x="44"/>
        <item x="57"/>
        <item x="61"/>
        <item x="0"/>
        <item x="5"/>
        <item x="54"/>
        <item x="8"/>
        <item x="11"/>
        <item x="51"/>
        <item x="2"/>
        <item x="17"/>
        <item x="48"/>
        <item x="53"/>
        <item x="15"/>
        <item x="3"/>
        <item x="35"/>
        <item x="42"/>
        <item x="33"/>
        <item x="19"/>
        <item x="40"/>
        <item x="49"/>
        <item x="26"/>
        <item x="60"/>
        <item x="27"/>
        <item x="43"/>
        <item x="28"/>
        <item x="32"/>
        <item x="30"/>
        <item x="31"/>
        <item x="18"/>
        <item x="23"/>
        <item x="10"/>
        <item x="55"/>
        <item x="29"/>
        <item x="46"/>
        <item x="9"/>
        <item x="50"/>
        <item x="41"/>
        <item x="14"/>
        <item x="21"/>
        <item x="45"/>
        <item x="47"/>
        <item x="56"/>
        <item t="default"/>
      </items>
    </pivotField>
    <pivotField showAll="0"/>
    <pivotField showAll="0"/>
    <pivotField axis="axisRow" showAll="0" sortType="ascending">
      <items count="8">
        <item x="2"/>
        <item x="5"/>
        <item x="4"/>
        <item x="6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164" showAll="0"/>
    <pivotField dataField="1" numFmtId="164" showAll="0"/>
    <pivotField axis="axisPage" multipleItemSelectionAllowed="1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6">
        <item h="1" sd="0" x="0"/>
        <item h="1" sd="0" x="1"/>
        <item h="1" sd="0" x="2"/>
        <item h="1" sd="0" x="3"/>
        <item sd="0" x="4"/>
        <item h="1" sd="0" x="5"/>
      </items>
    </pivotField>
  </pivotFields>
  <rowFields count="1">
    <field x="3"/>
  </rowFields>
  <rowItems count="7">
    <i>
      <x v="1"/>
    </i>
    <i>
      <x v="6"/>
    </i>
    <i>
      <x/>
    </i>
    <i>
      <x v="4"/>
    </i>
    <i>
      <x v="2"/>
    </i>
    <i>
      <x v="3"/>
    </i>
    <i t="grand">
      <x/>
    </i>
  </rowItems>
  <colItems count="1">
    <i/>
  </colItems>
  <pageFields count="2">
    <pageField fld="7" hier="-1"/>
    <pageField fld="9" hier="-1"/>
  </pageFields>
  <dataFields count="1">
    <dataField name="Suma de Total" fld="6" baseField="0" baseItem="0" numFmtId="164"/>
  </dataFields>
  <chartFormats count="1"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AA372-3B82-4CE7-9F7E-776EC9AE9637}" name="Tabla2" displayName="Tabla2" ref="A1:G65" totalsRowShown="0" headerRowDxfId="6" headerRowBorderDxfId="5" tableBorderDxfId="4">
  <autoFilter ref="A1:G65" xr:uid="{19FAA372-3B82-4CE7-9F7E-776EC9AE9637}"/>
  <tableColumns count="7">
    <tableColumn id="1" xr3:uid="{F2555958-D50B-4368-A5A5-8D2A5B582A68}" name="Fecha" dataDxfId="3"/>
    <tableColumn id="2" xr3:uid="{5124C373-4A20-46C3-B02D-64B55DACB0E9}" name="Producto"/>
    <tableColumn id="3" xr3:uid="{18BEF7DC-45FF-4319-9B4E-5F2E98BA02F8}" name="Categoría"/>
    <tableColumn id="4" xr3:uid="{4046F538-B033-49E6-8941-E69C9B806FD2}" name="Vendedor"/>
    <tableColumn id="5" xr3:uid="{4E3FD977-73C9-494E-9874-42DCCF64A6EE}" name="Cantidad" dataDxfId="2"/>
    <tableColumn id="6" xr3:uid="{D33DCCDC-A117-470F-BBAE-DBA6F296069C}" name="Precio" dataDxfId="1"/>
    <tableColumn id="7" xr3:uid="{40EBA1C6-8178-48D7-8C10-FC33EFDF2A4F}" name="Total" dataDxfId="0">
      <calculatedColumnFormula>E2*F2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84A0-31FC-4199-9509-57BEEF3DDE91}">
  <dimension ref="A1"/>
  <sheetViews>
    <sheetView showGridLines="0" showRowColHeaders="0" workbookViewId="0">
      <selection activeCell="Q11" sqref="Q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D528-6C04-4C95-B38B-BD062B0C4731}">
  <dimension ref="A1:E43"/>
  <sheetViews>
    <sheetView workbookViewId="0">
      <selection activeCell="E3" sqref="E3:E9"/>
    </sheetView>
  </sheetViews>
  <sheetFormatPr baseColWidth="10" defaultRowHeight="15" x14ac:dyDescent="0.25"/>
  <cols>
    <col min="1" max="1" width="68.140625" bestFit="1" customWidth="1"/>
    <col min="4" max="4" width="14.7109375" bestFit="1" customWidth="1"/>
    <col min="5" max="5" width="69" bestFit="1" customWidth="1"/>
  </cols>
  <sheetData>
    <row r="1" spans="1:5" x14ac:dyDescent="0.25">
      <c r="A1" t="s">
        <v>90</v>
      </c>
      <c r="D1" t="s">
        <v>44</v>
      </c>
    </row>
    <row r="2" spans="1:5" ht="15.75" x14ac:dyDescent="0.25">
      <c r="A2" s="1" t="s">
        <v>26</v>
      </c>
    </row>
    <row r="3" spans="1:5" ht="15.75" x14ac:dyDescent="0.25">
      <c r="A3" s="1" t="s">
        <v>27</v>
      </c>
      <c r="E3" t="s">
        <v>45</v>
      </c>
    </row>
    <row r="4" spans="1:5" ht="15.75" x14ac:dyDescent="0.25">
      <c r="A4" s="1" t="s">
        <v>28</v>
      </c>
      <c r="E4" t="s">
        <v>49</v>
      </c>
    </row>
    <row r="5" spans="1:5" ht="15.75" x14ac:dyDescent="0.25">
      <c r="A5" s="1" t="s">
        <v>29</v>
      </c>
      <c r="E5" t="s">
        <v>46</v>
      </c>
    </row>
    <row r="6" spans="1:5" ht="15.75" x14ac:dyDescent="0.25">
      <c r="A6" s="1" t="s">
        <v>30</v>
      </c>
      <c r="E6" t="s">
        <v>76</v>
      </c>
    </row>
    <row r="7" spans="1:5" ht="15.75" x14ac:dyDescent="0.25">
      <c r="A7" s="1" t="s">
        <v>31</v>
      </c>
      <c r="E7" t="s">
        <v>47</v>
      </c>
    </row>
    <row r="8" spans="1:5" ht="15.75" x14ac:dyDescent="0.25">
      <c r="A8" s="1" t="s">
        <v>32</v>
      </c>
      <c r="E8" t="s">
        <v>48</v>
      </c>
    </row>
    <row r="9" spans="1:5" ht="15.75" x14ac:dyDescent="0.25">
      <c r="A9" s="1" t="s">
        <v>33</v>
      </c>
      <c r="E9" t="s">
        <v>77</v>
      </c>
    </row>
    <row r="10" spans="1:5" ht="15.75" x14ac:dyDescent="0.25">
      <c r="A10" s="1" t="s">
        <v>34</v>
      </c>
    </row>
    <row r="12" spans="1:5" x14ac:dyDescent="0.25">
      <c r="D12" t="s">
        <v>67</v>
      </c>
    </row>
    <row r="13" spans="1:5" x14ac:dyDescent="0.25">
      <c r="D13" t="s">
        <v>69</v>
      </c>
      <c r="E13" s="2"/>
    </row>
    <row r="20" spans="4:5" x14ac:dyDescent="0.25">
      <c r="D20" t="s">
        <v>70</v>
      </c>
      <c r="E20" t="s">
        <v>72</v>
      </c>
    </row>
    <row r="21" spans="4:5" x14ac:dyDescent="0.25">
      <c r="E21" t="s">
        <v>73</v>
      </c>
    </row>
    <row r="23" spans="4:5" x14ac:dyDescent="0.25">
      <c r="D23" t="s">
        <v>71</v>
      </c>
      <c r="E23" t="s">
        <v>75</v>
      </c>
    </row>
    <row r="25" spans="4:5" x14ac:dyDescent="0.25">
      <c r="D25" t="s">
        <v>74</v>
      </c>
      <c r="E25" t="s">
        <v>79</v>
      </c>
    </row>
    <row r="27" spans="4:5" x14ac:dyDescent="0.25">
      <c r="D27" t="s">
        <v>80</v>
      </c>
      <c r="E27" t="s">
        <v>82</v>
      </c>
    </row>
    <row r="29" spans="4:5" x14ac:dyDescent="0.25">
      <c r="D29" t="s">
        <v>83</v>
      </c>
    </row>
    <row r="39" spans="4:5" x14ac:dyDescent="0.25">
      <c r="D39" t="s">
        <v>84</v>
      </c>
      <c r="E39" t="s">
        <v>85</v>
      </c>
    </row>
    <row r="41" spans="4:5" x14ac:dyDescent="0.25">
      <c r="D41" t="s">
        <v>86</v>
      </c>
      <c r="E41" t="s">
        <v>87</v>
      </c>
    </row>
    <row r="43" spans="4:5" x14ac:dyDescent="0.25">
      <c r="D43" t="s">
        <v>88</v>
      </c>
      <c r="E43" s="11" t="s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zoomScaleNormal="100" workbookViewId="0">
      <selection activeCell="K5" sqref="K5"/>
    </sheetView>
  </sheetViews>
  <sheetFormatPr baseColWidth="10" defaultColWidth="9.140625" defaultRowHeight="15" x14ac:dyDescent="0.25"/>
  <cols>
    <col min="1" max="1" width="10.42578125" bestFit="1" customWidth="1"/>
    <col min="2" max="2" width="11.140625" customWidth="1"/>
    <col min="3" max="3" width="11.5703125" customWidth="1"/>
    <col min="4" max="4" width="14.42578125" bestFit="1" customWidth="1"/>
    <col min="5" max="5" width="11" style="3" customWidth="1"/>
    <col min="6" max="6" width="9.140625" style="5"/>
    <col min="7" max="7" width="10.5703125" bestFit="1" customWidth="1"/>
    <col min="11" max="11" width="9.140625" customWidth="1"/>
  </cols>
  <sheetData>
    <row r="1" spans="1:9" x14ac:dyDescent="0.25">
      <c r="A1" s="12" t="s">
        <v>0</v>
      </c>
      <c r="B1" s="13" t="s">
        <v>1</v>
      </c>
      <c r="C1" s="13" t="s">
        <v>2</v>
      </c>
      <c r="D1" s="13" t="s">
        <v>3</v>
      </c>
      <c r="E1" s="12" t="s">
        <v>4</v>
      </c>
      <c r="F1" s="14" t="s">
        <v>5</v>
      </c>
      <c r="G1" s="13" t="s">
        <v>6</v>
      </c>
    </row>
    <row r="2" spans="1:9" x14ac:dyDescent="0.25">
      <c r="A2" s="4">
        <v>44369</v>
      </c>
      <c r="B2" t="s">
        <v>7</v>
      </c>
      <c r="C2" t="s">
        <v>15</v>
      </c>
      <c r="D2" t="s">
        <v>20</v>
      </c>
      <c r="E2" s="3">
        <v>2</v>
      </c>
      <c r="F2" s="5">
        <v>449.60981134855098</v>
      </c>
      <c r="G2" s="5">
        <f>E2*F2</f>
        <v>899.21962269710195</v>
      </c>
    </row>
    <row r="3" spans="1:9" x14ac:dyDescent="0.25">
      <c r="A3" s="4">
        <v>44211</v>
      </c>
      <c r="B3" t="s">
        <v>8</v>
      </c>
      <c r="C3" t="s">
        <v>16</v>
      </c>
      <c r="D3" t="s">
        <v>21</v>
      </c>
      <c r="E3" s="3">
        <v>1</v>
      </c>
      <c r="F3" s="5">
        <v>100</v>
      </c>
      <c r="G3" s="5">
        <f t="shared" ref="G3:G65" si="0">E3*F3</f>
        <v>100</v>
      </c>
    </row>
    <row r="4" spans="1:9" x14ac:dyDescent="0.25">
      <c r="A4" s="4">
        <v>44513</v>
      </c>
      <c r="B4" t="s">
        <v>10</v>
      </c>
      <c r="C4" t="s">
        <v>16</v>
      </c>
      <c r="D4" t="s">
        <v>23</v>
      </c>
      <c r="E4" s="3">
        <v>1</v>
      </c>
      <c r="F4" s="5">
        <v>719.91650266497379</v>
      </c>
      <c r="G4" s="5">
        <f t="shared" si="0"/>
        <v>719.91650266497379</v>
      </c>
    </row>
    <row r="5" spans="1:9" x14ac:dyDescent="0.25">
      <c r="A5" s="4">
        <v>44630</v>
      </c>
      <c r="B5" t="s">
        <v>8</v>
      </c>
      <c r="C5" t="s">
        <v>16</v>
      </c>
      <c r="D5" t="s">
        <v>22</v>
      </c>
      <c r="E5" s="3">
        <v>1</v>
      </c>
      <c r="F5" s="5">
        <v>100</v>
      </c>
      <c r="G5" s="5">
        <f t="shared" si="0"/>
        <v>100</v>
      </c>
    </row>
    <row r="6" spans="1:9" x14ac:dyDescent="0.25">
      <c r="A6" s="4">
        <v>43858</v>
      </c>
      <c r="B6" t="s">
        <v>9</v>
      </c>
      <c r="C6" t="s">
        <v>19</v>
      </c>
      <c r="D6" t="s">
        <v>22</v>
      </c>
      <c r="E6" s="3">
        <v>1</v>
      </c>
      <c r="F6" s="5">
        <v>194.96252967452079</v>
      </c>
      <c r="G6" s="5">
        <f t="shared" si="0"/>
        <v>194.96252967452079</v>
      </c>
    </row>
    <row r="7" spans="1:9" x14ac:dyDescent="0.25">
      <c r="A7" s="4">
        <v>44391</v>
      </c>
      <c r="B7" t="s">
        <v>11</v>
      </c>
      <c r="C7" t="s">
        <v>16</v>
      </c>
      <c r="D7" t="s">
        <v>35</v>
      </c>
      <c r="E7" s="3">
        <v>2</v>
      </c>
      <c r="F7" s="5">
        <v>155.09160135022461</v>
      </c>
      <c r="G7" s="5">
        <f t="shared" si="0"/>
        <v>310.18320270044921</v>
      </c>
      <c r="I7" s="2"/>
    </row>
    <row r="8" spans="1:9" x14ac:dyDescent="0.25">
      <c r="A8" s="4">
        <v>44209</v>
      </c>
      <c r="B8" t="s">
        <v>11</v>
      </c>
      <c r="C8" t="s">
        <v>18</v>
      </c>
      <c r="D8" t="s">
        <v>22</v>
      </c>
      <c r="E8" s="3">
        <v>1</v>
      </c>
      <c r="F8" s="5">
        <v>100</v>
      </c>
      <c r="G8" s="5">
        <f t="shared" si="0"/>
        <v>100</v>
      </c>
    </row>
    <row r="9" spans="1:9" x14ac:dyDescent="0.25">
      <c r="A9" s="4">
        <v>44153</v>
      </c>
      <c r="B9" t="s">
        <v>12</v>
      </c>
      <c r="C9" t="s">
        <v>15</v>
      </c>
      <c r="D9" t="s">
        <v>35</v>
      </c>
      <c r="E9" s="3">
        <v>1</v>
      </c>
      <c r="F9" s="5">
        <v>18.342477561088881</v>
      </c>
      <c r="G9" s="5">
        <f t="shared" si="0"/>
        <v>18.342477561088881</v>
      </c>
    </row>
    <row r="10" spans="1:9" x14ac:dyDescent="0.25">
      <c r="A10" s="4">
        <v>44427</v>
      </c>
      <c r="B10" t="s">
        <v>11</v>
      </c>
      <c r="C10" t="s">
        <v>18</v>
      </c>
      <c r="D10" t="s">
        <v>25</v>
      </c>
      <c r="E10" s="3">
        <v>2</v>
      </c>
      <c r="F10" s="5">
        <v>841.21162365984492</v>
      </c>
      <c r="G10" s="5">
        <f t="shared" si="0"/>
        <v>1682.4232473196898</v>
      </c>
    </row>
    <row r="11" spans="1:9" x14ac:dyDescent="0.25">
      <c r="A11" s="4">
        <v>45008</v>
      </c>
      <c r="B11" t="s">
        <v>13</v>
      </c>
      <c r="C11" t="s">
        <v>17</v>
      </c>
      <c r="D11" t="s">
        <v>21</v>
      </c>
      <c r="E11" s="3">
        <v>2</v>
      </c>
      <c r="F11" s="5">
        <v>41.498953587344523</v>
      </c>
      <c r="G11" s="5">
        <f t="shared" si="0"/>
        <v>82.997907174689047</v>
      </c>
    </row>
    <row r="12" spans="1:9" x14ac:dyDescent="0.25">
      <c r="A12" s="4">
        <v>44912</v>
      </c>
      <c r="B12" t="s">
        <v>8</v>
      </c>
      <c r="C12" t="s">
        <v>15</v>
      </c>
      <c r="D12" t="s">
        <v>25</v>
      </c>
      <c r="E12" s="3">
        <v>2</v>
      </c>
      <c r="F12" s="5">
        <v>936.32021568283039</v>
      </c>
      <c r="G12" s="5">
        <f t="shared" si="0"/>
        <v>1872.6404313656608</v>
      </c>
    </row>
    <row r="13" spans="1:9" x14ac:dyDescent="0.25">
      <c r="A13" s="4">
        <v>44480</v>
      </c>
      <c r="B13" t="s">
        <v>13</v>
      </c>
      <c r="C13" t="s">
        <v>15</v>
      </c>
      <c r="D13" t="s">
        <v>35</v>
      </c>
      <c r="E13" s="3">
        <v>2</v>
      </c>
      <c r="F13" s="5">
        <v>100</v>
      </c>
      <c r="G13" s="5">
        <f t="shared" si="0"/>
        <v>200</v>
      </c>
    </row>
    <row r="14" spans="1:9" x14ac:dyDescent="0.25">
      <c r="A14" s="4">
        <v>44101</v>
      </c>
      <c r="B14" t="s">
        <v>7</v>
      </c>
      <c r="C14" t="s">
        <v>15</v>
      </c>
      <c r="D14" t="s">
        <v>21</v>
      </c>
      <c r="E14" s="3">
        <v>10</v>
      </c>
      <c r="F14" s="5">
        <v>166.7894362599269</v>
      </c>
      <c r="G14" s="5">
        <f t="shared" si="0"/>
        <v>1667.894362599269</v>
      </c>
    </row>
    <row r="15" spans="1:9" x14ac:dyDescent="0.25">
      <c r="A15" s="4">
        <v>43835</v>
      </c>
      <c r="B15" t="s">
        <v>11</v>
      </c>
      <c r="C15" t="s">
        <v>16</v>
      </c>
      <c r="D15" t="s">
        <v>25</v>
      </c>
      <c r="E15" s="3">
        <v>1</v>
      </c>
      <c r="F15" s="5">
        <v>100</v>
      </c>
      <c r="G15" s="5">
        <f t="shared" si="0"/>
        <v>100</v>
      </c>
    </row>
    <row r="16" spans="1:9" x14ac:dyDescent="0.25">
      <c r="A16" s="4">
        <v>45175</v>
      </c>
      <c r="B16" t="s">
        <v>11</v>
      </c>
      <c r="C16" t="s">
        <v>19</v>
      </c>
      <c r="D16" t="s">
        <v>35</v>
      </c>
      <c r="E16" s="3">
        <v>10</v>
      </c>
      <c r="F16" s="5">
        <v>100</v>
      </c>
      <c r="G16" s="5">
        <f t="shared" si="0"/>
        <v>1000</v>
      </c>
    </row>
    <row r="17" spans="1:7" x14ac:dyDescent="0.25">
      <c r="A17" s="4">
        <v>44608</v>
      </c>
      <c r="B17" t="s">
        <v>13</v>
      </c>
      <c r="C17" t="s">
        <v>17</v>
      </c>
      <c r="D17" t="s">
        <v>21</v>
      </c>
      <c r="E17" s="3">
        <v>1</v>
      </c>
      <c r="F17" s="5">
        <v>100</v>
      </c>
      <c r="G17" s="5">
        <f t="shared" si="0"/>
        <v>100</v>
      </c>
    </row>
    <row r="18" spans="1:7" x14ac:dyDescent="0.25">
      <c r="A18" s="4">
        <v>43947</v>
      </c>
      <c r="B18" t="s">
        <v>14</v>
      </c>
      <c r="C18" t="s">
        <v>18</v>
      </c>
      <c r="D18" t="s">
        <v>23</v>
      </c>
      <c r="E18" s="3">
        <v>6</v>
      </c>
      <c r="F18" s="5">
        <v>100</v>
      </c>
      <c r="G18" s="5">
        <f t="shared" si="0"/>
        <v>600</v>
      </c>
    </row>
    <row r="19" spans="1:7" x14ac:dyDescent="0.25">
      <c r="A19" s="4">
        <v>44535</v>
      </c>
      <c r="B19" t="s">
        <v>7</v>
      </c>
      <c r="C19" t="s">
        <v>18</v>
      </c>
      <c r="D19" t="s">
        <v>23</v>
      </c>
      <c r="E19" s="3">
        <v>16</v>
      </c>
      <c r="F19" s="5">
        <v>100</v>
      </c>
      <c r="G19" s="5">
        <f t="shared" si="0"/>
        <v>1600</v>
      </c>
    </row>
    <row r="20" spans="1:7" x14ac:dyDescent="0.25">
      <c r="A20" s="4">
        <v>44861</v>
      </c>
      <c r="B20" t="s">
        <v>12</v>
      </c>
      <c r="C20" t="s">
        <v>19</v>
      </c>
      <c r="D20" t="s">
        <v>25</v>
      </c>
      <c r="E20" s="3">
        <v>8</v>
      </c>
      <c r="F20" s="5">
        <v>704.69185344031837</v>
      </c>
      <c r="G20" s="5">
        <f t="shared" si="0"/>
        <v>5637.5348275225469</v>
      </c>
    </row>
    <row r="21" spans="1:7" x14ac:dyDescent="0.25">
      <c r="A21" s="4">
        <v>44692</v>
      </c>
      <c r="B21" t="s">
        <v>10</v>
      </c>
      <c r="C21" t="s">
        <v>19</v>
      </c>
      <c r="D21" t="s">
        <v>24</v>
      </c>
      <c r="E21" s="3">
        <v>14</v>
      </c>
      <c r="F21" s="5">
        <v>154.59661066046431</v>
      </c>
      <c r="G21" s="5">
        <f t="shared" si="0"/>
        <v>2164.3525492465005</v>
      </c>
    </row>
    <row r="22" spans="1:7" x14ac:dyDescent="0.25">
      <c r="A22" s="4">
        <v>44197</v>
      </c>
      <c r="B22" t="s">
        <v>8</v>
      </c>
      <c r="C22" t="s">
        <v>17</v>
      </c>
      <c r="D22" t="s">
        <v>24</v>
      </c>
      <c r="E22" s="3">
        <v>1</v>
      </c>
      <c r="F22" s="5">
        <v>864.2291516537947</v>
      </c>
      <c r="G22" s="5">
        <f t="shared" si="0"/>
        <v>864.2291516537947</v>
      </c>
    </row>
    <row r="23" spans="1:7" x14ac:dyDescent="0.25">
      <c r="A23" s="4">
        <v>45204</v>
      </c>
      <c r="B23" t="s">
        <v>12</v>
      </c>
      <c r="C23" t="s">
        <v>16</v>
      </c>
      <c r="D23" t="s">
        <v>23</v>
      </c>
      <c r="E23" s="3">
        <v>2</v>
      </c>
      <c r="F23" s="5">
        <v>100</v>
      </c>
      <c r="G23" s="5">
        <f t="shared" si="0"/>
        <v>200</v>
      </c>
    </row>
    <row r="24" spans="1:7" x14ac:dyDescent="0.25">
      <c r="A24" s="4">
        <v>44297</v>
      </c>
      <c r="B24" t="s">
        <v>8</v>
      </c>
      <c r="C24" t="s">
        <v>17</v>
      </c>
      <c r="D24" t="s">
        <v>24</v>
      </c>
      <c r="E24" s="3">
        <v>2</v>
      </c>
      <c r="F24" s="5">
        <v>661.43993687380134</v>
      </c>
      <c r="G24" s="5">
        <f t="shared" si="0"/>
        <v>1322.8798737476027</v>
      </c>
    </row>
    <row r="25" spans="1:7" x14ac:dyDescent="0.25">
      <c r="A25" s="4">
        <v>44891</v>
      </c>
      <c r="B25" t="s">
        <v>10</v>
      </c>
      <c r="C25" t="s">
        <v>18</v>
      </c>
      <c r="D25" t="s">
        <v>24</v>
      </c>
      <c r="E25" s="3">
        <v>2</v>
      </c>
      <c r="F25" s="5">
        <v>558.54043705146341</v>
      </c>
      <c r="G25" s="5">
        <f t="shared" si="0"/>
        <v>1117.0808741029268</v>
      </c>
    </row>
    <row r="26" spans="1:7" x14ac:dyDescent="0.25">
      <c r="A26" s="4">
        <v>44130</v>
      </c>
      <c r="B26" t="s">
        <v>13</v>
      </c>
      <c r="C26" t="s">
        <v>17</v>
      </c>
      <c r="D26" t="s">
        <v>20</v>
      </c>
      <c r="E26" s="3">
        <v>1</v>
      </c>
      <c r="F26" s="5">
        <v>374.24890601744352</v>
      </c>
      <c r="G26" s="5">
        <f t="shared" si="0"/>
        <v>374.24890601744352</v>
      </c>
    </row>
    <row r="27" spans="1:7" x14ac:dyDescent="0.25">
      <c r="A27" s="4">
        <v>44046</v>
      </c>
      <c r="B27" t="s">
        <v>8</v>
      </c>
      <c r="C27" t="s">
        <v>17</v>
      </c>
      <c r="D27" t="s">
        <v>23</v>
      </c>
      <c r="E27" s="3">
        <v>2</v>
      </c>
      <c r="F27" s="5">
        <v>544.62490571113767</v>
      </c>
      <c r="G27" s="5">
        <f t="shared" si="0"/>
        <v>1089.2498114222753</v>
      </c>
    </row>
    <row r="28" spans="1:7" x14ac:dyDescent="0.25">
      <c r="A28" s="4">
        <v>44714</v>
      </c>
      <c r="B28" t="s">
        <v>13</v>
      </c>
      <c r="C28" t="s">
        <v>18</v>
      </c>
      <c r="D28" t="s">
        <v>35</v>
      </c>
      <c r="E28" s="3">
        <v>16</v>
      </c>
      <c r="F28" s="5">
        <v>888.7798399501761</v>
      </c>
      <c r="G28" s="5">
        <f t="shared" si="0"/>
        <v>14220.477439202818</v>
      </c>
    </row>
    <row r="29" spans="1:7" x14ac:dyDescent="0.25">
      <c r="A29" s="4">
        <v>44780</v>
      </c>
      <c r="B29" t="s">
        <v>12</v>
      </c>
      <c r="C29" t="s">
        <v>16</v>
      </c>
      <c r="D29" t="s">
        <v>35</v>
      </c>
      <c r="E29" s="3">
        <v>1</v>
      </c>
      <c r="F29" s="5">
        <v>100</v>
      </c>
      <c r="G29" s="5">
        <f t="shared" si="0"/>
        <v>100</v>
      </c>
    </row>
    <row r="30" spans="1:7" x14ac:dyDescent="0.25">
      <c r="A30" s="4">
        <v>44797</v>
      </c>
      <c r="B30" t="s">
        <v>7</v>
      </c>
      <c r="C30" t="s">
        <v>19</v>
      </c>
      <c r="D30" t="s">
        <v>24</v>
      </c>
      <c r="E30" s="3">
        <v>2</v>
      </c>
      <c r="F30" s="5">
        <v>630.81418962819214</v>
      </c>
      <c r="G30" s="5">
        <f t="shared" si="0"/>
        <v>1261.6283792563843</v>
      </c>
    </row>
    <row r="31" spans="1:7" x14ac:dyDescent="0.25">
      <c r="A31" s="4">
        <v>44948</v>
      </c>
      <c r="B31" t="s">
        <v>13</v>
      </c>
      <c r="C31" t="s">
        <v>15</v>
      </c>
      <c r="D31" t="s">
        <v>24</v>
      </c>
      <c r="E31" s="3">
        <v>1</v>
      </c>
      <c r="F31" s="5">
        <v>406.38817469300852</v>
      </c>
      <c r="G31" s="5">
        <f t="shared" si="0"/>
        <v>406.38817469300852</v>
      </c>
    </row>
    <row r="32" spans="1:7" x14ac:dyDescent="0.25">
      <c r="A32" s="4">
        <v>44842</v>
      </c>
      <c r="B32" t="s">
        <v>13</v>
      </c>
      <c r="C32" t="s">
        <v>15</v>
      </c>
      <c r="D32" t="s">
        <v>24</v>
      </c>
      <c r="E32" s="3">
        <v>2</v>
      </c>
      <c r="F32" s="5">
        <v>100</v>
      </c>
      <c r="G32" s="5">
        <f t="shared" si="0"/>
        <v>200</v>
      </c>
    </row>
    <row r="33" spans="1:7" x14ac:dyDescent="0.25">
      <c r="A33" s="4">
        <v>44844</v>
      </c>
      <c r="B33" t="s">
        <v>8</v>
      </c>
      <c r="C33" t="s">
        <v>15</v>
      </c>
      <c r="D33" t="s">
        <v>20</v>
      </c>
      <c r="E33" s="3">
        <v>2</v>
      </c>
      <c r="F33" s="5">
        <v>100</v>
      </c>
      <c r="G33" s="5">
        <f t="shared" si="0"/>
        <v>200</v>
      </c>
    </row>
    <row r="34" spans="1:7" x14ac:dyDescent="0.25">
      <c r="A34" s="4">
        <v>44841</v>
      </c>
      <c r="B34" t="s">
        <v>10</v>
      </c>
      <c r="C34" t="s">
        <v>19</v>
      </c>
      <c r="D34" t="s">
        <v>24</v>
      </c>
      <c r="E34" s="3">
        <v>1</v>
      </c>
      <c r="F34" s="5">
        <v>100</v>
      </c>
      <c r="G34" s="5">
        <f t="shared" si="0"/>
        <v>100</v>
      </c>
    </row>
    <row r="35" spans="1:7" x14ac:dyDescent="0.25">
      <c r="A35" s="4">
        <v>44679</v>
      </c>
      <c r="B35" t="s">
        <v>9</v>
      </c>
      <c r="C35" t="s">
        <v>15</v>
      </c>
      <c r="D35" t="s">
        <v>25</v>
      </c>
      <c r="E35" s="3">
        <v>1</v>
      </c>
      <c r="F35" s="5">
        <v>100</v>
      </c>
      <c r="G35" s="5">
        <f t="shared" si="0"/>
        <v>100</v>
      </c>
    </row>
    <row r="36" spans="1:7" x14ac:dyDescent="0.25">
      <c r="A36" s="4">
        <v>43835</v>
      </c>
      <c r="B36" t="s">
        <v>13</v>
      </c>
      <c r="C36" t="s">
        <v>15</v>
      </c>
      <c r="D36" t="s">
        <v>22</v>
      </c>
      <c r="E36" s="3">
        <v>13</v>
      </c>
      <c r="F36" s="5">
        <v>100</v>
      </c>
      <c r="G36" s="5">
        <f t="shared" si="0"/>
        <v>1300</v>
      </c>
    </row>
    <row r="37" spans="1:7" x14ac:dyDescent="0.25">
      <c r="A37" s="4">
        <v>44159</v>
      </c>
      <c r="B37" t="s">
        <v>12</v>
      </c>
      <c r="C37" t="s">
        <v>17</v>
      </c>
      <c r="D37" t="s">
        <v>21</v>
      </c>
      <c r="E37" s="3">
        <v>2</v>
      </c>
      <c r="F37" s="5">
        <v>100</v>
      </c>
      <c r="G37" s="5">
        <f t="shared" si="0"/>
        <v>200</v>
      </c>
    </row>
    <row r="38" spans="1:7" x14ac:dyDescent="0.25">
      <c r="A38" s="4">
        <v>44656</v>
      </c>
      <c r="B38" t="s">
        <v>12</v>
      </c>
      <c r="C38" t="s">
        <v>17</v>
      </c>
      <c r="D38" t="s">
        <v>24</v>
      </c>
      <c r="E38" s="3">
        <v>1</v>
      </c>
      <c r="F38" s="5">
        <v>105.1392900024793</v>
      </c>
      <c r="G38" s="5">
        <f t="shared" si="0"/>
        <v>105.1392900024793</v>
      </c>
    </row>
    <row r="39" spans="1:7" x14ac:dyDescent="0.25">
      <c r="A39" s="4">
        <v>43967</v>
      </c>
      <c r="B39" t="s">
        <v>10</v>
      </c>
      <c r="C39" t="s">
        <v>18</v>
      </c>
      <c r="D39" t="s">
        <v>20</v>
      </c>
      <c r="E39" s="3">
        <v>2</v>
      </c>
      <c r="F39" s="5">
        <v>261.92353690712008</v>
      </c>
      <c r="G39" s="5">
        <f t="shared" si="0"/>
        <v>523.84707381424016</v>
      </c>
    </row>
    <row r="40" spans="1:7" x14ac:dyDescent="0.25">
      <c r="A40" s="4">
        <v>43942</v>
      </c>
      <c r="B40" t="s">
        <v>9</v>
      </c>
      <c r="C40" t="s">
        <v>18</v>
      </c>
      <c r="D40" t="s">
        <v>23</v>
      </c>
      <c r="E40" s="3">
        <v>2</v>
      </c>
      <c r="F40" s="5">
        <v>100</v>
      </c>
      <c r="G40" s="5">
        <f t="shared" si="0"/>
        <v>200</v>
      </c>
    </row>
    <row r="41" spans="1:7" x14ac:dyDescent="0.25">
      <c r="A41" s="4">
        <v>43955</v>
      </c>
      <c r="B41" t="s">
        <v>13</v>
      </c>
      <c r="C41" t="s">
        <v>19</v>
      </c>
      <c r="D41" t="s">
        <v>20</v>
      </c>
      <c r="E41" s="3">
        <v>13</v>
      </c>
      <c r="F41" s="5">
        <v>164.95313238460551</v>
      </c>
      <c r="G41" s="5">
        <f t="shared" si="0"/>
        <v>2144.3907209998715</v>
      </c>
    </row>
    <row r="42" spans="1:7" x14ac:dyDescent="0.25">
      <c r="A42" s="4">
        <v>44223</v>
      </c>
      <c r="B42" t="s">
        <v>10</v>
      </c>
      <c r="C42" t="s">
        <v>18</v>
      </c>
      <c r="D42" t="s">
        <v>20</v>
      </c>
      <c r="E42" s="3">
        <v>2</v>
      </c>
      <c r="F42" s="5">
        <v>100</v>
      </c>
      <c r="G42" s="5">
        <f t="shared" si="0"/>
        <v>200</v>
      </c>
    </row>
    <row r="43" spans="1:7" x14ac:dyDescent="0.25">
      <c r="A43" s="4">
        <v>44697</v>
      </c>
      <c r="B43" t="s">
        <v>14</v>
      </c>
      <c r="C43" t="s">
        <v>17</v>
      </c>
      <c r="D43" t="s">
        <v>35</v>
      </c>
      <c r="E43" s="3">
        <v>2</v>
      </c>
      <c r="F43" s="5">
        <v>727.43865407613873</v>
      </c>
      <c r="G43" s="5">
        <f t="shared" si="0"/>
        <v>1454.8773081522775</v>
      </c>
    </row>
    <row r="44" spans="1:7" x14ac:dyDescent="0.25">
      <c r="A44" s="4">
        <v>45091</v>
      </c>
      <c r="B44" t="s">
        <v>12</v>
      </c>
      <c r="C44" t="s">
        <v>15</v>
      </c>
      <c r="D44" t="s">
        <v>24</v>
      </c>
      <c r="E44" s="3">
        <v>6</v>
      </c>
      <c r="F44" s="5">
        <v>574.95142605829949</v>
      </c>
      <c r="G44" s="5">
        <f t="shared" si="0"/>
        <v>3449.7085563497967</v>
      </c>
    </row>
    <row r="45" spans="1:7" x14ac:dyDescent="0.25">
      <c r="A45" s="4">
        <v>44677</v>
      </c>
      <c r="B45" t="s">
        <v>7</v>
      </c>
      <c r="C45" t="s">
        <v>19</v>
      </c>
      <c r="D45" t="s">
        <v>25</v>
      </c>
      <c r="E45" s="3">
        <v>12</v>
      </c>
      <c r="F45" s="5">
        <v>290.92681026199648</v>
      </c>
      <c r="G45" s="5">
        <f t="shared" si="0"/>
        <v>3491.1217231439578</v>
      </c>
    </row>
    <row r="46" spans="1:7" x14ac:dyDescent="0.25">
      <c r="A46" s="4">
        <v>44794</v>
      </c>
      <c r="B46" t="s">
        <v>8</v>
      </c>
      <c r="C46" t="s">
        <v>19</v>
      </c>
      <c r="D46" t="s">
        <v>24</v>
      </c>
      <c r="E46" s="3">
        <v>16</v>
      </c>
      <c r="F46" s="5">
        <v>295.27323907557451</v>
      </c>
      <c r="G46" s="5">
        <f t="shared" si="0"/>
        <v>4724.3718252091921</v>
      </c>
    </row>
    <row r="47" spans="1:7" x14ac:dyDescent="0.25">
      <c r="A47" s="4">
        <v>44318</v>
      </c>
      <c r="B47" t="s">
        <v>13</v>
      </c>
      <c r="C47" t="s">
        <v>16</v>
      </c>
      <c r="D47" t="s">
        <v>23</v>
      </c>
      <c r="E47" s="3">
        <v>18</v>
      </c>
      <c r="F47" s="5">
        <v>100</v>
      </c>
      <c r="G47" s="5">
        <f t="shared" si="0"/>
        <v>1800</v>
      </c>
    </row>
    <row r="48" spans="1:7" x14ac:dyDescent="0.25">
      <c r="A48" s="4">
        <v>45208</v>
      </c>
      <c r="B48" t="s">
        <v>10</v>
      </c>
      <c r="C48" t="s">
        <v>19</v>
      </c>
      <c r="D48" t="s">
        <v>35</v>
      </c>
      <c r="E48" s="3">
        <v>18</v>
      </c>
      <c r="F48" s="5">
        <v>100</v>
      </c>
      <c r="G48" s="5">
        <f t="shared" si="0"/>
        <v>1800</v>
      </c>
    </row>
    <row r="49" spans="1:7" x14ac:dyDescent="0.25">
      <c r="A49" s="4">
        <v>44966</v>
      </c>
      <c r="B49" t="s">
        <v>9</v>
      </c>
      <c r="C49" t="s">
        <v>15</v>
      </c>
      <c r="D49" t="s">
        <v>23</v>
      </c>
      <c r="E49" s="3">
        <v>1</v>
      </c>
      <c r="F49" s="5">
        <v>307.88752556638201</v>
      </c>
      <c r="G49" s="5">
        <f t="shared" si="0"/>
        <v>307.88752556638201</v>
      </c>
    </row>
    <row r="50" spans="1:7" x14ac:dyDescent="0.25">
      <c r="A50" s="4">
        <v>45091</v>
      </c>
      <c r="B50" t="s">
        <v>12</v>
      </c>
      <c r="C50" t="s">
        <v>19</v>
      </c>
      <c r="D50" t="s">
        <v>24</v>
      </c>
      <c r="E50" s="3">
        <v>8</v>
      </c>
      <c r="F50" s="5">
        <v>661.68377055445137</v>
      </c>
      <c r="G50" s="5">
        <f t="shared" si="0"/>
        <v>5293.470164435611</v>
      </c>
    </row>
    <row r="51" spans="1:7" x14ac:dyDescent="0.25">
      <c r="A51" s="4">
        <v>45213</v>
      </c>
      <c r="B51" t="s">
        <v>12</v>
      </c>
      <c r="C51" t="s">
        <v>16</v>
      </c>
      <c r="D51" t="s">
        <v>23</v>
      </c>
      <c r="E51" s="3">
        <v>2</v>
      </c>
      <c r="F51" s="5">
        <v>526.94985156299958</v>
      </c>
      <c r="G51" s="5">
        <f t="shared" si="0"/>
        <v>1053.8997031259992</v>
      </c>
    </row>
    <row r="52" spans="1:7" x14ac:dyDescent="0.25">
      <c r="A52" s="4">
        <v>44564</v>
      </c>
      <c r="B52" t="s">
        <v>8</v>
      </c>
      <c r="C52" t="s">
        <v>19</v>
      </c>
      <c r="D52" t="s">
        <v>23</v>
      </c>
      <c r="E52" s="3">
        <v>2</v>
      </c>
      <c r="F52" s="5">
        <v>671.77190079756951</v>
      </c>
      <c r="G52" s="5">
        <f t="shared" si="0"/>
        <v>1343.543801595139</v>
      </c>
    </row>
    <row r="53" spans="1:7" x14ac:dyDescent="0.25">
      <c r="A53" s="4">
        <v>44706</v>
      </c>
      <c r="B53" t="s">
        <v>12</v>
      </c>
      <c r="C53" t="s">
        <v>15</v>
      </c>
      <c r="D53" t="s">
        <v>23</v>
      </c>
      <c r="E53" s="3">
        <v>11</v>
      </c>
      <c r="F53" s="5">
        <v>100</v>
      </c>
      <c r="G53" s="5">
        <f t="shared" si="0"/>
        <v>1100</v>
      </c>
    </row>
    <row r="54" spans="1:7" x14ac:dyDescent="0.25">
      <c r="A54" s="4">
        <v>45019</v>
      </c>
      <c r="B54" t="s">
        <v>13</v>
      </c>
      <c r="C54" t="s">
        <v>19</v>
      </c>
      <c r="D54" t="s">
        <v>25</v>
      </c>
      <c r="E54" s="3">
        <v>1</v>
      </c>
      <c r="F54" s="5">
        <v>70.977870734996458</v>
      </c>
      <c r="G54" s="5">
        <f t="shared" si="0"/>
        <v>70.977870734996458</v>
      </c>
    </row>
    <row r="55" spans="1:7" x14ac:dyDescent="0.25">
      <c r="A55" s="4">
        <v>44483</v>
      </c>
      <c r="B55" t="s">
        <v>9</v>
      </c>
      <c r="C55" t="s">
        <v>19</v>
      </c>
      <c r="D55" t="s">
        <v>35</v>
      </c>
      <c r="E55" s="3">
        <v>2</v>
      </c>
      <c r="F55" s="5">
        <v>195.09940749539041</v>
      </c>
      <c r="G55" s="5">
        <f t="shared" si="0"/>
        <v>390.19881499078082</v>
      </c>
    </row>
    <row r="56" spans="1:7" x14ac:dyDescent="0.25">
      <c r="A56" s="4">
        <v>44308</v>
      </c>
      <c r="B56" t="s">
        <v>13</v>
      </c>
      <c r="C56" t="s">
        <v>19</v>
      </c>
      <c r="D56" t="s">
        <v>23</v>
      </c>
      <c r="E56" s="3">
        <v>12</v>
      </c>
      <c r="F56" s="5">
        <v>100</v>
      </c>
      <c r="G56" s="5">
        <f t="shared" si="0"/>
        <v>1200</v>
      </c>
    </row>
    <row r="57" spans="1:7" x14ac:dyDescent="0.25">
      <c r="A57" s="4">
        <v>44569</v>
      </c>
      <c r="B57" t="s">
        <v>9</v>
      </c>
      <c r="C57" t="s">
        <v>15</v>
      </c>
      <c r="D57" t="s">
        <v>24</v>
      </c>
      <c r="E57" s="3">
        <v>1</v>
      </c>
      <c r="F57" s="5">
        <v>562.69139522563182</v>
      </c>
      <c r="G57" s="5">
        <f t="shared" si="0"/>
        <v>562.69139522563182</v>
      </c>
    </row>
    <row r="58" spans="1:7" x14ac:dyDescent="0.25">
      <c r="A58" s="4">
        <v>44425</v>
      </c>
      <c r="B58" t="s">
        <v>9</v>
      </c>
      <c r="C58" t="s">
        <v>15</v>
      </c>
      <c r="D58" t="s">
        <v>22</v>
      </c>
      <c r="E58" s="3">
        <v>2</v>
      </c>
      <c r="F58" s="5">
        <v>100</v>
      </c>
      <c r="G58" s="5">
        <f t="shared" si="0"/>
        <v>200</v>
      </c>
    </row>
    <row r="59" spans="1:7" x14ac:dyDescent="0.25">
      <c r="A59" s="4">
        <v>44933</v>
      </c>
      <c r="B59" t="s">
        <v>11</v>
      </c>
      <c r="C59" t="s">
        <v>17</v>
      </c>
      <c r="D59" t="s">
        <v>24</v>
      </c>
      <c r="E59" s="3">
        <v>2</v>
      </c>
      <c r="F59" s="5">
        <v>220.47436817123719</v>
      </c>
      <c r="G59" s="5">
        <f t="shared" si="0"/>
        <v>440.94873634247438</v>
      </c>
    </row>
    <row r="60" spans="1:7" x14ac:dyDescent="0.25">
      <c r="A60" s="4">
        <v>45272</v>
      </c>
      <c r="B60" t="s">
        <v>11</v>
      </c>
      <c r="C60" t="s">
        <v>16</v>
      </c>
      <c r="D60" t="s">
        <v>20</v>
      </c>
      <c r="E60" s="3">
        <v>19</v>
      </c>
      <c r="F60" s="5">
        <v>100</v>
      </c>
      <c r="G60" s="5">
        <f t="shared" si="0"/>
        <v>1900</v>
      </c>
    </row>
    <row r="61" spans="1:7" x14ac:dyDescent="0.25">
      <c r="A61" s="4">
        <v>44327</v>
      </c>
      <c r="B61" t="s">
        <v>11</v>
      </c>
      <c r="C61" t="s">
        <v>15</v>
      </c>
      <c r="D61" t="s">
        <v>20</v>
      </c>
      <c r="E61" s="3">
        <v>1</v>
      </c>
      <c r="F61" s="5">
        <v>100</v>
      </c>
      <c r="G61" s="5">
        <f t="shared" si="0"/>
        <v>100</v>
      </c>
    </row>
    <row r="62" spans="1:7" x14ac:dyDescent="0.25">
      <c r="A62" s="4">
        <v>43966</v>
      </c>
      <c r="B62" t="s">
        <v>12</v>
      </c>
      <c r="C62" t="s">
        <v>18</v>
      </c>
      <c r="D62" t="s">
        <v>35</v>
      </c>
      <c r="E62" s="3">
        <v>13</v>
      </c>
      <c r="F62" s="5">
        <v>360.52969292263049</v>
      </c>
      <c r="G62" s="5">
        <f t="shared" si="0"/>
        <v>4686.886007994196</v>
      </c>
    </row>
    <row r="63" spans="1:7" x14ac:dyDescent="0.25">
      <c r="A63" s="4">
        <v>43953</v>
      </c>
      <c r="B63" t="s">
        <v>10</v>
      </c>
      <c r="C63" t="s">
        <v>18</v>
      </c>
      <c r="D63" t="s">
        <v>35</v>
      </c>
      <c r="E63" s="3">
        <v>2</v>
      </c>
      <c r="F63" s="5">
        <v>100</v>
      </c>
      <c r="G63" s="5">
        <f t="shared" si="0"/>
        <v>200</v>
      </c>
    </row>
    <row r="64" spans="1:7" x14ac:dyDescent="0.25">
      <c r="A64" s="4">
        <v>44767</v>
      </c>
      <c r="B64" t="s">
        <v>10</v>
      </c>
      <c r="C64" t="s">
        <v>19</v>
      </c>
      <c r="D64" t="s">
        <v>20</v>
      </c>
      <c r="E64" s="3">
        <v>1</v>
      </c>
      <c r="F64" s="5">
        <v>100</v>
      </c>
      <c r="G64" s="5">
        <f t="shared" si="0"/>
        <v>100</v>
      </c>
    </row>
    <row r="65" spans="1:7" x14ac:dyDescent="0.25">
      <c r="A65" s="4">
        <v>44341</v>
      </c>
      <c r="B65" t="s">
        <v>12</v>
      </c>
      <c r="C65" t="s">
        <v>19</v>
      </c>
      <c r="D65" t="s">
        <v>23</v>
      </c>
      <c r="E65" s="3">
        <v>1</v>
      </c>
      <c r="F65" s="5">
        <v>746.93017232231512</v>
      </c>
      <c r="G65" s="5">
        <f t="shared" si="0"/>
        <v>746.93017232231512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6176-1E4C-43D0-AF65-0987DB715B89}">
  <dimension ref="A1:N50"/>
  <sheetViews>
    <sheetView workbookViewId="0">
      <selection activeCell="E3" sqref="E3"/>
    </sheetView>
  </sheetViews>
  <sheetFormatPr baseColWidth="10" defaultRowHeight="15" x14ac:dyDescent="0.25"/>
  <cols>
    <col min="1" max="1" width="12.5703125" bestFit="1" customWidth="1"/>
    <col min="2" max="2" width="19.85546875" bestFit="1" customWidth="1"/>
    <col min="3" max="3" width="22.42578125" bestFit="1" customWidth="1"/>
    <col min="4" max="6" width="10.5703125" bestFit="1" customWidth="1"/>
    <col min="7" max="7" width="12.5703125" bestFit="1" customWidth="1"/>
    <col min="8" max="8" width="8.28515625" bestFit="1" customWidth="1"/>
    <col min="9" max="9" width="6.5703125" bestFit="1" customWidth="1"/>
    <col min="10" max="10" width="7" bestFit="1" customWidth="1"/>
    <col min="11" max="11" width="13.7109375" bestFit="1" customWidth="1"/>
    <col min="12" max="12" width="20.42578125" bestFit="1" customWidth="1"/>
  </cols>
  <sheetData>
    <row r="1" spans="1:12" x14ac:dyDescent="0.25">
      <c r="K1" s="6" t="s">
        <v>52</v>
      </c>
      <c r="L1" t="s">
        <v>53</v>
      </c>
    </row>
    <row r="2" spans="1:12" x14ac:dyDescent="0.25">
      <c r="K2" s="6" t="s">
        <v>51</v>
      </c>
      <c r="L2" t="s">
        <v>40</v>
      </c>
    </row>
    <row r="3" spans="1:12" x14ac:dyDescent="0.25">
      <c r="A3" s="6" t="s">
        <v>0</v>
      </c>
      <c r="B3" t="s">
        <v>68</v>
      </c>
      <c r="E3" s="6" t="s">
        <v>50</v>
      </c>
      <c r="F3" t="s">
        <v>41</v>
      </c>
    </row>
    <row r="4" spans="1:12" x14ac:dyDescent="0.25">
      <c r="A4" s="7" t="s">
        <v>37</v>
      </c>
      <c r="B4" s="5">
        <v>13299.821890082905</v>
      </c>
      <c r="E4" s="7" t="s">
        <v>19</v>
      </c>
      <c r="F4" s="5">
        <v>31663.48337913182</v>
      </c>
      <c r="K4" s="6" t="s">
        <v>3</v>
      </c>
      <c r="L4" t="s">
        <v>41</v>
      </c>
    </row>
    <row r="5" spans="1:12" x14ac:dyDescent="0.25">
      <c r="A5" s="8" t="s">
        <v>54</v>
      </c>
      <c r="B5" s="5">
        <v>1594.9625296745207</v>
      </c>
      <c r="E5" s="7" t="s">
        <v>18</v>
      </c>
      <c r="F5" s="5">
        <v>25130.714642433868</v>
      </c>
      <c r="K5" s="7" t="s">
        <v>25</v>
      </c>
      <c r="L5" s="5">
        <v>70.977870734996458</v>
      </c>
    </row>
    <row r="6" spans="1:12" x14ac:dyDescent="0.25">
      <c r="A6" s="8" t="s">
        <v>55</v>
      </c>
      <c r="B6" s="5">
        <v>800</v>
      </c>
      <c r="E6" s="7" t="s">
        <v>16</v>
      </c>
      <c r="F6" s="5">
        <v>6383.9994084914215</v>
      </c>
      <c r="K6" s="7" t="s">
        <v>21</v>
      </c>
      <c r="L6" s="5">
        <v>82.997907174689047</v>
      </c>
    </row>
    <row r="7" spans="1:12" x14ac:dyDescent="0.25">
      <c r="A7" s="8" t="s">
        <v>56</v>
      </c>
      <c r="B7" s="5">
        <v>7555.123802808308</v>
      </c>
      <c r="E7" s="7" t="s">
        <v>17</v>
      </c>
      <c r="F7" s="5">
        <v>6034.5709845130359</v>
      </c>
      <c r="K7" s="7" t="s">
        <v>23</v>
      </c>
      <c r="L7" s="5">
        <v>1561.7872286923812</v>
      </c>
    </row>
    <row r="8" spans="1:12" x14ac:dyDescent="0.25">
      <c r="A8" s="8" t="s">
        <v>57</v>
      </c>
      <c r="B8" s="5">
        <v>1089.2498114222753</v>
      </c>
      <c r="E8" s="7" t="s">
        <v>15</v>
      </c>
      <c r="F8" s="5">
        <v>12584.772546057939</v>
      </c>
      <c r="K8" s="7" t="s">
        <v>20</v>
      </c>
      <c r="L8" s="5">
        <v>1900</v>
      </c>
    </row>
    <row r="9" spans="1:12" x14ac:dyDescent="0.25">
      <c r="A9" s="8" t="s">
        <v>58</v>
      </c>
      <c r="B9" s="5">
        <v>1667.894362599269</v>
      </c>
      <c r="E9" s="7" t="s">
        <v>36</v>
      </c>
      <c r="F9" s="5">
        <v>81797.540960628088</v>
      </c>
      <c r="K9" s="7" t="s">
        <v>35</v>
      </c>
      <c r="L9" s="5">
        <v>2800</v>
      </c>
    </row>
    <row r="10" spans="1:12" x14ac:dyDescent="0.25">
      <c r="A10" s="8" t="s">
        <v>59</v>
      </c>
      <c r="B10" s="5">
        <v>374.24890601744352</v>
      </c>
      <c r="K10" s="7" t="s">
        <v>24</v>
      </c>
      <c r="L10" s="5">
        <v>9590.5156318208901</v>
      </c>
    </row>
    <row r="11" spans="1:12" x14ac:dyDescent="0.25">
      <c r="A11" s="8" t="s">
        <v>60</v>
      </c>
      <c r="B11" s="5">
        <v>218.34247756108888</v>
      </c>
      <c r="E11" s="6" t="s">
        <v>43</v>
      </c>
      <c r="F11" t="s">
        <v>41</v>
      </c>
      <c r="K11" s="7" t="s">
        <v>36</v>
      </c>
      <c r="L11" s="5">
        <v>16006.278638422957</v>
      </c>
    </row>
    <row r="12" spans="1:12" x14ac:dyDescent="0.25">
      <c r="A12" s="7" t="s">
        <v>38</v>
      </c>
      <c r="B12" s="5">
        <v>12435.980588096709</v>
      </c>
      <c r="E12" s="7" t="s">
        <v>14</v>
      </c>
      <c r="F12" s="5">
        <v>2054.8773081522777</v>
      </c>
    </row>
    <row r="13" spans="1:12" x14ac:dyDescent="0.25">
      <c r="A13" s="8" t="s">
        <v>54</v>
      </c>
      <c r="B13" s="5">
        <v>1264.2291516537948</v>
      </c>
      <c r="E13" s="7" t="s">
        <v>11</v>
      </c>
      <c r="F13" s="5">
        <v>5633.5551863626133</v>
      </c>
      <c r="K13" s="6" t="s">
        <v>3</v>
      </c>
      <c r="L13" t="s">
        <v>42</v>
      </c>
    </row>
    <row r="14" spans="1:12" x14ac:dyDescent="0.25">
      <c r="A14" s="8" t="s">
        <v>55</v>
      </c>
      <c r="B14" s="5">
        <v>2522.8798737476027</v>
      </c>
      <c r="E14" s="7" t="s">
        <v>8</v>
      </c>
      <c r="F14" s="5">
        <v>11616.914894993664</v>
      </c>
      <c r="K14" s="7" t="s">
        <v>21</v>
      </c>
      <c r="L14" s="3">
        <v>16</v>
      </c>
    </row>
    <row r="15" spans="1:12" x14ac:dyDescent="0.25">
      <c r="A15" s="8" t="s">
        <v>56</v>
      </c>
      <c r="B15" s="5">
        <v>2646.9301723223152</v>
      </c>
      <c r="E15" s="7" t="s">
        <v>13</v>
      </c>
      <c r="F15" s="5">
        <v>22099.481018822829</v>
      </c>
      <c r="K15" s="7" t="s">
        <v>22</v>
      </c>
      <c r="L15" s="3">
        <v>18</v>
      </c>
    </row>
    <row r="16" spans="1:12" x14ac:dyDescent="0.25">
      <c r="A16" s="8" t="s">
        <v>61</v>
      </c>
      <c r="B16" s="5">
        <v>899.21962269710195</v>
      </c>
      <c r="E16" s="7" t="s">
        <v>10</v>
      </c>
      <c r="F16" s="5">
        <v>6925.1969998286422</v>
      </c>
      <c r="K16" s="7" t="s">
        <v>25</v>
      </c>
      <c r="L16" s="3">
        <v>27</v>
      </c>
    </row>
    <row r="17" spans="1:14" x14ac:dyDescent="0.25">
      <c r="A17" s="8" t="s">
        <v>62</v>
      </c>
      <c r="B17" s="5">
        <v>310.18320270044921</v>
      </c>
      <c r="E17" s="7" t="s">
        <v>7</v>
      </c>
      <c r="F17" s="5">
        <v>8919.8640876967147</v>
      </c>
      <c r="K17" s="7" t="s">
        <v>20</v>
      </c>
      <c r="L17" s="3">
        <v>43</v>
      </c>
    </row>
    <row r="18" spans="1:14" x14ac:dyDescent="0.25">
      <c r="A18" s="8" t="s">
        <v>57</v>
      </c>
      <c r="B18" s="5">
        <v>1882.4232473196898</v>
      </c>
      <c r="E18" s="7" t="s">
        <v>12</v>
      </c>
      <c r="F18" s="5">
        <v>22591.911199314029</v>
      </c>
      <c r="K18" s="7" t="s">
        <v>24</v>
      </c>
      <c r="L18" s="3">
        <v>59</v>
      </c>
    </row>
    <row r="19" spans="1:14" x14ac:dyDescent="0.25">
      <c r="A19" s="8" t="s">
        <v>59</v>
      </c>
      <c r="B19" s="5">
        <v>590.19881499078087</v>
      </c>
      <c r="E19" s="7" t="s">
        <v>9</v>
      </c>
      <c r="F19" s="5">
        <v>1955.7402654573154</v>
      </c>
      <c r="K19" s="7" t="s">
        <v>35</v>
      </c>
      <c r="L19" s="3">
        <v>69</v>
      </c>
    </row>
    <row r="20" spans="1:14" x14ac:dyDescent="0.25">
      <c r="A20" s="8" t="s">
        <v>60</v>
      </c>
      <c r="B20" s="5">
        <v>719.91650266497379</v>
      </c>
      <c r="E20" s="7" t="s">
        <v>36</v>
      </c>
      <c r="F20" s="5">
        <v>81797.540960628074</v>
      </c>
      <c r="K20" s="7" t="s">
        <v>23</v>
      </c>
      <c r="L20" s="3">
        <v>76</v>
      </c>
    </row>
    <row r="21" spans="1:14" x14ac:dyDescent="0.25">
      <c r="A21" s="8" t="s">
        <v>63</v>
      </c>
      <c r="B21" s="5">
        <v>1600</v>
      </c>
      <c r="K21" s="7" t="s">
        <v>36</v>
      </c>
      <c r="L21" s="3">
        <v>308</v>
      </c>
    </row>
    <row r="22" spans="1:14" x14ac:dyDescent="0.25">
      <c r="A22" s="7" t="s">
        <v>39</v>
      </c>
      <c r="B22" s="5">
        <v>40055.459844025514</v>
      </c>
    </row>
    <row r="23" spans="1:14" x14ac:dyDescent="0.25">
      <c r="A23" s="8" t="s">
        <v>54</v>
      </c>
      <c r="B23" s="5">
        <v>1906.2351968207709</v>
      </c>
    </row>
    <row r="24" spans="1:14" x14ac:dyDescent="0.25">
      <c r="A24" s="8" t="s">
        <v>64</v>
      </c>
      <c r="B24" s="5">
        <v>100</v>
      </c>
    </row>
    <row r="25" spans="1:14" x14ac:dyDescent="0.25">
      <c r="A25" s="8" t="s">
        <v>65</v>
      </c>
      <c r="B25" s="5">
        <v>100</v>
      </c>
    </row>
    <row r="26" spans="1:14" x14ac:dyDescent="0.25">
      <c r="A26" s="8" t="s">
        <v>55</v>
      </c>
      <c r="B26" s="5">
        <v>3696.2610131464371</v>
      </c>
      <c r="E26" s="6" t="s">
        <v>42</v>
      </c>
      <c r="F26" s="6" t="s">
        <v>66</v>
      </c>
    </row>
    <row r="27" spans="1:14" x14ac:dyDescent="0.25">
      <c r="A27" s="8" t="s">
        <v>56</v>
      </c>
      <c r="B27" s="5">
        <v>4719.2298573987782</v>
      </c>
      <c r="E27" s="6" t="s">
        <v>81</v>
      </c>
      <c r="F27" t="s">
        <v>14</v>
      </c>
      <c r="G27" t="s">
        <v>9</v>
      </c>
      <c r="H27" t="s">
        <v>8</v>
      </c>
      <c r="I27" t="s">
        <v>11</v>
      </c>
      <c r="J27" t="s">
        <v>7</v>
      </c>
      <c r="K27" t="s">
        <v>10</v>
      </c>
      <c r="L27" t="s">
        <v>12</v>
      </c>
      <c r="M27" t="s">
        <v>13</v>
      </c>
      <c r="N27" t="s">
        <v>36</v>
      </c>
    </row>
    <row r="28" spans="1:14" x14ac:dyDescent="0.25">
      <c r="A28" s="8" t="s">
        <v>61</v>
      </c>
      <c r="B28" s="5">
        <v>14220.477439202818</v>
      </c>
      <c r="E28" s="7" t="s">
        <v>54</v>
      </c>
      <c r="F28" s="3"/>
      <c r="G28" s="3">
        <v>2</v>
      </c>
      <c r="H28" s="3">
        <v>4</v>
      </c>
      <c r="I28" s="3">
        <v>4</v>
      </c>
      <c r="J28" s="3"/>
      <c r="K28" s="3">
        <v>2</v>
      </c>
      <c r="L28" s="3"/>
      <c r="M28" s="3">
        <v>14</v>
      </c>
      <c r="N28" s="3">
        <v>26</v>
      </c>
    </row>
    <row r="29" spans="1:14" x14ac:dyDescent="0.25">
      <c r="A29" s="8" t="s">
        <v>62</v>
      </c>
      <c r="B29" s="5">
        <v>100</v>
      </c>
      <c r="E29" s="7" t="s">
        <v>64</v>
      </c>
      <c r="F29" s="3"/>
      <c r="G29" s="3">
        <v>1</v>
      </c>
      <c r="H29" s="3"/>
      <c r="I29" s="3"/>
      <c r="J29" s="3"/>
      <c r="K29" s="3"/>
      <c r="L29" s="3"/>
      <c r="M29" s="3">
        <v>1</v>
      </c>
      <c r="N29" s="3">
        <v>2</v>
      </c>
    </row>
    <row r="30" spans="1:14" x14ac:dyDescent="0.25">
      <c r="A30" s="8" t="s">
        <v>57</v>
      </c>
      <c r="B30" s="5">
        <v>6086.0002044655766</v>
      </c>
      <c r="E30" s="7" t="s">
        <v>65</v>
      </c>
      <c r="F30" s="3"/>
      <c r="G30" s="3"/>
      <c r="H30" s="3">
        <v>1</v>
      </c>
      <c r="I30" s="3"/>
      <c r="J30" s="3"/>
      <c r="K30" s="3"/>
      <c r="L30" s="3"/>
      <c r="M30" s="3">
        <v>2</v>
      </c>
      <c r="N30" s="3">
        <v>3</v>
      </c>
    </row>
    <row r="31" spans="1:14" x14ac:dyDescent="0.25">
      <c r="A31" s="8" t="s">
        <v>59</v>
      </c>
      <c r="B31" s="5">
        <v>6137.5348275225469</v>
      </c>
      <c r="E31" s="7" t="s">
        <v>55</v>
      </c>
      <c r="F31" s="3">
        <v>6</v>
      </c>
      <c r="G31" s="3">
        <v>3</v>
      </c>
      <c r="H31" s="3">
        <v>2</v>
      </c>
      <c r="I31" s="3"/>
      <c r="J31" s="3">
        <v>12</v>
      </c>
      <c r="K31" s="3"/>
      <c r="L31" s="3">
        <v>1</v>
      </c>
      <c r="M31" s="3">
        <v>13</v>
      </c>
      <c r="N31" s="3">
        <v>37</v>
      </c>
    </row>
    <row r="32" spans="1:14" x14ac:dyDescent="0.25">
      <c r="A32" s="8" t="s">
        <v>60</v>
      </c>
      <c r="B32" s="5">
        <v>1117.0808741029268</v>
      </c>
      <c r="E32" s="7" t="s">
        <v>56</v>
      </c>
      <c r="F32" s="3">
        <v>2</v>
      </c>
      <c r="G32" s="3"/>
      <c r="H32" s="3"/>
      <c r="I32" s="3">
        <v>1</v>
      </c>
      <c r="J32" s="3"/>
      <c r="K32" s="3">
        <v>18</v>
      </c>
      <c r="L32" s="3">
        <v>25</v>
      </c>
      <c r="M32" s="3">
        <v>31</v>
      </c>
      <c r="N32" s="3">
        <v>77</v>
      </c>
    </row>
    <row r="33" spans="1:14" x14ac:dyDescent="0.25">
      <c r="A33" s="8" t="s">
        <v>63</v>
      </c>
      <c r="B33" s="5">
        <v>1872.6404313656608</v>
      </c>
      <c r="E33" s="7" t="s">
        <v>61</v>
      </c>
      <c r="F33" s="3"/>
      <c r="G33" s="3"/>
      <c r="H33" s="3"/>
      <c r="I33" s="3"/>
      <c r="J33" s="3">
        <v>2</v>
      </c>
      <c r="K33" s="3"/>
      <c r="L33" s="3">
        <v>14</v>
      </c>
      <c r="M33" s="3">
        <v>16</v>
      </c>
      <c r="N33" s="3">
        <v>32</v>
      </c>
    </row>
    <row r="34" spans="1:14" x14ac:dyDescent="0.25">
      <c r="A34" s="7" t="s">
        <v>40</v>
      </c>
      <c r="B34" s="5">
        <v>16006.278638422957</v>
      </c>
      <c r="E34" s="7" t="s">
        <v>62</v>
      </c>
      <c r="F34" s="3"/>
      <c r="G34" s="3"/>
      <c r="H34" s="3"/>
      <c r="I34" s="3">
        <v>2</v>
      </c>
      <c r="J34" s="3"/>
      <c r="K34" s="3">
        <v>1</v>
      </c>
      <c r="L34" s="3"/>
      <c r="M34" s="3"/>
      <c r="N34" s="3">
        <v>3</v>
      </c>
    </row>
    <row r="35" spans="1:14" x14ac:dyDescent="0.25">
      <c r="A35" s="8" t="s">
        <v>54</v>
      </c>
      <c r="B35" s="5">
        <v>847.3369110354829</v>
      </c>
      <c r="E35" s="7" t="s">
        <v>57</v>
      </c>
      <c r="F35" s="3"/>
      <c r="G35" s="3">
        <v>2</v>
      </c>
      <c r="H35" s="3">
        <v>18</v>
      </c>
      <c r="I35" s="3">
        <v>2</v>
      </c>
      <c r="J35" s="3">
        <v>2</v>
      </c>
      <c r="K35" s="3"/>
      <c r="L35" s="3">
        <v>1</v>
      </c>
      <c r="M35" s="3"/>
      <c r="N35" s="3">
        <v>25</v>
      </c>
    </row>
    <row r="36" spans="1:14" x14ac:dyDescent="0.25">
      <c r="A36" s="8" t="s">
        <v>64</v>
      </c>
      <c r="B36" s="5">
        <v>307.88752556638201</v>
      </c>
      <c r="E36" s="7" t="s">
        <v>58</v>
      </c>
      <c r="F36" s="3"/>
      <c r="G36" s="3"/>
      <c r="H36" s="3"/>
      <c r="I36" s="3">
        <v>10</v>
      </c>
      <c r="J36" s="3">
        <v>10</v>
      </c>
      <c r="K36" s="3"/>
      <c r="L36" s="3"/>
      <c r="M36" s="3"/>
      <c r="N36" s="3">
        <v>20</v>
      </c>
    </row>
    <row r="37" spans="1:14" x14ac:dyDescent="0.25">
      <c r="A37" s="8" t="s">
        <v>65</v>
      </c>
      <c r="B37" s="5">
        <v>82.997907174689047</v>
      </c>
      <c r="E37" s="7" t="s">
        <v>59</v>
      </c>
      <c r="F37" s="3"/>
      <c r="G37" s="3">
        <v>2</v>
      </c>
      <c r="H37" s="3">
        <v>2</v>
      </c>
      <c r="I37" s="3"/>
      <c r="J37" s="3"/>
      <c r="K37" s="3">
        <v>19</v>
      </c>
      <c r="L37" s="3">
        <v>12</v>
      </c>
      <c r="M37" s="3">
        <v>5</v>
      </c>
      <c r="N37" s="3">
        <v>40</v>
      </c>
    </row>
    <row r="38" spans="1:14" x14ac:dyDescent="0.25">
      <c r="A38" s="8" t="s">
        <v>55</v>
      </c>
      <c r="B38" s="5">
        <v>70.977870734996458</v>
      </c>
      <c r="E38" s="7" t="s">
        <v>60</v>
      </c>
      <c r="F38" s="3"/>
      <c r="G38" s="3"/>
      <c r="H38" s="3"/>
      <c r="I38" s="3"/>
      <c r="J38" s="3"/>
      <c r="K38" s="3">
        <v>3</v>
      </c>
      <c r="L38" s="3">
        <v>3</v>
      </c>
      <c r="M38" s="3"/>
      <c r="N38" s="3">
        <v>6</v>
      </c>
    </row>
    <row r="39" spans="1:14" x14ac:dyDescent="0.25">
      <c r="A39" s="8" t="s">
        <v>61</v>
      </c>
      <c r="B39" s="5">
        <v>8743.1787207854068</v>
      </c>
      <c r="E39" s="7" t="s">
        <v>63</v>
      </c>
      <c r="F39" s="3"/>
      <c r="G39" s="3"/>
      <c r="H39" s="3">
        <v>2</v>
      </c>
      <c r="I39" s="3">
        <v>19</v>
      </c>
      <c r="J39" s="3">
        <v>16</v>
      </c>
      <c r="K39" s="3"/>
      <c r="L39" s="3"/>
      <c r="M39" s="3"/>
      <c r="N39" s="3">
        <v>37</v>
      </c>
    </row>
    <row r="40" spans="1:14" x14ac:dyDescent="0.25">
      <c r="A40" s="8" t="s">
        <v>58</v>
      </c>
      <c r="B40" s="5">
        <v>1000</v>
      </c>
      <c r="E40" s="7" t="s">
        <v>36</v>
      </c>
      <c r="F40" s="3">
        <v>8</v>
      </c>
      <c r="G40" s="3">
        <v>10</v>
      </c>
      <c r="H40" s="3">
        <v>29</v>
      </c>
      <c r="I40" s="3">
        <v>38</v>
      </c>
      <c r="J40" s="3">
        <v>42</v>
      </c>
      <c r="K40" s="3">
        <v>43</v>
      </c>
      <c r="L40" s="3">
        <v>56</v>
      </c>
      <c r="M40" s="3">
        <v>82</v>
      </c>
      <c r="N40" s="3">
        <v>308</v>
      </c>
    </row>
    <row r="41" spans="1:14" x14ac:dyDescent="0.25">
      <c r="A41" s="8" t="s">
        <v>59</v>
      </c>
      <c r="B41" s="5">
        <v>3053.8997031259992</v>
      </c>
    </row>
    <row r="42" spans="1:14" x14ac:dyDescent="0.25">
      <c r="A42" s="8" t="s">
        <v>63</v>
      </c>
      <c r="B42" s="5">
        <v>1900</v>
      </c>
    </row>
    <row r="43" spans="1:14" x14ac:dyDescent="0.25">
      <c r="A43" s="7" t="s">
        <v>36</v>
      </c>
      <c r="B43" s="5">
        <v>81797.540960628088</v>
      </c>
    </row>
    <row r="47" spans="1:14" x14ac:dyDescent="0.25">
      <c r="C47" s="6" t="s">
        <v>66</v>
      </c>
    </row>
    <row r="48" spans="1:14" x14ac:dyDescent="0.25">
      <c r="C48" t="s">
        <v>37</v>
      </c>
      <c r="D48" t="s">
        <v>38</v>
      </c>
      <c r="E48" t="s">
        <v>39</v>
      </c>
      <c r="F48" t="s">
        <v>40</v>
      </c>
      <c r="G48" t="s">
        <v>36</v>
      </c>
    </row>
    <row r="49" spans="2:7" x14ac:dyDescent="0.25">
      <c r="B49" t="s">
        <v>41</v>
      </c>
      <c r="C49" s="5">
        <v>13299.821890082905</v>
      </c>
      <c r="D49" s="5">
        <v>12435.980588096707</v>
      </c>
      <c r="E49" s="5">
        <v>40055.459844025514</v>
      </c>
      <c r="F49" s="5">
        <v>16006.278638422955</v>
      </c>
      <c r="G49" s="5">
        <v>81797.540960628074</v>
      </c>
    </row>
    <row r="50" spans="2:7" x14ac:dyDescent="0.25">
      <c r="F50" s="9" t="s">
        <v>78</v>
      </c>
      <c r="G50" s="10">
        <f>AVERAGE(C49:F49)</f>
        <v>20449.385240157018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F2F1-6CA4-440B-945D-BDD16D817DC7}">
  <dimension ref="A1:G115"/>
  <sheetViews>
    <sheetView tabSelected="1" workbookViewId="0">
      <selection sqref="A1:G115"/>
    </sheetView>
  </sheetViews>
  <sheetFormatPr baseColWidth="10" defaultRowHeight="15" x14ac:dyDescent="0.25"/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x14ac:dyDescent="0.25">
      <c r="A2" t="s">
        <v>189</v>
      </c>
      <c r="B2" t="s">
        <v>7</v>
      </c>
      <c r="C2" t="s">
        <v>15</v>
      </c>
      <c r="D2" t="s">
        <v>20</v>
      </c>
      <c r="E2" t="s">
        <v>96</v>
      </c>
      <c r="F2">
        <v>449.60981134855098</v>
      </c>
    </row>
    <row r="3" spans="1:7" x14ac:dyDescent="0.25">
      <c r="A3" t="s">
        <v>188</v>
      </c>
      <c r="B3" t="s">
        <v>8</v>
      </c>
      <c r="C3" t="s">
        <v>16</v>
      </c>
      <c r="D3" t="s">
        <v>21</v>
      </c>
      <c r="F3" t="s">
        <v>92</v>
      </c>
    </row>
    <row r="4" spans="1:7" x14ac:dyDescent="0.25">
      <c r="A4" t="s">
        <v>187</v>
      </c>
      <c r="B4" t="s">
        <v>9</v>
      </c>
      <c r="C4" t="s">
        <v>17</v>
      </c>
      <c r="D4" t="s">
        <v>22</v>
      </c>
    </row>
    <row r="5" spans="1:7" x14ac:dyDescent="0.25">
      <c r="A5" t="s">
        <v>186</v>
      </c>
      <c r="B5" t="s">
        <v>7</v>
      </c>
      <c r="C5" t="s">
        <v>17</v>
      </c>
      <c r="D5" t="s">
        <v>20</v>
      </c>
      <c r="E5" t="s">
        <v>96</v>
      </c>
    </row>
    <row r="6" spans="1:7" x14ac:dyDescent="0.25">
      <c r="A6" t="s">
        <v>184</v>
      </c>
      <c r="B6" t="s">
        <v>10</v>
      </c>
      <c r="C6" t="s">
        <v>16</v>
      </c>
      <c r="D6" t="s">
        <v>23</v>
      </c>
      <c r="F6">
        <v>719.91650266497379</v>
      </c>
    </row>
    <row r="7" spans="1:7" x14ac:dyDescent="0.25">
      <c r="A7" t="s">
        <v>185</v>
      </c>
      <c r="B7" t="s">
        <v>9</v>
      </c>
      <c r="C7" t="s">
        <v>16</v>
      </c>
      <c r="D7" t="s">
        <v>24</v>
      </c>
      <c r="E7">
        <v>2</v>
      </c>
      <c r="G7">
        <v>2</v>
      </c>
    </row>
    <row r="8" spans="1:7" x14ac:dyDescent="0.25">
      <c r="A8" t="s">
        <v>184</v>
      </c>
      <c r="B8" t="s">
        <v>10</v>
      </c>
      <c r="C8" t="s">
        <v>16</v>
      </c>
      <c r="D8" t="s">
        <v>23</v>
      </c>
      <c r="F8">
        <v>719.91650266497379</v>
      </c>
    </row>
    <row r="9" spans="1:7" x14ac:dyDescent="0.25">
      <c r="A9" t="s">
        <v>183</v>
      </c>
      <c r="B9" t="s">
        <v>8</v>
      </c>
      <c r="C9" t="s">
        <v>16</v>
      </c>
      <c r="D9" t="s">
        <v>22</v>
      </c>
      <c r="F9" t="s">
        <v>92</v>
      </c>
    </row>
    <row r="10" spans="1:7" x14ac:dyDescent="0.25">
      <c r="A10" t="s">
        <v>182</v>
      </c>
      <c r="B10" t="s">
        <v>7</v>
      </c>
      <c r="C10" t="s">
        <v>18</v>
      </c>
      <c r="D10" t="s">
        <v>25</v>
      </c>
      <c r="E10">
        <v>5</v>
      </c>
      <c r="G10">
        <v>5</v>
      </c>
    </row>
    <row r="11" spans="1:7" x14ac:dyDescent="0.25">
      <c r="A11" t="s">
        <v>181</v>
      </c>
      <c r="B11" t="s">
        <v>9</v>
      </c>
      <c r="C11" t="s">
        <v>19</v>
      </c>
      <c r="D11" t="s">
        <v>22</v>
      </c>
      <c r="F11">
        <v>194.96252967452079</v>
      </c>
    </row>
    <row r="12" spans="1:7" x14ac:dyDescent="0.25">
      <c r="A12" t="s">
        <v>180</v>
      </c>
      <c r="B12" t="s">
        <v>11</v>
      </c>
      <c r="C12" t="s">
        <v>16</v>
      </c>
      <c r="E12" t="s">
        <v>96</v>
      </c>
      <c r="F12">
        <v>155.09160135022461</v>
      </c>
    </row>
    <row r="13" spans="1:7" x14ac:dyDescent="0.25">
      <c r="A13" t="s">
        <v>113</v>
      </c>
      <c r="B13" t="s">
        <v>11</v>
      </c>
      <c r="C13" t="s">
        <v>18</v>
      </c>
      <c r="D13" t="s">
        <v>22</v>
      </c>
      <c r="F13" t="s">
        <v>92</v>
      </c>
    </row>
    <row r="14" spans="1:7" x14ac:dyDescent="0.25">
      <c r="A14" t="s">
        <v>179</v>
      </c>
      <c r="B14" t="s">
        <v>12</v>
      </c>
      <c r="C14" t="s">
        <v>15</v>
      </c>
      <c r="F14">
        <v>18.342477561088881</v>
      </c>
    </row>
    <row r="15" spans="1:7" x14ac:dyDescent="0.25">
      <c r="A15" t="s">
        <v>113</v>
      </c>
      <c r="B15" t="s">
        <v>11</v>
      </c>
      <c r="C15" t="s">
        <v>18</v>
      </c>
      <c r="D15" t="s">
        <v>22</v>
      </c>
      <c r="F15" t="s">
        <v>92</v>
      </c>
    </row>
    <row r="16" spans="1:7" x14ac:dyDescent="0.25">
      <c r="A16" t="s">
        <v>178</v>
      </c>
      <c r="B16" t="s">
        <v>7</v>
      </c>
      <c r="C16" t="s">
        <v>16</v>
      </c>
      <c r="D16" t="s">
        <v>24</v>
      </c>
      <c r="E16" t="s">
        <v>96</v>
      </c>
    </row>
    <row r="17" spans="1:7" x14ac:dyDescent="0.25">
      <c r="A17" t="s">
        <v>177</v>
      </c>
      <c r="B17" t="s">
        <v>10</v>
      </c>
      <c r="C17" t="s">
        <v>18</v>
      </c>
      <c r="D17" t="s">
        <v>23</v>
      </c>
    </row>
    <row r="18" spans="1:7" x14ac:dyDescent="0.25">
      <c r="A18" t="s">
        <v>175</v>
      </c>
      <c r="B18" t="s">
        <v>11</v>
      </c>
      <c r="C18" t="s">
        <v>18</v>
      </c>
      <c r="D18" t="s">
        <v>25</v>
      </c>
      <c r="E18" t="s">
        <v>96</v>
      </c>
      <c r="F18">
        <v>841.21162365984492</v>
      </c>
    </row>
    <row r="19" spans="1:7" x14ac:dyDescent="0.25">
      <c r="A19" t="s">
        <v>176</v>
      </c>
      <c r="B19" t="s">
        <v>13</v>
      </c>
      <c r="C19" t="s">
        <v>17</v>
      </c>
      <c r="D19" t="s">
        <v>21</v>
      </c>
      <c r="E19" t="s">
        <v>96</v>
      </c>
      <c r="F19">
        <v>41.498953587344523</v>
      </c>
    </row>
    <row r="20" spans="1:7" x14ac:dyDescent="0.25">
      <c r="A20" t="s">
        <v>175</v>
      </c>
      <c r="B20" t="s">
        <v>11</v>
      </c>
      <c r="C20" t="s">
        <v>18</v>
      </c>
      <c r="D20" t="s">
        <v>25</v>
      </c>
      <c r="E20" t="s">
        <v>96</v>
      </c>
      <c r="F20">
        <v>841.21162365984492</v>
      </c>
    </row>
    <row r="21" spans="1:7" x14ac:dyDescent="0.25">
      <c r="A21" t="s">
        <v>174</v>
      </c>
      <c r="B21" t="s">
        <v>14</v>
      </c>
      <c r="C21" t="s">
        <v>15</v>
      </c>
      <c r="D21" t="s">
        <v>21</v>
      </c>
      <c r="E21" t="s">
        <v>96</v>
      </c>
    </row>
    <row r="22" spans="1:7" x14ac:dyDescent="0.25">
      <c r="A22" t="s">
        <v>173</v>
      </c>
      <c r="B22" t="s">
        <v>8</v>
      </c>
      <c r="C22" t="s">
        <v>15</v>
      </c>
      <c r="D22" t="s">
        <v>25</v>
      </c>
      <c r="E22" t="s">
        <v>96</v>
      </c>
      <c r="F22">
        <v>936.32021568283039</v>
      </c>
    </row>
    <row r="23" spans="1:7" x14ac:dyDescent="0.25">
      <c r="A23" t="s">
        <v>172</v>
      </c>
      <c r="B23" t="s">
        <v>13</v>
      </c>
      <c r="C23" t="s">
        <v>15</v>
      </c>
      <c r="E23">
        <v>2</v>
      </c>
      <c r="F23" t="s">
        <v>92</v>
      </c>
      <c r="G23">
        <v>2</v>
      </c>
    </row>
    <row r="24" spans="1:7" x14ac:dyDescent="0.25">
      <c r="A24" t="s">
        <v>171</v>
      </c>
      <c r="B24" t="s">
        <v>11</v>
      </c>
      <c r="C24" t="s">
        <v>15</v>
      </c>
      <c r="D24" t="s">
        <v>24</v>
      </c>
    </row>
    <row r="25" spans="1:7" x14ac:dyDescent="0.25">
      <c r="A25" t="s">
        <v>170</v>
      </c>
      <c r="B25" t="s">
        <v>7</v>
      </c>
      <c r="C25" t="s">
        <v>15</v>
      </c>
      <c r="D25" t="s">
        <v>21</v>
      </c>
      <c r="E25">
        <v>10</v>
      </c>
      <c r="F25">
        <v>166.7894362599269</v>
      </c>
      <c r="G25">
        <v>10</v>
      </c>
    </row>
    <row r="26" spans="1:7" x14ac:dyDescent="0.25">
      <c r="A26" t="s">
        <v>139</v>
      </c>
      <c r="B26" t="s">
        <v>11</v>
      </c>
      <c r="C26" t="s">
        <v>16</v>
      </c>
      <c r="D26" t="s">
        <v>25</v>
      </c>
      <c r="F26" t="s">
        <v>92</v>
      </c>
    </row>
    <row r="27" spans="1:7" x14ac:dyDescent="0.25">
      <c r="A27" t="s">
        <v>169</v>
      </c>
      <c r="B27" t="s">
        <v>11</v>
      </c>
      <c r="C27" t="s">
        <v>19</v>
      </c>
      <c r="E27">
        <v>10</v>
      </c>
      <c r="F27" t="s">
        <v>92</v>
      </c>
      <c r="G27">
        <v>10</v>
      </c>
    </row>
    <row r="28" spans="1:7" x14ac:dyDescent="0.25">
      <c r="A28" t="s">
        <v>168</v>
      </c>
      <c r="B28" t="s">
        <v>13</v>
      </c>
      <c r="C28" t="s">
        <v>17</v>
      </c>
      <c r="D28" t="s">
        <v>21</v>
      </c>
      <c r="F28" t="s">
        <v>92</v>
      </c>
    </row>
    <row r="29" spans="1:7" x14ac:dyDescent="0.25">
      <c r="A29" t="s">
        <v>167</v>
      </c>
      <c r="B29" t="s">
        <v>14</v>
      </c>
      <c r="C29" t="s">
        <v>18</v>
      </c>
      <c r="D29" t="s">
        <v>23</v>
      </c>
      <c r="E29">
        <v>6</v>
      </c>
      <c r="F29" t="s">
        <v>92</v>
      </c>
      <c r="G29">
        <v>6</v>
      </c>
    </row>
    <row r="30" spans="1:7" x14ac:dyDescent="0.25">
      <c r="A30" t="s">
        <v>166</v>
      </c>
      <c r="B30" t="s">
        <v>7</v>
      </c>
      <c r="C30" t="s">
        <v>18</v>
      </c>
      <c r="D30" t="s">
        <v>23</v>
      </c>
      <c r="E30">
        <v>16</v>
      </c>
      <c r="F30" t="s">
        <v>92</v>
      </c>
      <c r="G30">
        <v>16</v>
      </c>
    </row>
    <row r="31" spans="1:7" x14ac:dyDescent="0.25">
      <c r="A31" t="s">
        <v>164</v>
      </c>
      <c r="B31" t="s">
        <v>12</v>
      </c>
      <c r="C31" t="s">
        <v>19</v>
      </c>
      <c r="D31" t="s">
        <v>25</v>
      </c>
      <c r="E31">
        <v>8</v>
      </c>
      <c r="F31">
        <v>704.69185344031837</v>
      </c>
      <c r="G31">
        <v>8</v>
      </c>
    </row>
    <row r="32" spans="1:7" x14ac:dyDescent="0.25">
      <c r="A32" t="s">
        <v>165</v>
      </c>
      <c r="B32" t="s">
        <v>10</v>
      </c>
      <c r="C32" t="s">
        <v>19</v>
      </c>
      <c r="D32" t="s">
        <v>24</v>
      </c>
      <c r="E32">
        <v>14</v>
      </c>
      <c r="F32">
        <v>154.59661066046431</v>
      </c>
      <c r="G32">
        <v>14</v>
      </c>
    </row>
    <row r="33" spans="1:7" x14ac:dyDescent="0.25">
      <c r="A33" t="s">
        <v>164</v>
      </c>
      <c r="B33" t="s">
        <v>12</v>
      </c>
      <c r="C33" t="s">
        <v>19</v>
      </c>
      <c r="D33" t="s">
        <v>25</v>
      </c>
      <c r="E33">
        <v>8</v>
      </c>
      <c r="F33">
        <v>704.69185344031837</v>
      </c>
      <c r="G33">
        <v>8</v>
      </c>
    </row>
    <row r="34" spans="1:7" x14ac:dyDescent="0.25">
      <c r="A34" t="s">
        <v>163</v>
      </c>
      <c r="B34" t="s">
        <v>8</v>
      </c>
      <c r="C34" t="s">
        <v>17</v>
      </c>
      <c r="D34" t="s">
        <v>24</v>
      </c>
      <c r="F34">
        <v>864.2291516537947</v>
      </c>
    </row>
    <row r="35" spans="1:7" x14ac:dyDescent="0.25">
      <c r="A35" t="s">
        <v>162</v>
      </c>
      <c r="B35" t="s">
        <v>12</v>
      </c>
      <c r="C35" t="s">
        <v>16</v>
      </c>
      <c r="D35" t="s">
        <v>23</v>
      </c>
      <c r="E35" t="s">
        <v>96</v>
      </c>
      <c r="F35" t="s">
        <v>92</v>
      </c>
    </row>
    <row r="36" spans="1:7" x14ac:dyDescent="0.25">
      <c r="A36" t="s">
        <v>160</v>
      </c>
      <c r="B36" t="s">
        <v>8</v>
      </c>
      <c r="C36" t="s">
        <v>17</v>
      </c>
      <c r="D36" t="s">
        <v>24</v>
      </c>
      <c r="E36" t="s">
        <v>96</v>
      </c>
      <c r="F36">
        <v>661.43993687380134</v>
      </c>
    </row>
    <row r="37" spans="1:7" x14ac:dyDescent="0.25">
      <c r="A37" t="s">
        <v>161</v>
      </c>
      <c r="B37" t="s">
        <v>10</v>
      </c>
      <c r="C37" t="s">
        <v>18</v>
      </c>
      <c r="D37" t="s">
        <v>24</v>
      </c>
      <c r="E37" t="s">
        <v>96</v>
      </c>
      <c r="F37">
        <v>558.54043705146341</v>
      </c>
    </row>
    <row r="38" spans="1:7" x14ac:dyDescent="0.25">
      <c r="A38" t="s">
        <v>160</v>
      </c>
      <c r="B38" t="s">
        <v>8</v>
      </c>
      <c r="C38" t="s">
        <v>17</v>
      </c>
      <c r="D38" t="s">
        <v>24</v>
      </c>
      <c r="E38" t="s">
        <v>96</v>
      </c>
      <c r="F38">
        <v>661.43993687380134</v>
      </c>
    </row>
    <row r="39" spans="1:7" x14ac:dyDescent="0.25">
      <c r="A39" t="s">
        <v>159</v>
      </c>
      <c r="B39" t="s">
        <v>13</v>
      </c>
      <c r="C39" t="s">
        <v>17</v>
      </c>
      <c r="D39" t="s">
        <v>20</v>
      </c>
      <c r="F39">
        <v>374.24890601744352</v>
      </c>
    </row>
    <row r="40" spans="1:7" x14ac:dyDescent="0.25">
      <c r="A40" t="s">
        <v>158</v>
      </c>
      <c r="B40" t="s">
        <v>8</v>
      </c>
      <c r="C40" t="s">
        <v>17</v>
      </c>
      <c r="D40" t="s">
        <v>23</v>
      </c>
      <c r="E40" t="s">
        <v>96</v>
      </c>
      <c r="F40">
        <v>544.62490571113767</v>
      </c>
    </row>
    <row r="41" spans="1:7" x14ac:dyDescent="0.25">
      <c r="A41" t="s">
        <v>157</v>
      </c>
      <c r="B41" t="s">
        <v>13</v>
      </c>
      <c r="C41" t="s">
        <v>18</v>
      </c>
      <c r="E41">
        <v>16</v>
      </c>
      <c r="F41">
        <v>888.7798399501761</v>
      </c>
      <c r="G41">
        <v>16</v>
      </c>
    </row>
    <row r="42" spans="1:7" x14ac:dyDescent="0.25">
      <c r="A42" t="s">
        <v>156</v>
      </c>
      <c r="B42" t="s">
        <v>8</v>
      </c>
      <c r="C42" t="s">
        <v>18</v>
      </c>
      <c r="D42" t="s">
        <v>23</v>
      </c>
      <c r="E42" t="s">
        <v>96</v>
      </c>
    </row>
    <row r="43" spans="1:7" x14ac:dyDescent="0.25">
      <c r="A43" t="s">
        <v>155</v>
      </c>
      <c r="B43" t="s">
        <v>12</v>
      </c>
      <c r="C43" t="s">
        <v>16</v>
      </c>
      <c r="F43" t="s">
        <v>92</v>
      </c>
    </row>
    <row r="44" spans="1:7" x14ac:dyDescent="0.25">
      <c r="A44" t="s">
        <v>153</v>
      </c>
      <c r="B44" t="s">
        <v>7</v>
      </c>
      <c r="C44" t="s">
        <v>19</v>
      </c>
      <c r="D44" t="s">
        <v>24</v>
      </c>
      <c r="E44" t="s">
        <v>96</v>
      </c>
      <c r="F44">
        <v>630.81418962819214</v>
      </c>
    </row>
    <row r="45" spans="1:7" x14ac:dyDescent="0.25">
      <c r="A45" t="s">
        <v>154</v>
      </c>
      <c r="B45" t="s">
        <v>11</v>
      </c>
      <c r="C45" t="s">
        <v>18</v>
      </c>
      <c r="D45" t="s">
        <v>22</v>
      </c>
      <c r="E45" t="s">
        <v>96</v>
      </c>
    </row>
    <row r="46" spans="1:7" x14ac:dyDescent="0.25">
      <c r="A46" t="s">
        <v>153</v>
      </c>
      <c r="B46" t="s">
        <v>7</v>
      </c>
      <c r="C46" t="s">
        <v>19</v>
      </c>
      <c r="D46" t="s">
        <v>24</v>
      </c>
      <c r="E46" t="s">
        <v>96</v>
      </c>
      <c r="F46">
        <v>630.81418962819214</v>
      </c>
    </row>
    <row r="47" spans="1:7" x14ac:dyDescent="0.25">
      <c r="A47" t="s">
        <v>152</v>
      </c>
      <c r="B47" t="s">
        <v>7</v>
      </c>
      <c r="C47" t="s">
        <v>16</v>
      </c>
      <c r="D47" t="s">
        <v>25</v>
      </c>
      <c r="E47" t="s">
        <v>96</v>
      </c>
    </row>
    <row r="48" spans="1:7" x14ac:dyDescent="0.25">
      <c r="A48" t="s">
        <v>151</v>
      </c>
      <c r="B48" t="s">
        <v>13</v>
      </c>
      <c r="C48" t="s">
        <v>15</v>
      </c>
      <c r="D48" t="s">
        <v>24</v>
      </c>
      <c r="F48">
        <v>406.38817469300852</v>
      </c>
    </row>
    <row r="49" spans="1:7" x14ac:dyDescent="0.25">
      <c r="A49" t="s">
        <v>150</v>
      </c>
      <c r="B49" t="s">
        <v>7</v>
      </c>
      <c r="C49" t="s">
        <v>19</v>
      </c>
      <c r="D49" t="s">
        <v>23</v>
      </c>
      <c r="E49" t="s">
        <v>96</v>
      </c>
    </row>
    <row r="50" spans="1:7" x14ac:dyDescent="0.25">
      <c r="A50" t="s">
        <v>149</v>
      </c>
      <c r="B50" t="s">
        <v>14</v>
      </c>
      <c r="C50" t="s">
        <v>19</v>
      </c>
      <c r="D50" t="s">
        <v>22</v>
      </c>
      <c r="E50" t="s">
        <v>96</v>
      </c>
    </row>
    <row r="51" spans="1:7" x14ac:dyDescent="0.25">
      <c r="A51" t="s">
        <v>147</v>
      </c>
      <c r="B51" t="s">
        <v>13</v>
      </c>
      <c r="C51" t="s">
        <v>15</v>
      </c>
      <c r="D51" t="s">
        <v>24</v>
      </c>
      <c r="E51" t="s">
        <v>96</v>
      </c>
      <c r="F51" t="s">
        <v>92</v>
      </c>
    </row>
    <row r="52" spans="1:7" x14ac:dyDescent="0.25">
      <c r="A52" t="s">
        <v>148</v>
      </c>
      <c r="B52" t="s">
        <v>7</v>
      </c>
      <c r="C52" t="s">
        <v>19</v>
      </c>
      <c r="D52" t="s">
        <v>22</v>
      </c>
      <c r="E52">
        <v>11</v>
      </c>
      <c r="G52">
        <v>11</v>
      </c>
    </row>
    <row r="53" spans="1:7" x14ac:dyDescent="0.25">
      <c r="A53" t="s">
        <v>147</v>
      </c>
      <c r="B53" t="s">
        <v>13</v>
      </c>
      <c r="C53" t="s">
        <v>15</v>
      </c>
      <c r="D53" t="s">
        <v>24</v>
      </c>
      <c r="E53" t="s">
        <v>96</v>
      </c>
      <c r="F53" t="s">
        <v>92</v>
      </c>
    </row>
    <row r="54" spans="1:7" x14ac:dyDescent="0.25">
      <c r="A54" t="s">
        <v>146</v>
      </c>
      <c r="B54" t="s">
        <v>8</v>
      </c>
      <c r="C54" t="s">
        <v>19</v>
      </c>
    </row>
    <row r="55" spans="1:7" x14ac:dyDescent="0.25">
      <c r="A55" t="s">
        <v>145</v>
      </c>
      <c r="B55" t="s">
        <v>12</v>
      </c>
      <c r="C55" t="s">
        <v>18</v>
      </c>
      <c r="D55" t="s">
        <v>21</v>
      </c>
      <c r="E55">
        <v>13</v>
      </c>
      <c r="G55">
        <v>13</v>
      </c>
    </row>
    <row r="56" spans="1:7" x14ac:dyDescent="0.25">
      <c r="A56" t="s">
        <v>144</v>
      </c>
      <c r="B56" t="s">
        <v>8</v>
      </c>
      <c r="C56" t="s">
        <v>15</v>
      </c>
      <c r="D56" t="s">
        <v>20</v>
      </c>
      <c r="E56" t="s">
        <v>96</v>
      </c>
      <c r="F56" t="s">
        <v>92</v>
      </c>
    </row>
    <row r="57" spans="1:7" x14ac:dyDescent="0.25">
      <c r="A57" t="s">
        <v>143</v>
      </c>
      <c r="B57" t="s">
        <v>10</v>
      </c>
      <c r="C57" t="s">
        <v>19</v>
      </c>
      <c r="D57" t="s">
        <v>24</v>
      </c>
      <c r="F57" t="s">
        <v>92</v>
      </c>
    </row>
    <row r="58" spans="1:7" x14ac:dyDescent="0.25">
      <c r="A58" t="s">
        <v>142</v>
      </c>
      <c r="B58" t="s">
        <v>10</v>
      </c>
      <c r="C58" t="s">
        <v>18</v>
      </c>
      <c r="D58" t="s">
        <v>22</v>
      </c>
      <c r="E58" t="s">
        <v>96</v>
      </c>
    </row>
    <row r="59" spans="1:7" x14ac:dyDescent="0.25">
      <c r="A59" t="s">
        <v>141</v>
      </c>
      <c r="B59" t="s">
        <v>9</v>
      </c>
      <c r="C59" t="s">
        <v>15</v>
      </c>
      <c r="D59" t="s">
        <v>25</v>
      </c>
      <c r="F59" t="s">
        <v>92</v>
      </c>
    </row>
    <row r="60" spans="1:7" x14ac:dyDescent="0.25">
      <c r="A60" t="s">
        <v>140</v>
      </c>
      <c r="B60" t="s">
        <v>8</v>
      </c>
      <c r="C60" t="s">
        <v>19</v>
      </c>
      <c r="D60" t="s">
        <v>23</v>
      </c>
    </row>
    <row r="61" spans="1:7" x14ac:dyDescent="0.25">
      <c r="A61" t="s">
        <v>139</v>
      </c>
      <c r="B61" t="s">
        <v>13</v>
      </c>
      <c r="C61" t="s">
        <v>15</v>
      </c>
      <c r="D61" t="s">
        <v>22</v>
      </c>
      <c r="E61">
        <v>13</v>
      </c>
      <c r="F61" t="s">
        <v>92</v>
      </c>
      <c r="G61">
        <v>13</v>
      </c>
    </row>
    <row r="62" spans="1:7" x14ac:dyDescent="0.25">
      <c r="A62" t="s">
        <v>138</v>
      </c>
      <c r="B62" t="s">
        <v>12</v>
      </c>
      <c r="C62" t="s">
        <v>17</v>
      </c>
      <c r="D62" t="s">
        <v>21</v>
      </c>
      <c r="E62" t="s">
        <v>96</v>
      </c>
      <c r="F62" t="s">
        <v>92</v>
      </c>
    </row>
    <row r="63" spans="1:7" x14ac:dyDescent="0.25">
      <c r="A63" t="s">
        <v>137</v>
      </c>
      <c r="B63" t="s">
        <v>11</v>
      </c>
      <c r="C63" t="s">
        <v>15</v>
      </c>
      <c r="D63" t="s">
        <v>20</v>
      </c>
      <c r="E63">
        <v>20</v>
      </c>
      <c r="G63">
        <v>20</v>
      </c>
    </row>
    <row r="64" spans="1:7" x14ac:dyDescent="0.25">
      <c r="A64" t="s">
        <v>136</v>
      </c>
      <c r="B64" t="s">
        <v>8</v>
      </c>
      <c r="C64" t="s">
        <v>18</v>
      </c>
      <c r="D64" t="s">
        <v>23</v>
      </c>
    </row>
    <row r="65" spans="1:7" x14ac:dyDescent="0.25">
      <c r="A65" t="s">
        <v>135</v>
      </c>
      <c r="B65" t="s">
        <v>12</v>
      </c>
      <c r="C65" t="s">
        <v>19</v>
      </c>
      <c r="D65" t="s">
        <v>22</v>
      </c>
    </row>
    <row r="66" spans="1:7" x14ac:dyDescent="0.25">
      <c r="A66" t="s">
        <v>134</v>
      </c>
      <c r="B66" t="s">
        <v>14</v>
      </c>
      <c r="C66" t="s">
        <v>16</v>
      </c>
      <c r="D66" t="s">
        <v>21</v>
      </c>
      <c r="E66">
        <v>18</v>
      </c>
      <c r="G66">
        <v>18</v>
      </c>
    </row>
    <row r="67" spans="1:7" x14ac:dyDescent="0.25">
      <c r="A67" t="s">
        <v>133</v>
      </c>
      <c r="B67" t="s">
        <v>8</v>
      </c>
      <c r="C67" t="s">
        <v>16</v>
      </c>
      <c r="D67" t="s">
        <v>25</v>
      </c>
    </row>
    <row r="68" spans="1:7" x14ac:dyDescent="0.25">
      <c r="A68" t="s">
        <v>132</v>
      </c>
      <c r="B68" t="s">
        <v>12</v>
      </c>
      <c r="C68" t="s">
        <v>17</v>
      </c>
      <c r="D68" t="s">
        <v>24</v>
      </c>
      <c r="F68">
        <v>105.1392900024793</v>
      </c>
    </row>
    <row r="69" spans="1:7" x14ac:dyDescent="0.25">
      <c r="A69" t="s">
        <v>131</v>
      </c>
      <c r="B69" t="s">
        <v>10</v>
      </c>
      <c r="C69" t="s">
        <v>18</v>
      </c>
      <c r="D69" t="s">
        <v>20</v>
      </c>
      <c r="E69" t="s">
        <v>96</v>
      </c>
      <c r="F69">
        <v>261.92353690712008</v>
      </c>
    </row>
    <row r="70" spans="1:7" x14ac:dyDescent="0.25">
      <c r="A70" t="s">
        <v>130</v>
      </c>
      <c r="B70" t="s">
        <v>9</v>
      </c>
      <c r="C70" t="s">
        <v>18</v>
      </c>
      <c r="D70" t="s">
        <v>23</v>
      </c>
      <c r="E70" t="s">
        <v>96</v>
      </c>
      <c r="F70" t="s">
        <v>92</v>
      </c>
    </row>
    <row r="71" spans="1:7" x14ac:dyDescent="0.25">
      <c r="A71" t="s">
        <v>129</v>
      </c>
      <c r="B71" t="s">
        <v>13</v>
      </c>
      <c r="C71" t="s">
        <v>19</v>
      </c>
      <c r="D71" t="s">
        <v>20</v>
      </c>
      <c r="E71">
        <v>13</v>
      </c>
      <c r="F71">
        <v>164.95313238460551</v>
      </c>
      <c r="G71">
        <v>13</v>
      </c>
    </row>
    <row r="72" spans="1:7" x14ac:dyDescent="0.25">
      <c r="A72" t="s">
        <v>128</v>
      </c>
      <c r="B72" t="s">
        <v>10</v>
      </c>
      <c r="C72" t="s">
        <v>18</v>
      </c>
      <c r="D72" t="s">
        <v>20</v>
      </c>
      <c r="E72" t="s">
        <v>96</v>
      </c>
      <c r="F72" t="s">
        <v>92</v>
      </c>
    </row>
    <row r="73" spans="1:7" x14ac:dyDescent="0.25">
      <c r="A73" t="s">
        <v>127</v>
      </c>
      <c r="B73" t="s">
        <v>14</v>
      </c>
      <c r="C73" t="s">
        <v>17</v>
      </c>
      <c r="E73" t="s">
        <v>96</v>
      </c>
      <c r="F73">
        <v>727.43865407613873</v>
      </c>
    </row>
    <row r="74" spans="1:7" x14ac:dyDescent="0.25">
      <c r="A74" t="s">
        <v>117</v>
      </c>
      <c r="B74" t="s">
        <v>12</v>
      </c>
      <c r="C74" t="s">
        <v>15</v>
      </c>
      <c r="D74" t="s">
        <v>24</v>
      </c>
      <c r="E74">
        <v>6</v>
      </c>
      <c r="F74">
        <v>574.95142605829949</v>
      </c>
      <c r="G74">
        <v>6</v>
      </c>
    </row>
    <row r="75" spans="1:7" x14ac:dyDescent="0.25">
      <c r="A75" t="s">
        <v>126</v>
      </c>
      <c r="B75" t="s">
        <v>7</v>
      </c>
      <c r="C75" t="s">
        <v>17</v>
      </c>
      <c r="D75" t="s">
        <v>20</v>
      </c>
      <c r="E75" t="s">
        <v>96</v>
      </c>
    </row>
    <row r="76" spans="1:7" x14ac:dyDescent="0.25">
      <c r="A76" t="s">
        <v>117</v>
      </c>
      <c r="B76" t="s">
        <v>12</v>
      </c>
      <c r="C76" t="s">
        <v>15</v>
      </c>
      <c r="D76" t="s">
        <v>24</v>
      </c>
      <c r="E76">
        <v>6</v>
      </c>
      <c r="F76">
        <v>574.95142605829949</v>
      </c>
      <c r="G76">
        <v>6</v>
      </c>
    </row>
    <row r="77" spans="1:7" x14ac:dyDescent="0.25">
      <c r="A77" t="s">
        <v>125</v>
      </c>
      <c r="B77" t="s">
        <v>7</v>
      </c>
      <c r="C77" t="s">
        <v>19</v>
      </c>
      <c r="D77" t="s">
        <v>25</v>
      </c>
      <c r="E77">
        <v>12</v>
      </c>
      <c r="F77">
        <v>290.92681026199648</v>
      </c>
      <c r="G77">
        <v>12</v>
      </c>
    </row>
    <row r="78" spans="1:7" x14ac:dyDescent="0.25">
      <c r="A78" t="s">
        <v>123</v>
      </c>
      <c r="B78" t="s">
        <v>8</v>
      </c>
      <c r="C78" t="s">
        <v>19</v>
      </c>
      <c r="D78" t="s">
        <v>24</v>
      </c>
      <c r="E78">
        <v>16</v>
      </c>
      <c r="F78">
        <v>295.27323907557451</v>
      </c>
      <c r="G78">
        <v>16</v>
      </c>
    </row>
    <row r="79" spans="1:7" x14ac:dyDescent="0.25">
      <c r="A79" t="s">
        <v>124</v>
      </c>
      <c r="B79" t="s">
        <v>13</v>
      </c>
      <c r="C79" t="s">
        <v>16</v>
      </c>
      <c r="D79" t="s">
        <v>23</v>
      </c>
      <c r="E79">
        <v>18</v>
      </c>
      <c r="F79" t="s">
        <v>92</v>
      </c>
      <c r="G79">
        <v>18</v>
      </c>
    </row>
    <row r="80" spans="1:7" x14ac:dyDescent="0.25">
      <c r="A80" t="s">
        <v>123</v>
      </c>
      <c r="B80" t="s">
        <v>8</v>
      </c>
      <c r="C80" t="s">
        <v>19</v>
      </c>
      <c r="D80" t="s">
        <v>24</v>
      </c>
      <c r="E80">
        <v>16</v>
      </c>
      <c r="F80">
        <v>295.27323907557451</v>
      </c>
      <c r="G80">
        <v>16</v>
      </c>
    </row>
    <row r="81" spans="1:7" x14ac:dyDescent="0.25">
      <c r="A81" t="s">
        <v>122</v>
      </c>
      <c r="B81" t="s">
        <v>10</v>
      </c>
      <c r="C81" t="s">
        <v>19</v>
      </c>
      <c r="E81">
        <v>18</v>
      </c>
      <c r="F81" t="s">
        <v>92</v>
      </c>
      <c r="G81">
        <v>18</v>
      </c>
    </row>
    <row r="82" spans="1:7" x14ac:dyDescent="0.25">
      <c r="A82" t="s">
        <v>121</v>
      </c>
      <c r="B82" t="s">
        <v>9</v>
      </c>
      <c r="C82" t="s">
        <v>18</v>
      </c>
      <c r="D82" t="s">
        <v>21</v>
      </c>
      <c r="E82">
        <v>19</v>
      </c>
      <c r="G82">
        <v>19</v>
      </c>
    </row>
    <row r="83" spans="1:7" x14ac:dyDescent="0.25">
      <c r="A83" t="s">
        <v>120</v>
      </c>
      <c r="B83" t="s">
        <v>9</v>
      </c>
      <c r="C83" t="s">
        <v>15</v>
      </c>
      <c r="D83" t="s">
        <v>23</v>
      </c>
      <c r="F83">
        <v>307.88752556638201</v>
      </c>
    </row>
    <row r="84" spans="1:7" x14ac:dyDescent="0.25">
      <c r="A84" t="s">
        <v>119</v>
      </c>
      <c r="B84" t="s">
        <v>8</v>
      </c>
      <c r="C84" t="s">
        <v>17</v>
      </c>
      <c r="D84" t="s">
        <v>21</v>
      </c>
      <c r="E84">
        <v>2</v>
      </c>
      <c r="G84">
        <v>2</v>
      </c>
    </row>
    <row r="85" spans="1:7" x14ac:dyDescent="0.25">
      <c r="A85" t="s">
        <v>117</v>
      </c>
      <c r="B85" t="s">
        <v>12</v>
      </c>
      <c r="C85" t="s">
        <v>19</v>
      </c>
      <c r="D85" t="s">
        <v>24</v>
      </c>
      <c r="E85">
        <v>8</v>
      </c>
      <c r="F85">
        <v>661.68377055445137</v>
      </c>
      <c r="G85">
        <v>8</v>
      </c>
    </row>
    <row r="86" spans="1:7" x14ac:dyDescent="0.25">
      <c r="A86" t="s">
        <v>118</v>
      </c>
      <c r="B86" t="s">
        <v>12</v>
      </c>
      <c r="C86" t="s">
        <v>16</v>
      </c>
      <c r="D86" t="s">
        <v>23</v>
      </c>
      <c r="E86" t="s">
        <v>96</v>
      </c>
      <c r="F86">
        <v>526.94985156299958</v>
      </c>
    </row>
    <row r="87" spans="1:7" x14ac:dyDescent="0.25">
      <c r="A87" t="s">
        <v>117</v>
      </c>
      <c r="B87" t="s">
        <v>12</v>
      </c>
      <c r="C87" t="s">
        <v>19</v>
      </c>
      <c r="D87" t="s">
        <v>24</v>
      </c>
      <c r="E87">
        <v>8</v>
      </c>
      <c r="F87">
        <v>661.68377055445137</v>
      </c>
      <c r="G87">
        <v>8</v>
      </c>
    </row>
    <row r="88" spans="1:7" x14ac:dyDescent="0.25">
      <c r="A88" t="s">
        <v>116</v>
      </c>
      <c r="B88" t="s">
        <v>7</v>
      </c>
      <c r="C88" t="s">
        <v>17</v>
      </c>
      <c r="D88" t="s">
        <v>23</v>
      </c>
    </row>
    <row r="89" spans="1:7" x14ac:dyDescent="0.25">
      <c r="A89" t="s">
        <v>115</v>
      </c>
      <c r="B89" t="s">
        <v>12</v>
      </c>
      <c r="C89" t="s">
        <v>16</v>
      </c>
      <c r="D89" t="s">
        <v>24</v>
      </c>
      <c r="E89">
        <v>8</v>
      </c>
      <c r="G89">
        <v>8</v>
      </c>
    </row>
    <row r="90" spans="1:7" x14ac:dyDescent="0.25">
      <c r="A90" t="s">
        <v>114</v>
      </c>
      <c r="B90" t="s">
        <v>8</v>
      </c>
      <c r="C90" t="s">
        <v>19</v>
      </c>
      <c r="D90" t="s">
        <v>23</v>
      </c>
      <c r="E90" t="s">
        <v>96</v>
      </c>
      <c r="F90">
        <v>671.77190079756951</v>
      </c>
    </row>
    <row r="91" spans="1:7" x14ac:dyDescent="0.25">
      <c r="A91" t="s">
        <v>113</v>
      </c>
      <c r="B91" t="s">
        <v>10</v>
      </c>
      <c r="C91" t="s">
        <v>17</v>
      </c>
      <c r="D91" t="s">
        <v>24</v>
      </c>
      <c r="E91">
        <v>1</v>
      </c>
      <c r="G91">
        <v>1</v>
      </c>
    </row>
    <row r="92" spans="1:7" x14ac:dyDescent="0.25">
      <c r="A92" t="s">
        <v>112</v>
      </c>
      <c r="B92" t="s">
        <v>12</v>
      </c>
      <c r="C92" t="s">
        <v>15</v>
      </c>
      <c r="D92" t="s">
        <v>23</v>
      </c>
      <c r="E92">
        <v>11</v>
      </c>
      <c r="F92" t="s">
        <v>92</v>
      </c>
      <c r="G92">
        <v>11</v>
      </c>
    </row>
    <row r="93" spans="1:7" x14ac:dyDescent="0.25">
      <c r="A93" t="s">
        <v>111</v>
      </c>
      <c r="B93" t="s">
        <v>10</v>
      </c>
      <c r="C93" t="s">
        <v>15</v>
      </c>
      <c r="D93" t="s">
        <v>23</v>
      </c>
      <c r="E93">
        <v>4</v>
      </c>
      <c r="G93">
        <v>4</v>
      </c>
    </row>
    <row r="94" spans="1:7" x14ac:dyDescent="0.25">
      <c r="A94" t="s">
        <v>110</v>
      </c>
      <c r="B94" t="s">
        <v>10</v>
      </c>
      <c r="C94" t="s">
        <v>18</v>
      </c>
      <c r="D94" t="s">
        <v>24</v>
      </c>
      <c r="E94" t="s">
        <v>96</v>
      </c>
    </row>
    <row r="95" spans="1:7" x14ac:dyDescent="0.25">
      <c r="A95" t="s">
        <v>109</v>
      </c>
      <c r="B95" t="s">
        <v>7</v>
      </c>
      <c r="C95" t="s">
        <v>15</v>
      </c>
      <c r="D95" t="s">
        <v>20</v>
      </c>
      <c r="E95" t="s">
        <v>96</v>
      </c>
    </row>
    <row r="96" spans="1:7" x14ac:dyDescent="0.25">
      <c r="A96" t="s">
        <v>108</v>
      </c>
      <c r="B96" t="s">
        <v>12</v>
      </c>
      <c r="C96" t="s">
        <v>16</v>
      </c>
      <c r="D96" t="s">
        <v>20</v>
      </c>
      <c r="E96" t="s">
        <v>96</v>
      </c>
    </row>
    <row r="97" spans="1:7" x14ac:dyDescent="0.25">
      <c r="A97" t="s">
        <v>105</v>
      </c>
      <c r="B97" t="s">
        <v>13</v>
      </c>
      <c r="C97" t="s">
        <v>19</v>
      </c>
      <c r="D97" t="s">
        <v>25</v>
      </c>
      <c r="F97">
        <v>70.977870734996458</v>
      </c>
    </row>
    <row r="98" spans="1:7" x14ac:dyDescent="0.25">
      <c r="A98" t="s">
        <v>107</v>
      </c>
      <c r="B98" t="s">
        <v>9</v>
      </c>
      <c r="C98" t="s">
        <v>19</v>
      </c>
      <c r="E98" t="s">
        <v>96</v>
      </c>
      <c r="F98">
        <v>195.09940749539041</v>
      </c>
    </row>
    <row r="99" spans="1:7" x14ac:dyDescent="0.25">
      <c r="A99" t="s">
        <v>105</v>
      </c>
      <c r="B99" t="s">
        <v>13</v>
      </c>
      <c r="C99" t="s">
        <v>19</v>
      </c>
      <c r="D99" t="s">
        <v>25</v>
      </c>
      <c r="F99">
        <v>70.977870734996458</v>
      </c>
    </row>
    <row r="100" spans="1:7" x14ac:dyDescent="0.25">
      <c r="A100" t="s">
        <v>106</v>
      </c>
      <c r="B100" t="s">
        <v>13</v>
      </c>
      <c r="C100" t="s">
        <v>19</v>
      </c>
      <c r="D100" t="s">
        <v>23</v>
      </c>
      <c r="E100">
        <v>12</v>
      </c>
      <c r="F100" t="s">
        <v>92</v>
      </c>
      <c r="G100">
        <v>12</v>
      </c>
    </row>
    <row r="101" spans="1:7" x14ac:dyDescent="0.25">
      <c r="A101" t="s">
        <v>105</v>
      </c>
      <c r="B101" t="s">
        <v>13</v>
      </c>
      <c r="C101" t="s">
        <v>19</v>
      </c>
      <c r="D101" t="s">
        <v>25</v>
      </c>
      <c r="F101">
        <v>70.977870734996458</v>
      </c>
    </row>
    <row r="102" spans="1:7" x14ac:dyDescent="0.25">
      <c r="A102" t="s">
        <v>103</v>
      </c>
      <c r="B102" t="s">
        <v>9</v>
      </c>
      <c r="C102" t="s">
        <v>15</v>
      </c>
      <c r="D102" t="s">
        <v>24</v>
      </c>
      <c r="F102">
        <v>562.69139522563182</v>
      </c>
    </row>
    <row r="103" spans="1:7" x14ac:dyDescent="0.25">
      <c r="A103" t="s">
        <v>104</v>
      </c>
      <c r="B103" t="s">
        <v>9</v>
      </c>
      <c r="C103" t="s">
        <v>15</v>
      </c>
      <c r="D103" t="s">
        <v>22</v>
      </c>
      <c r="E103" t="s">
        <v>96</v>
      </c>
      <c r="F103" t="s">
        <v>92</v>
      </c>
    </row>
    <row r="104" spans="1:7" x14ac:dyDescent="0.25">
      <c r="A104" t="s">
        <v>103</v>
      </c>
      <c r="B104" t="s">
        <v>9</v>
      </c>
      <c r="C104" t="s">
        <v>15</v>
      </c>
      <c r="D104" t="s">
        <v>24</v>
      </c>
      <c r="F104">
        <v>562.69139522563182</v>
      </c>
    </row>
    <row r="105" spans="1:7" x14ac:dyDescent="0.25">
      <c r="A105" t="s">
        <v>102</v>
      </c>
      <c r="B105" t="s">
        <v>11</v>
      </c>
      <c r="C105" t="s">
        <v>17</v>
      </c>
      <c r="D105" t="s">
        <v>24</v>
      </c>
      <c r="E105" t="s">
        <v>96</v>
      </c>
      <c r="F105">
        <v>220.47436817123719</v>
      </c>
    </row>
    <row r="106" spans="1:7" x14ac:dyDescent="0.25">
      <c r="A106" t="s">
        <v>101</v>
      </c>
      <c r="B106" t="s">
        <v>11</v>
      </c>
      <c r="C106" t="s">
        <v>16</v>
      </c>
      <c r="D106" t="s">
        <v>20</v>
      </c>
      <c r="E106">
        <v>19</v>
      </c>
      <c r="F106" t="s">
        <v>92</v>
      </c>
      <c r="G106">
        <v>19</v>
      </c>
    </row>
    <row r="107" spans="1:7" x14ac:dyDescent="0.25">
      <c r="A107" t="s">
        <v>100</v>
      </c>
      <c r="B107" t="s">
        <v>11</v>
      </c>
      <c r="C107" t="s">
        <v>15</v>
      </c>
      <c r="D107" t="s">
        <v>20</v>
      </c>
      <c r="F107" t="s">
        <v>92</v>
      </c>
    </row>
    <row r="108" spans="1:7" x14ac:dyDescent="0.25">
      <c r="A108" t="s">
        <v>98</v>
      </c>
      <c r="B108" t="s">
        <v>12</v>
      </c>
      <c r="C108" t="s">
        <v>18</v>
      </c>
      <c r="E108">
        <v>13</v>
      </c>
      <c r="F108">
        <v>360.52969292263049</v>
      </c>
      <c r="G108">
        <v>13</v>
      </c>
    </row>
    <row r="109" spans="1:7" x14ac:dyDescent="0.25">
      <c r="A109" t="s">
        <v>99</v>
      </c>
      <c r="B109" t="s">
        <v>10</v>
      </c>
      <c r="C109" t="s">
        <v>18</v>
      </c>
      <c r="E109" t="s">
        <v>96</v>
      </c>
      <c r="F109" t="s">
        <v>92</v>
      </c>
    </row>
    <row r="110" spans="1:7" x14ac:dyDescent="0.25">
      <c r="A110" t="s">
        <v>98</v>
      </c>
      <c r="B110" t="s">
        <v>12</v>
      </c>
      <c r="C110" t="s">
        <v>18</v>
      </c>
      <c r="E110">
        <v>13</v>
      </c>
      <c r="F110">
        <v>360.52969292263049</v>
      </c>
      <c r="G110">
        <v>13</v>
      </c>
    </row>
    <row r="111" spans="1:7" x14ac:dyDescent="0.25">
      <c r="A111" t="s">
        <v>97</v>
      </c>
      <c r="B111" t="s">
        <v>7</v>
      </c>
      <c r="C111" t="s">
        <v>16</v>
      </c>
      <c r="E111" t="s">
        <v>96</v>
      </c>
    </row>
    <row r="112" spans="1:7" x14ac:dyDescent="0.25">
      <c r="A112" t="s">
        <v>95</v>
      </c>
      <c r="B112" t="s">
        <v>14</v>
      </c>
      <c r="C112" t="s">
        <v>18</v>
      </c>
      <c r="E112">
        <v>1</v>
      </c>
      <c r="G112">
        <v>1</v>
      </c>
    </row>
    <row r="113" spans="1:7" x14ac:dyDescent="0.25">
      <c r="A113" t="s">
        <v>94</v>
      </c>
      <c r="B113" t="s">
        <v>12</v>
      </c>
      <c r="C113" t="s">
        <v>17</v>
      </c>
      <c r="D113" t="s">
        <v>24</v>
      </c>
      <c r="E113">
        <v>11</v>
      </c>
      <c r="G113">
        <v>11</v>
      </c>
    </row>
    <row r="114" spans="1:7" x14ac:dyDescent="0.25">
      <c r="A114" t="s">
        <v>93</v>
      </c>
      <c r="B114" t="s">
        <v>10</v>
      </c>
      <c r="C114" t="s">
        <v>19</v>
      </c>
      <c r="D114" t="s">
        <v>20</v>
      </c>
      <c r="F114" t="s">
        <v>92</v>
      </c>
    </row>
    <row r="115" spans="1:7" x14ac:dyDescent="0.25">
      <c r="A115" t="s">
        <v>91</v>
      </c>
      <c r="B115" t="s">
        <v>12</v>
      </c>
      <c r="C115" t="s">
        <v>19</v>
      </c>
      <c r="D115" t="s">
        <v>23</v>
      </c>
      <c r="F115">
        <v>746.93017232231512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Visualizaciones1</vt:lpstr>
      <vt:lpstr>Requerimientos</vt:lpstr>
      <vt:lpstr>Datos</vt:lpstr>
      <vt:lpstr>Tablas</vt:lpstr>
      <vt:lpstr>Datos sin procesar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braian fois</dc:creator>
  <cp:lastModifiedBy>braian fois</cp:lastModifiedBy>
  <dcterms:created xsi:type="dcterms:W3CDTF">2025-02-04T13:55:20Z</dcterms:created>
  <dcterms:modified xsi:type="dcterms:W3CDTF">2025-02-05T00:15:54Z</dcterms:modified>
</cp:coreProperties>
</file>