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ry.forrest\Documents\Python Scripts\"/>
    </mc:Choice>
  </mc:AlternateContent>
  <bookViews>
    <workbookView xWindow="0" yWindow="0" windowWidth="20712" windowHeight="7344" firstSheet="6" activeTab="15"/>
  </bookViews>
  <sheets>
    <sheet name="Sheet15" sheetId="17" r:id="rId1"/>
    <sheet name="Bubble" sheetId="16" r:id="rId2"/>
    <sheet name="finals-2011-2012" sheetId="1" r:id="rId3"/>
    <sheet name="2009" sheetId="4" r:id="rId4"/>
    <sheet name="2008" sheetId="5" r:id="rId5"/>
    <sheet name="2007" sheetId="6" r:id="rId6"/>
    <sheet name="2006" sheetId="7" r:id="rId7"/>
    <sheet name="2005" sheetId="8" r:id="rId8"/>
    <sheet name="2004" sheetId="9" r:id="rId9"/>
    <sheet name="2010" sheetId="3" r:id="rId10"/>
    <sheet name="2011" sheetId="2" r:id="rId11"/>
    <sheet name="2014" sheetId="11" r:id="rId12"/>
    <sheet name="2015" sheetId="12" r:id="rId13"/>
    <sheet name="2016" sheetId="13" r:id="rId14"/>
    <sheet name="2017" sheetId="14" r:id="rId15"/>
    <sheet name="2018" sheetId="15" r:id="rId16"/>
  </sheets>
  <calcPr calcId="0"/>
</workbook>
</file>

<file path=xl/calcChain.xml><?xml version="1.0" encoding="utf-8"?>
<calcChain xmlns="http://schemas.openxmlformats.org/spreadsheetml/2006/main">
  <c r="E3" i="15" l="1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2" i="15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2" i="14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2" i="13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2" i="12"/>
  <c r="F2" i="1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2" i="3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1" i="11"/>
  <c r="F19" i="17"/>
  <c r="F20" i="17"/>
  <c r="F21" i="17"/>
  <c r="F22" i="17"/>
  <c r="F23" i="17"/>
  <c r="F24" i="17"/>
  <c r="F25" i="17"/>
  <c r="F26" i="17"/>
  <c r="F27" i="17"/>
  <c r="F28" i="17"/>
  <c r="F29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2" i="17"/>
  <c r="F1" i="17"/>
</calcChain>
</file>

<file path=xl/sharedStrings.xml><?xml version="1.0" encoding="utf-8"?>
<sst xmlns="http://schemas.openxmlformats.org/spreadsheetml/2006/main" count="519" uniqueCount="189">
  <si>
    <t>year</t>
  </si>
  <si>
    <t>category</t>
  </si>
  <si>
    <t>Category 1 : Light Lager</t>
  </si>
  <si>
    <t>Category 2 : Pilsner</t>
  </si>
  <si>
    <t>Category 3 : European Amber Lager</t>
  </si>
  <si>
    <t>Category 4 : Dark Lager</t>
  </si>
  <si>
    <t>Category 5 : Bock</t>
  </si>
  <si>
    <t>Category 6 : Light Hybrid Beer</t>
  </si>
  <si>
    <t>Category 7 : Amber Hybrid Beer</t>
  </si>
  <si>
    <t>Category 8 : English Pale Ale</t>
  </si>
  <si>
    <t>Category 9 : Scottish and Irish Ale</t>
  </si>
  <si>
    <t>Category 10 : American Ale</t>
  </si>
  <si>
    <t>Category 11 : English Brown Ale</t>
  </si>
  <si>
    <t>Category 12 : Porter</t>
  </si>
  <si>
    <t>Category 13 : Stout</t>
  </si>
  <si>
    <t>Category 14 : India Pale Ale (IPA)</t>
  </si>
  <si>
    <t>Category 15 : German Wheat and Rye Beer</t>
  </si>
  <si>
    <t>Category 16 : Belgian and French Ale</t>
  </si>
  <si>
    <t>Category 17 : Sour Ale</t>
  </si>
  <si>
    <t>Category 18 : Belgian Strong Ale</t>
  </si>
  <si>
    <t>Category 19 : Strong Ale</t>
  </si>
  <si>
    <t>Category 20 : Fruit Beer</t>
  </si>
  <si>
    <t>Category 21 : Spice/Herb/Vegetable Beer</t>
  </si>
  <si>
    <t>Category 22 : Smoke-Flavored and Wood-Aged Beer</t>
  </si>
  <si>
    <t>Category 23 : Specialty Beer</t>
  </si>
  <si>
    <t>Category 24 : Traditional Mead</t>
  </si>
  <si>
    <t>Category 25 : Melomel (Fruit Mead)</t>
  </si>
  <si>
    <t>Category 26 : Other Mead</t>
  </si>
  <si>
    <t>Category 27 : Standard Cider and Perry</t>
  </si>
  <si>
    <t>Category 28 : Specialty Cider and Perry</t>
  </si>
  <si>
    <t>Category 29 : New Entrants</t>
  </si>
  <si>
    <t>Category 1 : American Lager</t>
  </si>
  <si>
    <t>Category 2 : European Pale Lager</t>
  </si>
  <si>
    <t>Category 3 : Light Ale</t>
  </si>
  <si>
    <t>Category 4 : Bitter &amp; English Pale Ale</t>
  </si>
  <si>
    <t>Category 5 : Scottish Ales</t>
  </si>
  <si>
    <t>Category 6 : American Pale Ale</t>
  </si>
  <si>
    <t>Category 7 : India Pale Ale</t>
  </si>
  <si>
    <t xml:space="preserve">Category 8 : </t>
  </si>
  <si>
    <t>Category 9 : German Amber Lager</t>
  </si>
  <si>
    <t>Category 10 : Brown Ale</t>
  </si>
  <si>
    <t>Category 11 : English &amp; Scottish Strong Ale</t>
  </si>
  <si>
    <t>Category 12 : Barleywine &amp; Imperial Stout</t>
  </si>
  <si>
    <t>Category 13 : European Dark Lager</t>
  </si>
  <si>
    <t>Category 14 : Bock</t>
  </si>
  <si>
    <t>Category 15 : Porter</t>
  </si>
  <si>
    <t>Category 16 : Stout</t>
  </si>
  <si>
    <t>Category 17 : Wheat Beer</t>
  </si>
  <si>
    <t>Category 18 : Strong Belgian Ale</t>
  </si>
  <si>
    <t>Category 19 : Belgian &amp; French Ale</t>
  </si>
  <si>
    <t>Category 20 : Lambic &amp; Belgian Sour Ale</t>
  </si>
  <si>
    <t>Category 21 : Fruit Beer</t>
  </si>
  <si>
    <t>Category 22 : Spice/Herb/Vegetable Beer</t>
  </si>
  <si>
    <t>Category 23 : Smoke-Flavored Beer</t>
  </si>
  <si>
    <t>Category 24 : Specialty/Experimental/Historical</t>
  </si>
  <si>
    <t>Category 25 : Traditional Mead</t>
  </si>
  <si>
    <t>Category 26 : Fruit Mead</t>
  </si>
  <si>
    <t>Category 27 : Herb &amp; Spice</t>
  </si>
  <si>
    <t xml:space="preserve"> Braggot and Mixed Mead</t>
  </si>
  <si>
    <t>Category 28 : Cider</t>
  </si>
  <si>
    <t>ID</t>
  </si>
  <si>
    <t xml:space="preserve">Category 1 </t>
  </si>
  <si>
    <t xml:space="preserve"> Light Lager</t>
  </si>
  <si>
    <t xml:space="preserve">Category 2 </t>
  </si>
  <si>
    <t xml:space="preserve"> Pilsner</t>
  </si>
  <si>
    <t xml:space="preserve">Category 3 </t>
  </si>
  <si>
    <t xml:space="preserve"> European Amber Lager</t>
  </si>
  <si>
    <t xml:space="preserve">Category 4 </t>
  </si>
  <si>
    <t xml:space="preserve"> Dark Lager</t>
  </si>
  <si>
    <t xml:space="preserve">Category 5 </t>
  </si>
  <si>
    <t xml:space="preserve"> Bock</t>
  </si>
  <si>
    <t xml:space="preserve">Category 6 </t>
  </si>
  <si>
    <t xml:space="preserve"> Light Hybrid Beer</t>
  </si>
  <si>
    <t xml:space="preserve">Category 7 </t>
  </si>
  <si>
    <t xml:space="preserve"> Amber Hybrid Beer</t>
  </si>
  <si>
    <t xml:space="preserve">Category 8 </t>
  </si>
  <si>
    <t xml:space="preserve"> English Pale Ale</t>
  </si>
  <si>
    <t xml:space="preserve">Category 9 </t>
  </si>
  <si>
    <t xml:space="preserve"> Scottish and Irish Ale</t>
  </si>
  <si>
    <t xml:space="preserve">Category 10 </t>
  </si>
  <si>
    <t xml:space="preserve"> American Ale</t>
  </si>
  <si>
    <t xml:space="preserve">Category 11 </t>
  </si>
  <si>
    <t xml:space="preserve"> English Brown Ale</t>
  </si>
  <si>
    <t xml:space="preserve">Category 12 </t>
  </si>
  <si>
    <t xml:space="preserve"> Porter</t>
  </si>
  <si>
    <t xml:space="preserve">Category 13 </t>
  </si>
  <si>
    <t xml:space="preserve"> Stout</t>
  </si>
  <si>
    <t xml:space="preserve">Category 14 </t>
  </si>
  <si>
    <t xml:space="preserve"> India Pale Ale (IPA)</t>
  </si>
  <si>
    <t xml:space="preserve">Category 15 </t>
  </si>
  <si>
    <t xml:space="preserve"> German Wheat and Rye Beer</t>
  </si>
  <si>
    <t xml:space="preserve">Category 16 </t>
  </si>
  <si>
    <t xml:space="preserve"> Belgian and French Ale</t>
  </si>
  <si>
    <t xml:space="preserve">Category 17 </t>
  </si>
  <si>
    <t xml:space="preserve"> Sour Ale</t>
  </si>
  <si>
    <t xml:space="preserve">Category 18 </t>
  </si>
  <si>
    <t xml:space="preserve"> Belgian Strong Ale</t>
  </si>
  <si>
    <t xml:space="preserve">Category 19 </t>
  </si>
  <si>
    <t xml:space="preserve"> Strong Ale</t>
  </si>
  <si>
    <t xml:space="preserve">Category 20 </t>
  </si>
  <si>
    <t xml:space="preserve"> Fruit Beer</t>
  </si>
  <si>
    <t xml:space="preserve">Category 21 </t>
  </si>
  <si>
    <t xml:space="preserve"> Spice/Herb/Vegetable Beer</t>
  </si>
  <si>
    <t xml:space="preserve">Category 22 </t>
  </si>
  <si>
    <t xml:space="preserve"> Smoke-Flavored and Wood-Aged Beer</t>
  </si>
  <si>
    <t xml:space="preserve">Category 23 </t>
  </si>
  <si>
    <t xml:space="preserve"> Specialty Beer</t>
  </si>
  <si>
    <t xml:space="preserve">Category 24 </t>
  </si>
  <si>
    <t xml:space="preserve"> Traditional Mead</t>
  </si>
  <si>
    <t xml:space="preserve">Category 25 </t>
  </si>
  <si>
    <t xml:space="preserve"> Melomel (Fruit Mead)</t>
  </si>
  <si>
    <t xml:space="preserve">Category 26 </t>
  </si>
  <si>
    <t xml:space="preserve"> Other Mead</t>
  </si>
  <si>
    <t xml:space="preserve">Category 27 </t>
  </si>
  <si>
    <t xml:space="preserve"> Standard Cider and Perry</t>
  </si>
  <si>
    <t xml:space="preserve">Category 28 </t>
  </si>
  <si>
    <t xml:space="preserve"> Specialty Cider and Perry</t>
  </si>
  <si>
    <t>Category</t>
  </si>
  <si>
    <t>Description</t>
  </si>
  <si>
    <t xml:space="preserve">Cat 1 </t>
  </si>
  <si>
    <t xml:space="preserve">Cat 2 </t>
  </si>
  <si>
    <t xml:space="preserve">Cat 3 </t>
  </si>
  <si>
    <t xml:space="preserve">Cat 4 </t>
  </si>
  <si>
    <t xml:space="preserve">Cat 5 </t>
  </si>
  <si>
    <t xml:space="preserve">Cat 6 </t>
  </si>
  <si>
    <t xml:space="preserve">Cat 7 </t>
  </si>
  <si>
    <t xml:space="preserve">Cat 8 </t>
  </si>
  <si>
    <t xml:space="preserve">Cat 9 </t>
  </si>
  <si>
    <t xml:space="preserve">Cat 10 </t>
  </si>
  <si>
    <t xml:space="preserve">Cat 11 </t>
  </si>
  <si>
    <t xml:space="preserve">Cat 12 </t>
  </si>
  <si>
    <t xml:space="preserve">Cat 13 </t>
  </si>
  <si>
    <t xml:space="preserve">Cat 14 </t>
  </si>
  <si>
    <t xml:space="preserve">Cat 15 </t>
  </si>
  <si>
    <t xml:space="preserve">Cat 16 </t>
  </si>
  <si>
    <t xml:space="preserve">Cat 17 </t>
  </si>
  <si>
    <t xml:space="preserve">Cat 18 </t>
  </si>
  <si>
    <t xml:space="preserve">Cat 19 </t>
  </si>
  <si>
    <t xml:space="preserve">Cat 20 </t>
  </si>
  <si>
    <t xml:space="preserve">Cat 21 </t>
  </si>
  <si>
    <t xml:space="preserve">Cat 22 </t>
  </si>
  <si>
    <t xml:space="preserve">Cat 23 </t>
  </si>
  <si>
    <t xml:space="preserve">Cat 24 </t>
  </si>
  <si>
    <t xml:space="preserve">Cat 25 </t>
  </si>
  <si>
    <t xml:space="preserve">Cat 26 </t>
  </si>
  <si>
    <t xml:space="preserve">Cat 27 </t>
  </si>
  <si>
    <t xml:space="preserve">Cat 28 </t>
  </si>
  <si>
    <t xml:space="preserve"> Scottish &amp; Irish Ale</t>
  </si>
  <si>
    <t xml:space="preserve"> American Pale Ale</t>
  </si>
  <si>
    <t xml:space="preserve"> Other American Ale</t>
  </si>
  <si>
    <t xml:space="preserve"> Strong Stout</t>
  </si>
  <si>
    <t xml:space="preserve"> American IPA</t>
  </si>
  <si>
    <t xml:space="preserve"> German Wheat &amp; Rye Beer</t>
  </si>
  <si>
    <t xml:space="preserve"> Belgian &amp; French Ale</t>
  </si>
  <si>
    <t xml:space="preserve"> Smoke-flavored and Wood-aged Beer</t>
  </si>
  <si>
    <t xml:space="preserve"> Fruit Mead</t>
  </si>
  <si>
    <t xml:space="preserve"> Spice &amp; Specialty Mead</t>
  </si>
  <si>
    <t xml:space="preserve"> Standard Cider &amp; Perry</t>
  </si>
  <si>
    <t xml:space="preserve"> Specialty Cider &amp; Perry</t>
  </si>
  <si>
    <t xml:space="preserve"> Pale European Lager</t>
  </si>
  <si>
    <t xml:space="preserve"> Amber Lager</t>
  </si>
  <si>
    <t xml:space="preserve"> Other Pale American Ale</t>
  </si>
  <si>
    <t xml:space="preserve"> Amber and Brown American Ale</t>
  </si>
  <si>
    <t xml:space="preserve"> Double IPA</t>
  </si>
  <si>
    <t xml:space="preserve"> Specialty IPA</t>
  </si>
  <si>
    <t xml:space="preserve"> Belgian Ale</t>
  </si>
  <si>
    <t xml:space="preserve"> Strong Belgian &amp; Trappist Ale</t>
  </si>
  <si>
    <t xml:space="preserve"> Smoke-Flavored &amp; Wood-Aged Beer</t>
  </si>
  <si>
    <t xml:space="preserve"> American Wild Ale</t>
  </si>
  <si>
    <t xml:space="preserve"> Pale American Beer</t>
  </si>
  <si>
    <t xml:space="preserve"> Pale European Beer</t>
  </si>
  <si>
    <t xml:space="preserve"> Amber European Beer</t>
  </si>
  <si>
    <t xml:space="preserve"> Dark European Lager</t>
  </si>
  <si>
    <t xml:space="preserve"> Strong European Lager</t>
  </si>
  <si>
    <t xml:space="preserve"> German Wheat Beer</t>
  </si>
  <si>
    <t xml:space="preserve"> Pale British Ale</t>
  </si>
  <si>
    <t xml:space="preserve"> Amber &amp; Brown American Ale</t>
  </si>
  <si>
    <t xml:space="preserve"> Brown British Beer</t>
  </si>
  <si>
    <t xml:space="preserve"> British &amp; Irish Stout</t>
  </si>
  <si>
    <t xml:space="preserve"> American Porter &amp; Stout</t>
  </si>
  <si>
    <t xml:space="preserve"> Imperial Stout</t>
  </si>
  <si>
    <t xml:space="preserve"> Specialty IPA (all)</t>
  </si>
  <si>
    <t xml:space="preserve"> Strong American Ale</t>
  </si>
  <si>
    <t xml:space="preserve"> Strong UK Ale</t>
  </si>
  <si>
    <t xml:space="preserve"> Saison</t>
  </si>
  <si>
    <t xml:space="preserve"> Strong Belgian Ale</t>
  </si>
  <si>
    <t xml:space="preserve"> European Sour Ale</t>
  </si>
  <si>
    <t xml:space="preserve"> Spiced Beer</t>
  </si>
  <si>
    <t xml:space="preserve"> American WIld 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</si>
</sst>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theme" Target="theme/theme1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'finals-2011-2012'!$A$2</c:f>
              <c:strCache>
                <c:ptCount val="1"/>
                <c:pt idx="0">
                  <c:v>Cat 1 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'finals-2011-2012'!$C$1:$F$1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xVal>
          <c:yVal>
            <c:numRef>
              <c:f>'finals-2011-2012'!$C$2:$F$2</c:f>
              <c:numCache>
                <c:formatCode>General</c:formatCode>
                <c:ptCount val="4"/>
                <c:pt idx="0">
                  <c:v>174</c:v>
                </c:pt>
                <c:pt idx="1">
                  <c:v>191</c:v>
                </c:pt>
                <c:pt idx="2">
                  <c:v>200</c:v>
                </c:pt>
                <c:pt idx="3">
                  <c:v>203</c:v>
                </c:pt>
              </c:numCache>
            </c:numRef>
          </c:yVal>
          <c:bubbleSize>
            <c:numRef>
              <c:f>'finals-2011-2012'!$C$3:$F$3</c:f>
              <c:numCache>
                <c:formatCode>General</c:formatCode>
                <c:ptCount val="4"/>
                <c:pt idx="0">
                  <c:v>183</c:v>
                </c:pt>
                <c:pt idx="1">
                  <c:v>215</c:v>
                </c:pt>
                <c:pt idx="2">
                  <c:v>237</c:v>
                </c:pt>
                <c:pt idx="3">
                  <c:v>209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'finals-2011-2012'!$A$4</c:f>
              <c:strCache>
                <c:ptCount val="1"/>
                <c:pt idx="0">
                  <c:v>Cat 3 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'finals-2011-2012'!$C$1:$F$1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xVal>
          <c:yVal>
            <c:numRef>
              <c:f>'finals-2011-2012'!$C$4:$F$4</c:f>
              <c:numCache>
                <c:formatCode>General</c:formatCode>
                <c:ptCount val="4"/>
                <c:pt idx="0">
                  <c:v>145</c:v>
                </c:pt>
                <c:pt idx="1">
                  <c:v>140</c:v>
                </c:pt>
                <c:pt idx="2">
                  <c:v>158</c:v>
                </c:pt>
                <c:pt idx="3">
                  <c:v>159</c:v>
                </c:pt>
              </c:numCache>
            </c:numRef>
          </c:yVal>
          <c:bubbleSize>
            <c:numRef>
              <c:f>'finals-2011-2012'!$C$5:$F$5</c:f>
              <c:numCache>
                <c:formatCode>General</c:formatCode>
                <c:ptCount val="4"/>
                <c:pt idx="0">
                  <c:v>144</c:v>
                </c:pt>
                <c:pt idx="1">
                  <c:v>171</c:v>
                </c:pt>
                <c:pt idx="2">
                  <c:v>162</c:v>
                </c:pt>
                <c:pt idx="3">
                  <c:v>193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'finals-2011-2012'!$A$6</c:f>
              <c:strCache>
                <c:ptCount val="1"/>
                <c:pt idx="0">
                  <c:v>Cat 5 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'finals-2011-2012'!$C$1:$F$1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xVal>
          <c:yVal>
            <c:numRef>
              <c:f>'finals-2011-2012'!$C$6:$F$6</c:f>
              <c:numCache>
                <c:formatCode>General</c:formatCode>
                <c:ptCount val="4"/>
                <c:pt idx="0">
                  <c:v>191</c:v>
                </c:pt>
                <c:pt idx="1">
                  <c:v>230</c:v>
                </c:pt>
                <c:pt idx="2">
                  <c:v>195</c:v>
                </c:pt>
                <c:pt idx="3">
                  <c:v>216</c:v>
                </c:pt>
              </c:numCache>
            </c:numRef>
          </c:yVal>
          <c:bubbleSize>
            <c:numRef>
              <c:f>'finals-2011-2012'!$C$7:$F$7</c:f>
              <c:numCache>
                <c:formatCode>General</c:formatCode>
                <c:ptCount val="4"/>
                <c:pt idx="0">
                  <c:v>246</c:v>
                </c:pt>
                <c:pt idx="1">
                  <c:v>272</c:v>
                </c:pt>
                <c:pt idx="2">
                  <c:v>303</c:v>
                </c:pt>
                <c:pt idx="3">
                  <c:v>343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'finals-2011-2012'!$A$8</c:f>
              <c:strCache>
                <c:ptCount val="1"/>
                <c:pt idx="0">
                  <c:v>Cat 7 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'finals-2011-2012'!$C$1:$F$1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xVal>
          <c:yVal>
            <c:numRef>
              <c:f>'finals-2011-2012'!$C$8:$F$8</c:f>
              <c:numCache>
                <c:formatCode>General</c:formatCode>
                <c:ptCount val="4"/>
                <c:pt idx="0">
                  <c:v>152</c:v>
                </c:pt>
                <c:pt idx="1">
                  <c:v>157</c:v>
                </c:pt>
                <c:pt idx="2">
                  <c:v>174</c:v>
                </c:pt>
                <c:pt idx="3">
                  <c:v>156</c:v>
                </c:pt>
              </c:numCache>
            </c:numRef>
          </c:yVal>
          <c:bubbleSize>
            <c:numRef>
              <c:f>'finals-2011-2012'!$C$9:$F$9</c:f>
              <c:numCache>
                <c:formatCode>General</c:formatCode>
                <c:ptCount val="4"/>
                <c:pt idx="0">
                  <c:v>187</c:v>
                </c:pt>
                <c:pt idx="1">
                  <c:v>256</c:v>
                </c:pt>
                <c:pt idx="2">
                  <c:v>265</c:v>
                </c:pt>
                <c:pt idx="3">
                  <c:v>211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'finals-2011-2012'!$A$10</c:f>
              <c:strCache>
                <c:ptCount val="1"/>
                <c:pt idx="0">
                  <c:v>Cat 9 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'finals-2011-2012'!$C$1:$F$1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xVal>
          <c:yVal>
            <c:numRef>
              <c:f>'finals-2011-2012'!$C$10:$F$10</c:f>
              <c:numCache>
                <c:formatCode>General</c:formatCode>
                <c:ptCount val="4"/>
                <c:pt idx="0">
                  <c:v>247</c:v>
                </c:pt>
                <c:pt idx="1">
                  <c:v>257</c:v>
                </c:pt>
                <c:pt idx="2">
                  <c:v>308</c:v>
                </c:pt>
                <c:pt idx="3">
                  <c:v>273</c:v>
                </c:pt>
              </c:numCache>
            </c:numRef>
          </c:yVal>
          <c:bubbleSize>
            <c:numRef>
              <c:f>'finals-2011-2012'!$C$11:$F$11</c:f>
              <c:numCache>
                <c:formatCode>General</c:formatCode>
                <c:ptCount val="4"/>
                <c:pt idx="0">
                  <c:v>509</c:v>
                </c:pt>
                <c:pt idx="1">
                  <c:v>493</c:v>
                </c:pt>
                <c:pt idx="2">
                  <c:v>603</c:v>
                </c:pt>
                <c:pt idx="3">
                  <c:v>598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'finals-2011-2012'!$A$12</c:f>
              <c:strCache>
                <c:ptCount val="1"/>
                <c:pt idx="0">
                  <c:v>Cat 11 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'finals-2011-2012'!$C$1:$F$1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xVal>
          <c:yVal>
            <c:numRef>
              <c:f>'finals-2011-2012'!$C$12:$F$12</c:f>
              <c:numCache>
                <c:formatCode>General</c:formatCode>
                <c:ptCount val="4"/>
                <c:pt idx="0">
                  <c:v>199</c:v>
                </c:pt>
                <c:pt idx="1">
                  <c:v>227</c:v>
                </c:pt>
                <c:pt idx="2">
                  <c:v>198</c:v>
                </c:pt>
                <c:pt idx="3">
                  <c:v>215</c:v>
                </c:pt>
              </c:numCache>
            </c:numRef>
          </c:yVal>
          <c:bubbleSize>
            <c:numRef>
              <c:f>'finals-2011-2012'!$C$13:$F$13</c:f>
              <c:numCache>
                <c:formatCode>General</c:formatCode>
                <c:ptCount val="4"/>
                <c:pt idx="0">
                  <c:v>293</c:v>
                </c:pt>
                <c:pt idx="1">
                  <c:v>320</c:v>
                </c:pt>
                <c:pt idx="2">
                  <c:v>326</c:v>
                </c:pt>
                <c:pt idx="3">
                  <c:v>335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'finals-2011-2012'!$A$14</c:f>
              <c:strCache>
                <c:ptCount val="1"/>
                <c:pt idx="0">
                  <c:v>Cat 13 </c:v>
                </c:pt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'finals-2011-2012'!$C$1:$F$1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xVal>
          <c:yVal>
            <c:numRef>
              <c:f>'finals-2011-2012'!$C$14:$F$14</c:f>
              <c:numCache>
                <c:formatCode>General</c:formatCode>
                <c:ptCount val="4"/>
                <c:pt idx="0">
                  <c:v>477</c:v>
                </c:pt>
                <c:pt idx="1">
                  <c:v>566</c:v>
                </c:pt>
                <c:pt idx="2">
                  <c:v>630</c:v>
                </c:pt>
                <c:pt idx="3">
                  <c:v>576</c:v>
                </c:pt>
              </c:numCache>
            </c:numRef>
          </c:yVal>
          <c:bubbleSize>
            <c:numRef>
              <c:f>'finals-2011-2012'!$C$15:$F$15</c:f>
              <c:numCache>
                <c:formatCode>General</c:formatCode>
                <c:ptCount val="4"/>
                <c:pt idx="0">
                  <c:v>387</c:v>
                </c:pt>
                <c:pt idx="1">
                  <c:v>462</c:v>
                </c:pt>
                <c:pt idx="2">
                  <c:v>553</c:v>
                </c:pt>
                <c:pt idx="3">
                  <c:v>584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'finals-2011-2012'!$A$16</c:f>
              <c:strCache>
                <c:ptCount val="1"/>
                <c:pt idx="0">
                  <c:v>Cat 15 </c:v>
                </c:pt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'finals-2011-2012'!$C$1:$F$1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xVal>
          <c:yVal>
            <c:numRef>
              <c:f>'finals-2011-2012'!$C$16:$F$16</c:f>
              <c:numCache>
                <c:formatCode>General</c:formatCode>
                <c:ptCount val="4"/>
                <c:pt idx="0">
                  <c:v>206</c:v>
                </c:pt>
                <c:pt idx="1">
                  <c:v>216</c:v>
                </c:pt>
                <c:pt idx="2">
                  <c:v>237</c:v>
                </c:pt>
                <c:pt idx="3">
                  <c:v>194</c:v>
                </c:pt>
              </c:numCache>
            </c:numRef>
          </c:yVal>
          <c:bubbleSize>
            <c:numRef>
              <c:f>'finals-2011-2012'!$C$17:$F$17</c:f>
              <c:numCache>
                <c:formatCode>General</c:formatCode>
                <c:ptCount val="4"/>
                <c:pt idx="0">
                  <c:v>410</c:v>
                </c:pt>
                <c:pt idx="1">
                  <c:v>394</c:v>
                </c:pt>
                <c:pt idx="2">
                  <c:v>491</c:v>
                </c:pt>
                <c:pt idx="3">
                  <c:v>560</c:v>
                </c:pt>
              </c:numCache>
            </c:numRef>
          </c:bubbleSize>
          <c:bubble3D val="0"/>
        </c:ser>
        <c:ser>
          <c:idx val="8"/>
          <c:order val="8"/>
          <c:tx>
            <c:strRef>
              <c:f>'finals-2011-2012'!$A$18</c:f>
              <c:strCache>
                <c:ptCount val="1"/>
                <c:pt idx="0">
                  <c:v>Cat 17 </c:v>
                </c:pt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'finals-2011-2012'!$C$1:$F$1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xVal>
          <c:yVal>
            <c:numRef>
              <c:f>'finals-2011-2012'!$C$18:$F$18</c:f>
              <c:numCache>
                <c:formatCode>General</c:formatCode>
                <c:ptCount val="4"/>
                <c:pt idx="0">
                  <c:v>163</c:v>
                </c:pt>
                <c:pt idx="1">
                  <c:v>204</c:v>
                </c:pt>
                <c:pt idx="2">
                  <c:v>255</c:v>
                </c:pt>
                <c:pt idx="3">
                  <c:v>295</c:v>
                </c:pt>
              </c:numCache>
            </c:numRef>
          </c:yVal>
          <c:bubbleSize>
            <c:numRef>
              <c:f>'finals-2011-2012'!$C$19:$F$19</c:f>
              <c:numCache>
                <c:formatCode>General</c:formatCode>
                <c:ptCount val="4"/>
                <c:pt idx="0">
                  <c:v>362</c:v>
                </c:pt>
                <c:pt idx="1">
                  <c:v>404</c:v>
                </c:pt>
                <c:pt idx="2">
                  <c:v>454</c:v>
                </c:pt>
                <c:pt idx="3">
                  <c:v>421</c:v>
                </c:pt>
              </c:numCache>
            </c:numRef>
          </c:bubbleSize>
          <c:bubble3D val="0"/>
        </c:ser>
        <c:ser>
          <c:idx val="9"/>
          <c:order val="9"/>
          <c:tx>
            <c:strRef>
              <c:f>'finals-2011-2012'!$A$20</c:f>
              <c:strCache>
                <c:ptCount val="1"/>
                <c:pt idx="0">
                  <c:v>Cat 19 </c:v>
                </c:pt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'finals-2011-2012'!$C$1:$F$1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xVal>
          <c:yVal>
            <c:numRef>
              <c:f>'finals-2011-2012'!$C$20:$F$20</c:f>
              <c:numCache>
                <c:formatCode>General</c:formatCode>
                <c:ptCount val="4"/>
                <c:pt idx="0">
                  <c:v>216</c:v>
                </c:pt>
                <c:pt idx="1">
                  <c:v>252</c:v>
                </c:pt>
                <c:pt idx="2">
                  <c:v>279</c:v>
                </c:pt>
                <c:pt idx="3">
                  <c:v>277</c:v>
                </c:pt>
              </c:numCache>
            </c:numRef>
          </c:yVal>
          <c:bubbleSize>
            <c:numRef>
              <c:f>'finals-2011-2012'!$C$21:$F$21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143</c:v>
                </c:pt>
                <c:pt idx="2">
                  <c:v>169</c:v>
                </c:pt>
                <c:pt idx="3">
                  <c:v>181</c:v>
                </c:pt>
              </c:numCache>
            </c:numRef>
          </c:bubbleSize>
          <c:bubble3D val="0"/>
        </c:ser>
        <c:ser>
          <c:idx val="10"/>
          <c:order val="10"/>
          <c:tx>
            <c:strRef>
              <c:f>'finals-2011-2012'!$A$22</c:f>
              <c:strCache>
                <c:ptCount val="1"/>
                <c:pt idx="0">
                  <c:v>Cat 21 </c:v>
                </c:pt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'finals-2011-2012'!$C$1:$F$1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xVal>
          <c:yVal>
            <c:numRef>
              <c:f>'finals-2011-2012'!$C$22:$F$22</c:f>
              <c:numCache>
                <c:formatCode>General</c:formatCode>
                <c:ptCount val="4"/>
                <c:pt idx="0">
                  <c:v>245</c:v>
                </c:pt>
                <c:pt idx="1">
                  <c:v>286</c:v>
                </c:pt>
                <c:pt idx="2">
                  <c:v>362</c:v>
                </c:pt>
                <c:pt idx="3">
                  <c:v>311</c:v>
                </c:pt>
              </c:numCache>
            </c:numRef>
          </c:yVal>
          <c:bubbleSize>
            <c:numRef>
              <c:f>'finals-2011-2012'!$C$23:$F$23</c:f>
              <c:numCache>
                <c:formatCode>General</c:formatCode>
                <c:ptCount val="4"/>
                <c:pt idx="0">
                  <c:v>226</c:v>
                </c:pt>
                <c:pt idx="1">
                  <c:v>289</c:v>
                </c:pt>
                <c:pt idx="2">
                  <c:v>335</c:v>
                </c:pt>
                <c:pt idx="3">
                  <c:v>384</c:v>
                </c:pt>
              </c:numCache>
            </c:numRef>
          </c:bubbleSize>
          <c:bubble3D val="0"/>
        </c:ser>
        <c:ser>
          <c:idx val="11"/>
          <c:order val="11"/>
          <c:tx>
            <c:strRef>
              <c:f>'finals-2011-2012'!$A$24</c:f>
              <c:strCache>
                <c:ptCount val="1"/>
                <c:pt idx="0">
                  <c:v>Cat 23 </c:v>
                </c:pt>
              </c:strCache>
            </c:strRef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'finals-2011-2012'!$C$1:$F$1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xVal>
          <c:yVal>
            <c:numRef>
              <c:f>'finals-2011-2012'!$C$24:$F$24</c:f>
              <c:numCache>
                <c:formatCode>General</c:formatCode>
                <c:ptCount val="4"/>
                <c:pt idx="0">
                  <c:v>275</c:v>
                </c:pt>
                <c:pt idx="1">
                  <c:v>346</c:v>
                </c:pt>
                <c:pt idx="2">
                  <c:v>383</c:v>
                </c:pt>
                <c:pt idx="3">
                  <c:v>359</c:v>
                </c:pt>
              </c:numCache>
            </c:numRef>
          </c:yVal>
          <c:bubbleSize>
            <c:numRef>
              <c:f>'finals-2011-2012'!$C$25:$F$25</c:f>
              <c:numCache>
                <c:formatCode>General</c:formatCode>
                <c:ptCount val="4"/>
                <c:pt idx="0">
                  <c:v>88</c:v>
                </c:pt>
                <c:pt idx="1">
                  <c:v>84</c:v>
                </c:pt>
                <c:pt idx="2">
                  <c:v>106</c:v>
                </c:pt>
                <c:pt idx="3">
                  <c:v>78</c:v>
                </c:pt>
              </c:numCache>
            </c:numRef>
          </c:bubbleSize>
          <c:bubble3D val="0"/>
        </c:ser>
        <c:ser>
          <c:idx val="12"/>
          <c:order val="12"/>
          <c:tx>
            <c:strRef>
              <c:f>'finals-2011-2012'!$A$26</c:f>
              <c:strCache>
                <c:ptCount val="1"/>
                <c:pt idx="0">
                  <c:v>Cat 25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'finals-2011-2012'!$C$1:$F$1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xVal>
          <c:yVal>
            <c:numRef>
              <c:f>'finals-2011-2012'!$C$26:$F$26</c:f>
              <c:numCache>
                <c:formatCode>General</c:formatCode>
                <c:ptCount val="4"/>
                <c:pt idx="0">
                  <c:v>143</c:v>
                </c:pt>
                <c:pt idx="1">
                  <c:v>132</c:v>
                </c:pt>
                <c:pt idx="2">
                  <c:v>132</c:v>
                </c:pt>
                <c:pt idx="3">
                  <c:v>119</c:v>
                </c:pt>
              </c:numCache>
            </c:numRef>
          </c:yVal>
          <c:bubbleSize>
            <c:numRef>
              <c:f>'finals-2011-2012'!$C$27:$F$27</c:f>
              <c:numCache>
                <c:formatCode>General</c:formatCode>
                <c:ptCount val="4"/>
                <c:pt idx="0">
                  <c:v>114</c:v>
                </c:pt>
                <c:pt idx="1">
                  <c:v>103</c:v>
                </c:pt>
                <c:pt idx="2">
                  <c:v>97</c:v>
                </c:pt>
                <c:pt idx="3">
                  <c:v>93</c:v>
                </c:pt>
              </c:numCache>
            </c:numRef>
          </c:bubbleSize>
          <c:bubble3D val="0"/>
        </c:ser>
        <c:ser>
          <c:idx val="13"/>
          <c:order val="13"/>
          <c:tx>
            <c:strRef>
              <c:f>'finals-2011-2012'!$A$28</c:f>
              <c:strCache>
                <c:ptCount val="1"/>
                <c:pt idx="0">
                  <c:v>Cat 27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'finals-2011-2012'!$C$1:$F$1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xVal>
          <c:yVal>
            <c:numRef>
              <c:f>'finals-2011-2012'!$C$28:$F$28</c:f>
              <c:numCache>
                <c:formatCode>General</c:formatCode>
                <c:ptCount val="4"/>
                <c:pt idx="0">
                  <c:v>97</c:v>
                </c:pt>
                <c:pt idx="1">
                  <c:v>96</c:v>
                </c:pt>
                <c:pt idx="2">
                  <c:v>115</c:v>
                </c:pt>
                <c:pt idx="3">
                  <c:v>103</c:v>
                </c:pt>
              </c:numCache>
            </c:numRef>
          </c:yVal>
          <c:bubbleSize>
            <c:numRef>
              <c:f>'finals-2011-2012'!$C$29:$F$29</c:f>
              <c:numCache>
                <c:formatCode>General</c:formatCode>
                <c:ptCount val="4"/>
                <c:pt idx="0">
                  <c:v>78</c:v>
                </c:pt>
                <c:pt idx="1">
                  <c:v>90</c:v>
                </c:pt>
                <c:pt idx="2">
                  <c:v>96</c:v>
                </c:pt>
                <c:pt idx="3">
                  <c:v>96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axId val="329938056"/>
        <c:axId val="329939232"/>
      </c:bubbleChart>
      <c:valAx>
        <c:axId val="329938056"/>
        <c:scaling>
          <c:orientation val="minMax"/>
          <c:max val="2014"/>
          <c:min val="2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39232"/>
        <c:crosses val="autoZero"/>
        <c:crossBetween val="midCat"/>
        <c:majorUnit val="1"/>
      </c:valAx>
      <c:valAx>
        <c:axId val="32993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3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'finals-2011-2012'!$C$1</c:f>
              <c:strCache>
                <c:ptCount val="1"/>
                <c:pt idx="0">
                  <c:v>2010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'finals-2011-2012'!$A$2:$A$29</c:f>
              <c:strCache>
                <c:ptCount val="28"/>
                <c:pt idx="0">
                  <c:v>Cat 1 </c:v>
                </c:pt>
                <c:pt idx="1">
                  <c:v>Cat 2 </c:v>
                </c:pt>
                <c:pt idx="2">
                  <c:v>Cat 3 </c:v>
                </c:pt>
                <c:pt idx="3">
                  <c:v>Cat 4 </c:v>
                </c:pt>
                <c:pt idx="4">
                  <c:v>Cat 5 </c:v>
                </c:pt>
                <c:pt idx="5">
                  <c:v>Cat 6 </c:v>
                </c:pt>
                <c:pt idx="6">
                  <c:v>Cat 7 </c:v>
                </c:pt>
                <c:pt idx="7">
                  <c:v>Cat 8 </c:v>
                </c:pt>
                <c:pt idx="8">
                  <c:v>Cat 9 </c:v>
                </c:pt>
                <c:pt idx="9">
                  <c:v>Cat 10 </c:v>
                </c:pt>
                <c:pt idx="10">
                  <c:v>Cat 11 </c:v>
                </c:pt>
                <c:pt idx="11">
                  <c:v>Cat 12 </c:v>
                </c:pt>
                <c:pt idx="12">
                  <c:v>Cat 13 </c:v>
                </c:pt>
                <c:pt idx="13">
                  <c:v>Cat 14 </c:v>
                </c:pt>
                <c:pt idx="14">
                  <c:v>Cat 15 </c:v>
                </c:pt>
                <c:pt idx="15">
                  <c:v>Cat 16 </c:v>
                </c:pt>
                <c:pt idx="16">
                  <c:v>Cat 17 </c:v>
                </c:pt>
                <c:pt idx="17">
                  <c:v>Cat 18 </c:v>
                </c:pt>
                <c:pt idx="18">
                  <c:v>Cat 19 </c:v>
                </c:pt>
                <c:pt idx="19">
                  <c:v>Cat 20 </c:v>
                </c:pt>
                <c:pt idx="20">
                  <c:v>Cat 21 </c:v>
                </c:pt>
                <c:pt idx="21">
                  <c:v>Cat 22 </c:v>
                </c:pt>
                <c:pt idx="22">
                  <c:v>Cat 23 </c:v>
                </c:pt>
                <c:pt idx="23">
                  <c:v>Cat 24 </c:v>
                </c:pt>
                <c:pt idx="24">
                  <c:v>Cat 25 </c:v>
                </c:pt>
                <c:pt idx="25">
                  <c:v>Cat 26 </c:v>
                </c:pt>
                <c:pt idx="26">
                  <c:v>Cat 27 </c:v>
                </c:pt>
                <c:pt idx="27">
                  <c:v>Cat 28 </c:v>
                </c:pt>
              </c:strCache>
            </c:strRef>
          </c:xVal>
          <c:yVal>
            <c:numRef>
              <c:f>'finals-2011-2012'!$C$2:$C$29</c:f>
              <c:numCache>
                <c:formatCode>General</c:formatCode>
                <c:ptCount val="28"/>
                <c:pt idx="0">
                  <c:v>174</c:v>
                </c:pt>
                <c:pt idx="1">
                  <c:v>183</c:v>
                </c:pt>
                <c:pt idx="2">
                  <c:v>145</c:v>
                </c:pt>
                <c:pt idx="3">
                  <c:v>144</c:v>
                </c:pt>
                <c:pt idx="4">
                  <c:v>191</c:v>
                </c:pt>
                <c:pt idx="5">
                  <c:v>246</c:v>
                </c:pt>
                <c:pt idx="6">
                  <c:v>152</c:v>
                </c:pt>
                <c:pt idx="7">
                  <c:v>187</c:v>
                </c:pt>
                <c:pt idx="8">
                  <c:v>247</c:v>
                </c:pt>
                <c:pt idx="9">
                  <c:v>509</c:v>
                </c:pt>
                <c:pt idx="10">
                  <c:v>199</c:v>
                </c:pt>
                <c:pt idx="11">
                  <c:v>293</c:v>
                </c:pt>
                <c:pt idx="12">
                  <c:v>477</c:v>
                </c:pt>
                <c:pt idx="13">
                  <c:v>387</c:v>
                </c:pt>
                <c:pt idx="14">
                  <c:v>206</c:v>
                </c:pt>
                <c:pt idx="15">
                  <c:v>410</c:v>
                </c:pt>
                <c:pt idx="16">
                  <c:v>163</c:v>
                </c:pt>
                <c:pt idx="17">
                  <c:v>362</c:v>
                </c:pt>
                <c:pt idx="18">
                  <c:v>216</c:v>
                </c:pt>
                <c:pt idx="19">
                  <c:v>130</c:v>
                </c:pt>
                <c:pt idx="20">
                  <c:v>245</c:v>
                </c:pt>
                <c:pt idx="21">
                  <c:v>226</c:v>
                </c:pt>
                <c:pt idx="22">
                  <c:v>275</c:v>
                </c:pt>
                <c:pt idx="23">
                  <c:v>88</c:v>
                </c:pt>
                <c:pt idx="24">
                  <c:v>143</c:v>
                </c:pt>
                <c:pt idx="25">
                  <c:v>114</c:v>
                </c:pt>
                <c:pt idx="26">
                  <c:v>97</c:v>
                </c:pt>
                <c:pt idx="27">
                  <c:v>78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'finals-2011-2012'!$D$1</c:f>
              <c:strCache>
                <c:ptCount val="1"/>
                <c:pt idx="0">
                  <c:v>2011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'finals-2011-2012'!$A$2:$A$29</c:f>
              <c:strCache>
                <c:ptCount val="28"/>
                <c:pt idx="0">
                  <c:v>Cat 1 </c:v>
                </c:pt>
                <c:pt idx="1">
                  <c:v>Cat 2 </c:v>
                </c:pt>
                <c:pt idx="2">
                  <c:v>Cat 3 </c:v>
                </c:pt>
                <c:pt idx="3">
                  <c:v>Cat 4 </c:v>
                </c:pt>
                <c:pt idx="4">
                  <c:v>Cat 5 </c:v>
                </c:pt>
                <c:pt idx="5">
                  <c:v>Cat 6 </c:v>
                </c:pt>
                <c:pt idx="6">
                  <c:v>Cat 7 </c:v>
                </c:pt>
                <c:pt idx="7">
                  <c:v>Cat 8 </c:v>
                </c:pt>
                <c:pt idx="8">
                  <c:v>Cat 9 </c:v>
                </c:pt>
                <c:pt idx="9">
                  <c:v>Cat 10 </c:v>
                </c:pt>
                <c:pt idx="10">
                  <c:v>Cat 11 </c:v>
                </c:pt>
                <c:pt idx="11">
                  <c:v>Cat 12 </c:v>
                </c:pt>
                <c:pt idx="12">
                  <c:v>Cat 13 </c:v>
                </c:pt>
                <c:pt idx="13">
                  <c:v>Cat 14 </c:v>
                </c:pt>
                <c:pt idx="14">
                  <c:v>Cat 15 </c:v>
                </c:pt>
                <c:pt idx="15">
                  <c:v>Cat 16 </c:v>
                </c:pt>
                <c:pt idx="16">
                  <c:v>Cat 17 </c:v>
                </c:pt>
                <c:pt idx="17">
                  <c:v>Cat 18 </c:v>
                </c:pt>
                <c:pt idx="18">
                  <c:v>Cat 19 </c:v>
                </c:pt>
                <c:pt idx="19">
                  <c:v>Cat 20 </c:v>
                </c:pt>
                <c:pt idx="20">
                  <c:v>Cat 21 </c:v>
                </c:pt>
                <c:pt idx="21">
                  <c:v>Cat 22 </c:v>
                </c:pt>
                <c:pt idx="22">
                  <c:v>Cat 23 </c:v>
                </c:pt>
                <c:pt idx="23">
                  <c:v>Cat 24 </c:v>
                </c:pt>
                <c:pt idx="24">
                  <c:v>Cat 25 </c:v>
                </c:pt>
                <c:pt idx="25">
                  <c:v>Cat 26 </c:v>
                </c:pt>
                <c:pt idx="26">
                  <c:v>Cat 27 </c:v>
                </c:pt>
                <c:pt idx="27">
                  <c:v>Cat 28 </c:v>
                </c:pt>
              </c:strCache>
            </c:strRef>
          </c:xVal>
          <c:yVal>
            <c:numRef>
              <c:f>'finals-2011-2012'!$D$2:$D$29</c:f>
              <c:numCache>
                <c:formatCode>General</c:formatCode>
                <c:ptCount val="28"/>
                <c:pt idx="0">
                  <c:v>191</c:v>
                </c:pt>
                <c:pt idx="1">
                  <c:v>215</c:v>
                </c:pt>
                <c:pt idx="2">
                  <c:v>140</c:v>
                </c:pt>
                <c:pt idx="3">
                  <c:v>171</c:v>
                </c:pt>
                <c:pt idx="4">
                  <c:v>230</c:v>
                </c:pt>
                <c:pt idx="5">
                  <c:v>272</c:v>
                </c:pt>
                <c:pt idx="6">
                  <c:v>157</c:v>
                </c:pt>
                <c:pt idx="7">
                  <c:v>256</c:v>
                </c:pt>
                <c:pt idx="8">
                  <c:v>257</c:v>
                </c:pt>
                <c:pt idx="9">
                  <c:v>493</c:v>
                </c:pt>
                <c:pt idx="10">
                  <c:v>227</c:v>
                </c:pt>
                <c:pt idx="11">
                  <c:v>320</c:v>
                </c:pt>
                <c:pt idx="12">
                  <c:v>566</c:v>
                </c:pt>
                <c:pt idx="13">
                  <c:v>462</c:v>
                </c:pt>
                <c:pt idx="14">
                  <c:v>216</c:v>
                </c:pt>
                <c:pt idx="15">
                  <c:v>394</c:v>
                </c:pt>
                <c:pt idx="16">
                  <c:v>204</c:v>
                </c:pt>
                <c:pt idx="17">
                  <c:v>404</c:v>
                </c:pt>
                <c:pt idx="18">
                  <c:v>252</c:v>
                </c:pt>
                <c:pt idx="19">
                  <c:v>143</c:v>
                </c:pt>
                <c:pt idx="20">
                  <c:v>286</c:v>
                </c:pt>
                <c:pt idx="21">
                  <c:v>289</c:v>
                </c:pt>
                <c:pt idx="22">
                  <c:v>346</c:v>
                </c:pt>
                <c:pt idx="23">
                  <c:v>84</c:v>
                </c:pt>
                <c:pt idx="24">
                  <c:v>132</c:v>
                </c:pt>
                <c:pt idx="25">
                  <c:v>103</c:v>
                </c:pt>
                <c:pt idx="26">
                  <c:v>96</c:v>
                </c:pt>
                <c:pt idx="27">
                  <c:v>90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'finals-2011-2012'!$E$1</c:f>
              <c:strCache>
                <c:ptCount val="1"/>
                <c:pt idx="0">
                  <c:v>2012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'finals-2011-2012'!$A$2:$A$29</c:f>
              <c:strCache>
                <c:ptCount val="28"/>
                <c:pt idx="0">
                  <c:v>Cat 1 </c:v>
                </c:pt>
                <c:pt idx="1">
                  <c:v>Cat 2 </c:v>
                </c:pt>
                <c:pt idx="2">
                  <c:v>Cat 3 </c:v>
                </c:pt>
                <c:pt idx="3">
                  <c:v>Cat 4 </c:v>
                </c:pt>
                <c:pt idx="4">
                  <c:v>Cat 5 </c:v>
                </c:pt>
                <c:pt idx="5">
                  <c:v>Cat 6 </c:v>
                </c:pt>
                <c:pt idx="6">
                  <c:v>Cat 7 </c:v>
                </c:pt>
                <c:pt idx="7">
                  <c:v>Cat 8 </c:v>
                </c:pt>
                <c:pt idx="8">
                  <c:v>Cat 9 </c:v>
                </c:pt>
                <c:pt idx="9">
                  <c:v>Cat 10 </c:v>
                </c:pt>
                <c:pt idx="10">
                  <c:v>Cat 11 </c:v>
                </c:pt>
                <c:pt idx="11">
                  <c:v>Cat 12 </c:v>
                </c:pt>
                <c:pt idx="12">
                  <c:v>Cat 13 </c:v>
                </c:pt>
                <c:pt idx="13">
                  <c:v>Cat 14 </c:v>
                </c:pt>
                <c:pt idx="14">
                  <c:v>Cat 15 </c:v>
                </c:pt>
                <c:pt idx="15">
                  <c:v>Cat 16 </c:v>
                </c:pt>
                <c:pt idx="16">
                  <c:v>Cat 17 </c:v>
                </c:pt>
                <c:pt idx="17">
                  <c:v>Cat 18 </c:v>
                </c:pt>
                <c:pt idx="18">
                  <c:v>Cat 19 </c:v>
                </c:pt>
                <c:pt idx="19">
                  <c:v>Cat 20 </c:v>
                </c:pt>
                <c:pt idx="20">
                  <c:v>Cat 21 </c:v>
                </c:pt>
                <c:pt idx="21">
                  <c:v>Cat 22 </c:v>
                </c:pt>
                <c:pt idx="22">
                  <c:v>Cat 23 </c:v>
                </c:pt>
                <c:pt idx="23">
                  <c:v>Cat 24 </c:v>
                </c:pt>
                <c:pt idx="24">
                  <c:v>Cat 25 </c:v>
                </c:pt>
                <c:pt idx="25">
                  <c:v>Cat 26 </c:v>
                </c:pt>
                <c:pt idx="26">
                  <c:v>Cat 27 </c:v>
                </c:pt>
                <c:pt idx="27">
                  <c:v>Cat 28 </c:v>
                </c:pt>
              </c:strCache>
            </c:strRef>
          </c:xVal>
          <c:yVal>
            <c:numRef>
              <c:f>'finals-2011-2012'!$E$2:$E$29</c:f>
              <c:numCache>
                <c:formatCode>General</c:formatCode>
                <c:ptCount val="28"/>
                <c:pt idx="0">
                  <c:v>200</c:v>
                </c:pt>
                <c:pt idx="1">
                  <c:v>237</c:v>
                </c:pt>
                <c:pt idx="2">
                  <c:v>158</c:v>
                </c:pt>
                <c:pt idx="3">
                  <c:v>162</c:v>
                </c:pt>
                <c:pt idx="4">
                  <c:v>195</c:v>
                </c:pt>
                <c:pt idx="5">
                  <c:v>303</c:v>
                </c:pt>
                <c:pt idx="6">
                  <c:v>174</c:v>
                </c:pt>
                <c:pt idx="7">
                  <c:v>265</c:v>
                </c:pt>
                <c:pt idx="8">
                  <c:v>308</c:v>
                </c:pt>
                <c:pt idx="9">
                  <c:v>603</c:v>
                </c:pt>
                <c:pt idx="10">
                  <c:v>198</c:v>
                </c:pt>
                <c:pt idx="11">
                  <c:v>326</c:v>
                </c:pt>
                <c:pt idx="12">
                  <c:v>630</c:v>
                </c:pt>
                <c:pt idx="13">
                  <c:v>553</c:v>
                </c:pt>
                <c:pt idx="14">
                  <c:v>237</c:v>
                </c:pt>
                <c:pt idx="15">
                  <c:v>491</c:v>
                </c:pt>
                <c:pt idx="16">
                  <c:v>255</c:v>
                </c:pt>
                <c:pt idx="17">
                  <c:v>454</c:v>
                </c:pt>
                <c:pt idx="18">
                  <c:v>279</c:v>
                </c:pt>
                <c:pt idx="19">
                  <c:v>169</c:v>
                </c:pt>
                <c:pt idx="20">
                  <c:v>362</c:v>
                </c:pt>
                <c:pt idx="21">
                  <c:v>335</c:v>
                </c:pt>
                <c:pt idx="22">
                  <c:v>383</c:v>
                </c:pt>
                <c:pt idx="23">
                  <c:v>106</c:v>
                </c:pt>
                <c:pt idx="24">
                  <c:v>132</c:v>
                </c:pt>
                <c:pt idx="25">
                  <c:v>97</c:v>
                </c:pt>
                <c:pt idx="26">
                  <c:v>115</c:v>
                </c:pt>
                <c:pt idx="27">
                  <c:v>96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'finals-2011-2012'!$F$1</c:f>
              <c:strCache>
                <c:ptCount val="1"/>
                <c:pt idx="0">
                  <c:v>2013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'finals-2011-2012'!$A$2:$A$29</c:f>
              <c:strCache>
                <c:ptCount val="28"/>
                <c:pt idx="0">
                  <c:v>Cat 1 </c:v>
                </c:pt>
                <c:pt idx="1">
                  <c:v>Cat 2 </c:v>
                </c:pt>
                <c:pt idx="2">
                  <c:v>Cat 3 </c:v>
                </c:pt>
                <c:pt idx="3">
                  <c:v>Cat 4 </c:v>
                </c:pt>
                <c:pt idx="4">
                  <c:v>Cat 5 </c:v>
                </c:pt>
                <c:pt idx="5">
                  <c:v>Cat 6 </c:v>
                </c:pt>
                <c:pt idx="6">
                  <c:v>Cat 7 </c:v>
                </c:pt>
                <c:pt idx="7">
                  <c:v>Cat 8 </c:v>
                </c:pt>
                <c:pt idx="8">
                  <c:v>Cat 9 </c:v>
                </c:pt>
                <c:pt idx="9">
                  <c:v>Cat 10 </c:v>
                </c:pt>
                <c:pt idx="10">
                  <c:v>Cat 11 </c:v>
                </c:pt>
                <c:pt idx="11">
                  <c:v>Cat 12 </c:v>
                </c:pt>
                <c:pt idx="12">
                  <c:v>Cat 13 </c:v>
                </c:pt>
                <c:pt idx="13">
                  <c:v>Cat 14 </c:v>
                </c:pt>
                <c:pt idx="14">
                  <c:v>Cat 15 </c:v>
                </c:pt>
                <c:pt idx="15">
                  <c:v>Cat 16 </c:v>
                </c:pt>
                <c:pt idx="16">
                  <c:v>Cat 17 </c:v>
                </c:pt>
                <c:pt idx="17">
                  <c:v>Cat 18 </c:v>
                </c:pt>
                <c:pt idx="18">
                  <c:v>Cat 19 </c:v>
                </c:pt>
                <c:pt idx="19">
                  <c:v>Cat 20 </c:v>
                </c:pt>
                <c:pt idx="20">
                  <c:v>Cat 21 </c:v>
                </c:pt>
                <c:pt idx="21">
                  <c:v>Cat 22 </c:v>
                </c:pt>
                <c:pt idx="22">
                  <c:v>Cat 23 </c:v>
                </c:pt>
                <c:pt idx="23">
                  <c:v>Cat 24 </c:v>
                </c:pt>
                <c:pt idx="24">
                  <c:v>Cat 25 </c:v>
                </c:pt>
                <c:pt idx="25">
                  <c:v>Cat 26 </c:v>
                </c:pt>
                <c:pt idx="26">
                  <c:v>Cat 27 </c:v>
                </c:pt>
                <c:pt idx="27">
                  <c:v>Cat 28 </c:v>
                </c:pt>
              </c:strCache>
            </c:strRef>
          </c:xVal>
          <c:yVal>
            <c:numRef>
              <c:f>'finals-2011-2012'!$F$2:$F$29</c:f>
              <c:numCache>
                <c:formatCode>General</c:formatCode>
                <c:ptCount val="28"/>
                <c:pt idx="0">
                  <c:v>203</c:v>
                </c:pt>
                <c:pt idx="1">
                  <c:v>209</c:v>
                </c:pt>
                <c:pt idx="2">
                  <c:v>159</c:v>
                </c:pt>
                <c:pt idx="3">
                  <c:v>193</c:v>
                </c:pt>
                <c:pt idx="4">
                  <c:v>216</c:v>
                </c:pt>
                <c:pt idx="5">
                  <c:v>343</c:v>
                </c:pt>
                <c:pt idx="6">
                  <c:v>156</c:v>
                </c:pt>
                <c:pt idx="7">
                  <c:v>211</c:v>
                </c:pt>
                <c:pt idx="8">
                  <c:v>273</c:v>
                </c:pt>
                <c:pt idx="9">
                  <c:v>598</c:v>
                </c:pt>
                <c:pt idx="10">
                  <c:v>215</c:v>
                </c:pt>
                <c:pt idx="11">
                  <c:v>335</c:v>
                </c:pt>
                <c:pt idx="12">
                  <c:v>576</c:v>
                </c:pt>
                <c:pt idx="13">
                  <c:v>584</c:v>
                </c:pt>
                <c:pt idx="14">
                  <c:v>194</c:v>
                </c:pt>
                <c:pt idx="15">
                  <c:v>560</c:v>
                </c:pt>
                <c:pt idx="16">
                  <c:v>295</c:v>
                </c:pt>
                <c:pt idx="17">
                  <c:v>421</c:v>
                </c:pt>
                <c:pt idx="18">
                  <c:v>277</c:v>
                </c:pt>
                <c:pt idx="19">
                  <c:v>181</c:v>
                </c:pt>
                <c:pt idx="20">
                  <c:v>311</c:v>
                </c:pt>
                <c:pt idx="21">
                  <c:v>384</c:v>
                </c:pt>
                <c:pt idx="22">
                  <c:v>359</c:v>
                </c:pt>
                <c:pt idx="23">
                  <c:v>78</c:v>
                </c:pt>
                <c:pt idx="24">
                  <c:v>119</c:v>
                </c:pt>
                <c:pt idx="25">
                  <c:v>93</c:v>
                </c:pt>
                <c:pt idx="26">
                  <c:v>103</c:v>
                </c:pt>
                <c:pt idx="27">
                  <c:v>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360360"/>
        <c:axId val="564368200"/>
      </c:scatterChart>
      <c:valAx>
        <c:axId val="564360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68200"/>
        <c:crosses val="autoZero"/>
        <c:crossBetween val="midCat"/>
      </c:valAx>
      <c:valAx>
        <c:axId val="564368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60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156210</xdr:colOff>
      <xdr:row>1</xdr:row>
      <xdr:rowOff>137160</xdr:rowOff>
    </xdr:from>
    <xdr:to>
      <xdr:col>20</xdr:col>
      <xdr:colOff>289560</xdr:colOff>
      <xdr:row>32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E2" sqref="E2"/>
    </sheetView>
  </sheetViews>
  <sheetFormatPr defaultRowHeight="14.4" x14ac:dyDescent="0.3"/>
  <cols>
    <col min="3" max="3" width="37.44140625" customWidth="1"/>
    <col min="6" max="6" width="31" bestFit="1" customWidth="1"/>
  </cols>
  <sheetData>
    <row r="1" spans="1:6" x14ac:dyDescent="0.3">
      <c r="A1" t="s">
        <v>60</v>
      </c>
      <c r="B1" s="1" t="s">
        <v>117</v>
      </c>
      <c r="C1" s="1" t="s">
        <v>118</v>
      </c>
      <c r="D1" s="1">
        <v>2010</v>
      </c>
      <c r="F1" t="str">
        <f xml:space="preserve"> "['" &amp; A1 &amp; "', '" &amp; B1 &amp; "','" &amp; C1 &amp; "','" &amp; D1 &amp; "'],"</f>
        <v>['ID', 'Category','Description','2010'],</v>
      </c>
    </row>
    <row r="2" spans="1:6" x14ac:dyDescent="0.3">
      <c r="A2">
        <v>1</v>
      </c>
      <c r="B2">
        <v>1</v>
      </c>
      <c r="C2" t="s">
        <v>62</v>
      </c>
      <c r="D2">
        <v>174</v>
      </c>
      <c r="F2" t="str">
        <f>"['" &amp;A2&amp;"',"&amp;B2&amp;",'"&amp; TRIM(C2)&amp;"',"&amp;D2&amp;"],"</f>
        <v>['1',1,'Light Lager',174],</v>
      </c>
    </row>
    <row r="3" spans="1:6" x14ac:dyDescent="0.3">
      <c r="A3">
        <v>2</v>
      </c>
      <c r="B3">
        <v>2</v>
      </c>
      <c r="C3" t="s">
        <v>64</v>
      </c>
      <c r="D3">
        <v>183</v>
      </c>
      <c r="F3" t="str">
        <f t="shared" ref="F3:F29" si="0">"['" &amp;A3&amp;"',"&amp;B3&amp;",'"&amp; TRIM(C3)&amp;"',"&amp;D3&amp;"],"</f>
        <v>['2',2,'Pilsner',183],</v>
      </c>
    </row>
    <row r="4" spans="1:6" x14ac:dyDescent="0.3">
      <c r="A4">
        <v>3</v>
      </c>
      <c r="B4">
        <v>3</v>
      </c>
      <c r="C4" t="s">
        <v>66</v>
      </c>
      <c r="D4">
        <v>145</v>
      </c>
      <c r="F4" t="str">
        <f t="shared" si="0"/>
        <v>['3',3,'European Amber Lager',145],</v>
      </c>
    </row>
    <row r="5" spans="1:6" x14ac:dyDescent="0.3">
      <c r="A5">
        <v>4</v>
      </c>
      <c r="B5">
        <v>4</v>
      </c>
      <c r="C5" t="s">
        <v>68</v>
      </c>
      <c r="D5">
        <v>144</v>
      </c>
      <c r="F5" t="str">
        <f t="shared" si="0"/>
        <v>['4',4,'Dark Lager',144],</v>
      </c>
    </row>
    <row r="6" spans="1:6" x14ac:dyDescent="0.3">
      <c r="A6">
        <v>5</v>
      </c>
      <c r="B6">
        <v>5</v>
      </c>
      <c r="C6" t="s">
        <v>70</v>
      </c>
      <c r="D6">
        <v>191</v>
      </c>
      <c r="F6" t="str">
        <f t="shared" si="0"/>
        <v>['5',5,'Bock',191],</v>
      </c>
    </row>
    <row r="7" spans="1:6" x14ac:dyDescent="0.3">
      <c r="A7">
        <v>6</v>
      </c>
      <c r="B7">
        <v>6</v>
      </c>
      <c r="C7" t="s">
        <v>72</v>
      </c>
      <c r="D7">
        <v>246</v>
      </c>
      <c r="F7" t="str">
        <f t="shared" si="0"/>
        <v>['6',6,'Light Hybrid Beer',246],</v>
      </c>
    </row>
    <row r="8" spans="1:6" x14ac:dyDescent="0.3">
      <c r="A8">
        <v>7</v>
      </c>
      <c r="B8">
        <v>7</v>
      </c>
      <c r="C8" t="s">
        <v>74</v>
      </c>
      <c r="D8">
        <v>152</v>
      </c>
      <c r="F8" t="str">
        <f t="shared" si="0"/>
        <v>['7',7,'Amber Hybrid Beer',152],</v>
      </c>
    </row>
    <row r="9" spans="1:6" x14ac:dyDescent="0.3">
      <c r="A9">
        <v>8</v>
      </c>
      <c r="B9">
        <v>8</v>
      </c>
      <c r="C9" t="s">
        <v>76</v>
      </c>
      <c r="D9">
        <v>187</v>
      </c>
      <c r="F9" t="str">
        <f t="shared" si="0"/>
        <v>['8',8,'English Pale Ale',187],</v>
      </c>
    </row>
    <row r="10" spans="1:6" x14ac:dyDescent="0.3">
      <c r="A10">
        <v>9</v>
      </c>
      <c r="B10">
        <v>9</v>
      </c>
      <c r="C10" t="s">
        <v>78</v>
      </c>
      <c r="D10">
        <v>247</v>
      </c>
      <c r="F10" t="str">
        <f t="shared" si="0"/>
        <v>['9',9,'Scottish and Irish Ale',247],</v>
      </c>
    </row>
    <row r="11" spans="1:6" x14ac:dyDescent="0.3">
      <c r="A11">
        <v>10</v>
      </c>
      <c r="B11">
        <v>10</v>
      </c>
      <c r="C11" t="s">
        <v>80</v>
      </c>
      <c r="D11">
        <v>509</v>
      </c>
      <c r="F11" t="str">
        <f t="shared" si="0"/>
        <v>['10',10,'American Ale',509],</v>
      </c>
    </row>
    <row r="12" spans="1:6" x14ac:dyDescent="0.3">
      <c r="A12">
        <v>11</v>
      </c>
      <c r="B12">
        <v>11</v>
      </c>
      <c r="C12" t="s">
        <v>82</v>
      </c>
      <c r="D12">
        <v>199</v>
      </c>
      <c r="F12" t="str">
        <f t="shared" si="0"/>
        <v>['11',11,'English Brown Ale',199],</v>
      </c>
    </row>
    <row r="13" spans="1:6" x14ac:dyDescent="0.3">
      <c r="A13">
        <v>12</v>
      </c>
      <c r="B13">
        <v>12</v>
      </c>
      <c r="C13" t="s">
        <v>84</v>
      </c>
      <c r="D13">
        <v>293</v>
      </c>
      <c r="F13" t="str">
        <f t="shared" si="0"/>
        <v>['12',12,'Porter',293],</v>
      </c>
    </row>
    <row r="14" spans="1:6" x14ac:dyDescent="0.3">
      <c r="A14">
        <v>13</v>
      </c>
      <c r="B14">
        <v>13</v>
      </c>
      <c r="C14" t="s">
        <v>86</v>
      </c>
      <c r="D14">
        <v>477</v>
      </c>
      <c r="F14" t="str">
        <f t="shared" si="0"/>
        <v>['13',13,'Stout',477],</v>
      </c>
    </row>
    <row r="15" spans="1:6" x14ac:dyDescent="0.3">
      <c r="A15">
        <v>14</v>
      </c>
      <c r="B15">
        <v>14</v>
      </c>
      <c r="C15" t="s">
        <v>88</v>
      </c>
      <c r="D15">
        <v>387</v>
      </c>
      <c r="F15" t="str">
        <f t="shared" si="0"/>
        <v>['14',14,'India Pale Ale (IPA)',387],</v>
      </c>
    </row>
    <row r="16" spans="1:6" x14ac:dyDescent="0.3">
      <c r="A16">
        <v>15</v>
      </c>
      <c r="B16">
        <v>15</v>
      </c>
      <c r="C16" t="s">
        <v>90</v>
      </c>
      <c r="D16">
        <v>206</v>
      </c>
      <c r="F16" t="str">
        <f t="shared" si="0"/>
        <v>['15',15,'German Wheat and Rye Beer',206],</v>
      </c>
    </row>
    <row r="17" spans="1:6" x14ac:dyDescent="0.3">
      <c r="A17">
        <v>16</v>
      </c>
      <c r="B17">
        <v>16</v>
      </c>
      <c r="C17" t="s">
        <v>92</v>
      </c>
      <c r="D17">
        <v>410</v>
      </c>
      <c r="F17" t="str">
        <f t="shared" si="0"/>
        <v>['16',16,'Belgian and French Ale',410],</v>
      </c>
    </row>
    <row r="18" spans="1:6" x14ac:dyDescent="0.3">
      <c r="A18">
        <v>17</v>
      </c>
      <c r="B18">
        <v>17</v>
      </c>
      <c r="C18" t="s">
        <v>94</v>
      </c>
      <c r="D18">
        <v>163</v>
      </c>
      <c r="F18" t="str">
        <f t="shared" si="0"/>
        <v>['17',17,'Sour Ale',163],</v>
      </c>
    </row>
    <row r="19" spans="1:6" x14ac:dyDescent="0.3">
      <c r="A19">
        <v>18</v>
      </c>
      <c r="B19">
        <v>18</v>
      </c>
      <c r="C19" t="s">
        <v>96</v>
      </c>
      <c r="D19">
        <v>362</v>
      </c>
      <c r="F19" t="str">
        <f t="shared" si="0"/>
        <v>['18',18,'Belgian Strong Ale',362],</v>
      </c>
    </row>
    <row r="20" spans="1:6" x14ac:dyDescent="0.3">
      <c r="A20">
        <v>19</v>
      </c>
      <c r="B20">
        <v>19</v>
      </c>
      <c r="C20" t="s">
        <v>98</v>
      </c>
      <c r="D20">
        <v>216</v>
      </c>
      <c r="F20" t="str">
        <f t="shared" si="0"/>
        <v>['19',19,'Strong Ale',216],</v>
      </c>
    </row>
    <row r="21" spans="1:6" x14ac:dyDescent="0.3">
      <c r="A21">
        <v>20</v>
      </c>
      <c r="B21">
        <v>20</v>
      </c>
      <c r="C21" t="s">
        <v>100</v>
      </c>
      <c r="D21">
        <v>130</v>
      </c>
      <c r="F21" t="str">
        <f t="shared" si="0"/>
        <v>['20',20,'Fruit Beer',130],</v>
      </c>
    </row>
    <row r="22" spans="1:6" x14ac:dyDescent="0.3">
      <c r="A22">
        <v>21</v>
      </c>
      <c r="B22">
        <v>21</v>
      </c>
      <c r="C22" t="s">
        <v>102</v>
      </c>
      <c r="D22">
        <v>245</v>
      </c>
      <c r="F22" t="str">
        <f t="shared" si="0"/>
        <v>['21',21,'Spice/Herb/Vegetable Beer',245],</v>
      </c>
    </row>
    <row r="23" spans="1:6" x14ac:dyDescent="0.3">
      <c r="A23">
        <v>22</v>
      </c>
      <c r="B23">
        <v>22</v>
      </c>
      <c r="C23" t="s">
        <v>104</v>
      </c>
      <c r="D23">
        <v>226</v>
      </c>
      <c r="F23" t="str">
        <f t="shared" si="0"/>
        <v>['22',22,'Smoke-Flavored and Wood-Aged Beer',226],</v>
      </c>
    </row>
    <row r="24" spans="1:6" x14ac:dyDescent="0.3">
      <c r="A24">
        <v>23</v>
      </c>
      <c r="B24">
        <v>23</v>
      </c>
      <c r="C24" t="s">
        <v>106</v>
      </c>
      <c r="D24">
        <v>275</v>
      </c>
      <c r="F24" t="str">
        <f t="shared" si="0"/>
        <v>['23',23,'Specialty Beer',275],</v>
      </c>
    </row>
    <row r="25" spans="1:6" x14ac:dyDescent="0.3">
      <c r="A25">
        <v>24</v>
      </c>
      <c r="B25">
        <v>24</v>
      </c>
      <c r="C25" t="s">
        <v>108</v>
      </c>
      <c r="D25">
        <v>88</v>
      </c>
      <c r="F25" t="str">
        <f t="shared" si="0"/>
        <v>['24',24,'Traditional Mead',88],</v>
      </c>
    </row>
    <row r="26" spans="1:6" x14ac:dyDescent="0.3">
      <c r="A26">
        <v>25</v>
      </c>
      <c r="B26">
        <v>25</v>
      </c>
      <c r="C26" t="s">
        <v>110</v>
      </c>
      <c r="D26">
        <v>143</v>
      </c>
      <c r="F26" t="str">
        <f t="shared" si="0"/>
        <v>['25',25,'Melomel (Fruit Mead)',143],</v>
      </c>
    </row>
    <row r="27" spans="1:6" x14ac:dyDescent="0.3">
      <c r="A27">
        <v>26</v>
      </c>
      <c r="B27">
        <v>26</v>
      </c>
      <c r="C27" t="s">
        <v>112</v>
      </c>
      <c r="D27">
        <v>114</v>
      </c>
      <c r="F27" t="str">
        <f t="shared" si="0"/>
        <v>['26',26,'Other Mead',114],</v>
      </c>
    </row>
    <row r="28" spans="1:6" x14ac:dyDescent="0.3">
      <c r="A28">
        <v>27</v>
      </c>
      <c r="B28">
        <v>27</v>
      </c>
      <c r="C28" t="s">
        <v>114</v>
      </c>
      <c r="D28">
        <v>97</v>
      </c>
      <c r="F28" t="str">
        <f t="shared" si="0"/>
        <v>['27',27,'Standard Cider and Perry',97],</v>
      </c>
    </row>
    <row r="29" spans="1:6" x14ac:dyDescent="0.3">
      <c r="A29">
        <v>28</v>
      </c>
      <c r="B29">
        <v>28</v>
      </c>
      <c r="C29" t="s">
        <v>116</v>
      </c>
      <c r="D29">
        <v>78</v>
      </c>
      <c r="F29" t="str">
        <f t="shared" si="0"/>
        <v>['28',28,'Specialty Cider and Perry',78],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2" workbookViewId="0">
      <selection activeCell="E2" sqref="E2:E29"/>
    </sheetView>
  </sheetViews>
  <sheetFormatPr defaultRowHeight="14.4" x14ac:dyDescent="0.3"/>
  <cols>
    <col min="1" max="1" width="12.21875" customWidth="1"/>
    <col min="2" max="2" width="44" bestFit="1" customWidth="1"/>
    <col min="3" max="3" width="44" customWidth="1"/>
  </cols>
  <sheetData>
    <row r="1" spans="1:5" x14ac:dyDescent="0.3">
      <c r="A1" t="s">
        <v>0</v>
      </c>
      <c r="B1" t="s">
        <v>1</v>
      </c>
      <c r="D1">
        <v>2011</v>
      </c>
    </row>
    <row r="2" spans="1:5" x14ac:dyDescent="0.3">
      <c r="A2">
        <v>2011</v>
      </c>
      <c r="B2">
        <v>1</v>
      </c>
      <c r="C2" t="s">
        <v>62</v>
      </c>
      <c r="D2">
        <v>191</v>
      </c>
      <c r="E2" t="str">
        <f xml:space="preserve"> "[''," &amp; B2 &amp; "," &amp;A2&amp;",'"&amp; TRIM(C2)&amp;"',"&amp;D2&amp;"],"</f>
        <v>['',1,2011,'Light Lager',191],</v>
      </c>
    </row>
    <row r="3" spans="1:5" x14ac:dyDescent="0.3">
      <c r="A3">
        <v>2011</v>
      </c>
      <c r="B3">
        <v>2</v>
      </c>
      <c r="C3" t="s">
        <v>64</v>
      </c>
      <c r="D3">
        <v>215</v>
      </c>
      <c r="E3" t="str">
        <f t="shared" ref="E3:E29" si="0" xml:space="preserve"> "[''," &amp; B3 &amp; "," &amp;A3&amp;",'"&amp; TRIM(C3)&amp;"',"&amp;D3&amp;"],"</f>
        <v>['',2,2011,'Pilsner',215],</v>
      </c>
    </row>
    <row r="4" spans="1:5" x14ac:dyDescent="0.3">
      <c r="A4">
        <v>2011</v>
      </c>
      <c r="B4">
        <v>3</v>
      </c>
      <c r="C4" t="s">
        <v>66</v>
      </c>
      <c r="D4">
        <v>140</v>
      </c>
      <c r="E4" t="str">
        <f t="shared" si="0"/>
        <v>['',3,2011,'European Amber Lager',140],</v>
      </c>
    </row>
    <row r="5" spans="1:5" x14ac:dyDescent="0.3">
      <c r="A5">
        <v>2011</v>
      </c>
      <c r="B5">
        <v>4</v>
      </c>
      <c r="C5" t="s">
        <v>68</v>
      </c>
      <c r="D5">
        <v>171</v>
      </c>
      <c r="E5" t="str">
        <f t="shared" si="0"/>
        <v>['',4,2011,'Dark Lager',171],</v>
      </c>
    </row>
    <row r="6" spans="1:5" x14ac:dyDescent="0.3">
      <c r="A6">
        <v>2011</v>
      </c>
      <c r="B6">
        <v>5</v>
      </c>
      <c r="C6" t="s">
        <v>70</v>
      </c>
      <c r="D6">
        <v>230</v>
      </c>
      <c r="E6" t="str">
        <f t="shared" si="0"/>
        <v>['',5,2011,'Bock',230],</v>
      </c>
    </row>
    <row r="7" spans="1:5" x14ac:dyDescent="0.3">
      <c r="A7">
        <v>2011</v>
      </c>
      <c r="B7">
        <v>6</v>
      </c>
      <c r="C7" t="s">
        <v>72</v>
      </c>
      <c r="D7">
        <v>272</v>
      </c>
      <c r="E7" t="str">
        <f t="shared" si="0"/>
        <v>['',6,2011,'Light Hybrid Beer',272],</v>
      </c>
    </row>
    <row r="8" spans="1:5" x14ac:dyDescent="0.3">
      <c r="A8">
        <v>2011</v>
      </c>
      <c r="B8">
        <v>7</v>
      </c>
      <c r="C8" t="s">
        <v>74</v>
      </c>
      <c r="D8">
        <v>157</v>
      </c>
      <c r="E8" t="str">
        <f t="shared" si="0"/>
        <v>['',7,2011,'Amber Hybrid Beer',157],</v>
      </c>
    </row>
    <row r="9" spans="1:5" x14ac:dyDescent="0.3">
      <c r="A9">
        <v>2011</v>
      </c>
      <c r="B9">
        <v>8</v>
      </c>
      <c r="C9" t="s">
        <v>76</v>
      </c>
      <c r="D9">
        <v>256</v>
      </c>
      <c r="E9" t="str">
        <f t="shared" si="0"/>
        <v>['',8,2011,'English Pale Ale',256],</v>
      </c>
    </row>
    <row r="10" spans="1:5" x14ac:dyDescent="0.3">
      <c r="A10">
        <v>2011</v>
      </c>
      <c r="B10">
        <v>9</v>
      </c>
      <c r="C10" t="s">
        <v>78</v>
      </c>
      <c r="D10">
        <v>257</v>
      </c>
      <c r="E10" t="str">
        <f t="shared" si="0"/>
        <v>['',9,2011,'Scottish and Irish Ale',257],</v>
      </c>
    </row>
    <row r="11" spans="1:5" x14ac:dyDescent="0.3">
      <c r="A11">
        <v>2011</v>
      </c>
      <c r="B11">
        <v>10</v>
      </c>
      <c r="C11" t="s">
        <v>80</v>
      </c>
      <c r="D11">
        <v>493</v>
      </c>
      <c r="E11" t="str">
        <f t="shared" si="0"/>
        <v>['',10,2011,'American Ale',493],</v>
      </c>
    </row>
    <row r="12" spans="1:5" x14ac:dyDescent="0.3">
      <c r="A12">
        <v>2011</v>
      </c>
      <c r="B12">
        <v>11</v>
      </c>
      <c r="C12" t="s">
        <v>82</v>
      </c>
      <c r="D12">
        <v>227</v>
      </c>
      <c r="E12" t="str">
        <f t="shared" si="0"/>
        <v>['',11,2011,'English Brown Ale',227],</v>
      </c>
    </row>
    <row r="13" spans="1:5" x14ac:dyDescent="0.3">
      <c r="A13">
        <v>2011</v>
      </c>
      <c r="B13">
        <v>12</v>
      </c>
      <c r="C13" t="s">
        <v>84</v>
      </c>
      <c r="D13">
        <v>320</v>
      </c>
      <c r="E13" t="str">
        <f t="shared" si="0"/>
        <v>['',12,2011,'Porter',320],</v>
      </c>
    </row>
    <row r="14" spans="1:5" x14ac:dyDescent="0.3">
      <c r="A14">
        <v>2011</v>
      </c>
      <c r="B14">
        <v>13</v>
      </c>
      <c r="C14" t="s">
        <v>86</v>
      </c>
      <c r="D14">
        <v>566</v>
      </c>
      <c r="E14" t="str">
        <f t="shared" si="0"/>
        <v>['',13,2011,'Stout',566],</v>
      </c>
    </row>
    <row r="15" spans="1:5" x14ac:dyDescent="0.3">
      <c r="A15">
        <v>2011</v>
      </c>
      <c r="B15">
        <v>14</v>
      </c>
      <c r="C15" t="s">
        <v>88</v>
      </c>
      <c r="D15">
        <v>462</v>
      </c>
      <c r="E15" t="str">
        <f t="shared" si="0"/>
        <v>['',14,2011,'India Pale Ale (IPA)',462],</v>
      </c>
    </row>
    <row r="16" spans="1:5" x14ac:dyDescent="0.3">
      <c r="A16">
        <v>2011</v>
      </c>
      <c r="B16">
        <v>15</v>
      </c>
      <c r="C16" t="s">
        <v>90</v>
      </c>
      <c r="D16">
        <v>216</v>
      </c>
      <c r="E16" t="str">
        <f t="shared" si="0"/>
        <v>['',15,2011,'German Wheat and Rye Beer',216],</v>
      </c>
    </row>
    <row r="17" spans="1:5" x14ac:dyDescent="0.3">
      <c r="A17">
        <v>2011</v>
      </c>
      <c r="B17">
        <v>16</v>
      </c>
      <c r="C17" t="s">
        <v>92</v>
      </c>
      <c r="D17">
        <v>394</v>
      </c>
      <c r="E17" t="str">
        <f t="shared" si="0"/>
        <v>['',16,2011,'Belgian and French Ale',394],</v>
      </c>
    </row>
    <row r="18" spans="1:5" x14ac:dyDescent="0.3">
      <c r="A18">
        <v>2011</v>
      </c>
      <c r="B18">
        <v>17</v>
      </c>
      <c r="C18" t="s">
        <v>94</v>
      </c>
      <c r="D18">
        <v>204</v>
      </c>
      <c r="E18" t="str">
        <f t="shared" si="0"/>
        <v>['',17,2011,'Sour Ale',204],</v>
      </c>
    </row>
    <row r="19" spans="1:5" x14ac:dyDescent="0.3">
      <c r="A19">
        <v>2011</v>
      </c>
      <c r="B19">
        <v>18</v>
      </c>
      <c r="C19" t="s">
        <v>96</v>
      </c>
      <c r="D19">
        <v>404</v>
      </c>
      <c r="E19" t="str">
        <f t="shared" si="0"/>
        <v>['',18,2011,'Belgian Strong Ale',404],</v>
      </c>
    </row>
    <row r="20" spans="1:5" x14ac:dyDescent="0.3">
      <c r="A20">
        <v>2011</v>
      </c>
      <c r="B20">
        <v>19</v>
      </c>
      <c r="C20" t="s">
        <v>98</v>
      </c>
      <c r="D20">
        <v>252</v>
      </c>
      <c r="E20" t="str">
        <f t="shared" si="0"/>
        <v>['',19,2011,'Strong Ale',252],</v>
      </c>
    </row>
    <row r="21" spans="1:5" x14ac:dyDescent="0.3">
      <c r="A21">
        <v>2011</v>
      </c>
      <c r="B21">
        <v>20</v>
      </c>
      <c r="C21" t="s">
        <v>100</v>
      </c>
      <c r="D21">
        <v>143</v>
      </c>
      <c r="E21" t="str">
        <f t="shared" si="0"/>
        <v>['',20,2011,'Fruit Beer',143],</v>
      </c>
    </row>
    <row r="22" spans="1:5" x14ac:dyDescent="0.3">
      <c r="A22">
        <v>2011</v>
      </c>
      <c r="B22">
        <v>21</v>
      </c>
      <c r="C22" t="s">
        <v>102</v>
      </c>
      <c r="D22">
        <v>286</v>
      </c>
      <c r="E22" t="str">
        <f t="shared" si="0"/>
        <v>['',21,2011,'Spice/Herb/Vegetable Beer',286],</v>
      </c>
    </row>
    <row r="23" spans="1:5" x14ac:dyDescent="0.3">
      <c r="A23">
        <v>2011</v>
      </c>
      <c r="B23">
        <v>22</v>
      </c>
      <c r="C23" t="s">
        <v>104</v>
      </c>
      <c r="D23">
        <v>289</v>
      </c>
      <c r="E23" t="str">
        <f t="shared" si="0"/>
        <v>['',22,2011,'Smoke-Flavored and Wood-Aged Beer',289],</v>
      </c>
    </row>
    <row r="24" spans="1:5" x14ac:dyDescent="0.3">
      <c r="A24">
        <v>2011</v>
      </c>
      <c r="B24">
        <v>23</v>
      </c>
      <c r="C24" t="s">
        <v>106</v>
      </c>
      <c r="D24">
        <v>346</v>
      </c>
      <c r="E24" t="str">
        <f t="shared" si="0"/>
        <v>['',23,2011,'Specialty Beer',346],</v>
      </c>
    </row>
    <row r="25" spans="1:5" x14ac:dyDescent="0.3">
      <c r="A25">
        <v>2011</v>
      </c>
      <c r="B25">
        <v>24</v>
      </c>
      <c r="C25" t="s">
        <v>108</v>
      </c>
      <c r="D25">
        <v>84</v>
      </c>
      <c r="E25" t="str">
        <f t="shared" si="0"/>
        <v>['',24,2011,'Traditional Mead',84],</v>
      </c>
    </row>
    <row r="26" spans="1:5" x14ac:dyDescent="0.3">
      <c r="A26">
        <v>2011</v>
      </c>
      <c r="B26">
        <v>25</v>
      </c>
      <c r="C26" t="s">
        <v>110</v>
      </c>
      <c r="D26">
        <v>132</v>
      </c>
      <c r="E26" t="str">
        <f t="shared" si="0"/>
        <v>['',25,2011,'Melomel (Fruit Mead)',132],</v>
      </c>
    </row>
    <row r="27" spans="1:5" x14ac:dyDescent="0.3">
      <c r="A27">
        <v>2011</v>
      </c>
      <c r="B27">
        <v>26</v>
      </c>
      <c r="C27" t="s">
        <v>112</v>
      </c>
      <c r="D27">
        <v>103</v>
      </c>
      <c r="E27" t="str">
        <f t="shared" si="0"/>
        <v>['',26,2011,'Other Mead',103],</v>
      </c>
    </row>
    <row r="28" spans="1:5" x14ac:dyDescent="0.3">
      <c r="A28">
        <v>2011</v>
      </c>
      <c r="B28">
        <v>27</v>
      </c>
      <c r="C28" t="s">
        <v>114</v>
      </c>
      <c r="D28">
        <v>96</v>
      </c>
      <c r="E28" t="str">
        <f t="shared" si="0"/>
        <v>['',27,2011,'Standard Cider and Perry',96],</v>
      </c>
    </row>
    <row r="29" spans="1:5" x14ac:dyDescent="0.3">
      <c r="A29">
        <v>2011</v>
      </c>
      <c r="B29">
        <v>28</v>
      </c>
      <c r="C29" t="s">
        <v>116</v>
      </c>
      <c r="D29">
        <v>90</v>
      </c>
      <c r="E29" t="str">
        <f t="shared" si="0"/>
        <v>['',28,2011,'Specialty Cider and Perry',90],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2" sqref="F2"/>
    </sheetView>
  </sheetViews>
  <sheetFormatPr defaultRowHeight="14.4" x14ac:dyDescent="0.3"/>
  <cols>
    <col min="2" max="2" width="11.21875" bestFit="1" customWidth="1"/>
    <col min="3" max="3" width="44" customWidth="1"/>
    <col min="6" max="6" width="40.21875" customWidth="1"/>
  </cols>
  <sheetData>
    <row r="1" spans="1:6" x14ac:dyDescent="0.3">
      <c r="A1" t="s">
        <v>0</v>
      </c>
      <c r="D1">
        <v>2014</v>
      </c>
      <c r="F1" t="str">
        <f>"['',"&amp;A2&amp;",'"&amp; TRIM(D13)&amp;"',"&amp;E13&amp;"],"</f>
        <v>['',2014,'364',],</v>
      </c>
    </row>
    <row r="2" spans="1:6" x14ac:dyDescent="0.3">
      <c r="A2">
        <v>2014</v>
      </c>
      <c r="B2">
        <v>1</v>
      </c>
      <c r="C2" t="s">
        <v>62</v>
      </c>
      <c r="D2">
        <v>179</v>
      </c>
      <c r="F2" t="str">
        <f xml:space="preserve"> "[''," &amp; B2 &amp; "," &amp;A2&amp;",'"&amp; TRIM(C2)&amp;"',"&amp;D2&amp;"],"</f>
        <v>['',1,2014,'Light Lager',179],</v>
      </c>
    </row>
    <row r="3" spans="1:6" x14ac:dyDescent="0.3">
      <c r="A3">
        <v>2014</v>
      </c>
      <c r="B3">
        <v>2</v>
      </c>
      <c r="C3" t="s">
        <v>64</v>
      </c>
      <c r="D3">
        <v>182</v>
      </c>
      <c r="F3" t="str">
        <f t="shared" ref="F3:F29" si="0" xml:space="preserve"> "[''," &amp; B3 &amp; "," &amp;A3&amp;",'"&amp; TRIM(C3)&amp;"',"&amp;D3&amp;"],"</f>
        <v>['',2,2014,'Pilsner',182],</v>
      </c>
    </row>
    <row r="4" spans="1:6" x14ac:dyDescent="0.3">
      <c r="A4">
        <v>2014</v>
      </c>
      <c r="B4">
        <v>3</v>
      </c>
      <c r="C4" t="s">
        <v>66</v>
      </c>
      <c r="D4">
        <v>161</v>
      </c>
      <c r="F4" t="str">
        <f t="shared" si="0"/>
        <v>['',3,2014,'European Amber Lager',161],</v>
      </c>
    </row>
    <row r="5" spans="1:6" x14ac:dyDescent="0.3">
      <c r="A5">
        <v>2014</v>
      </c>
      <c r="B5">
        <v>4</v>
      </c>
      <c r="C5" t="s">
        <v>68</v>
      </c>
      <c r="D5">
        <v>166</v>
      </c>
      <c r="F5" t="str">
        <f t="shared" si="0"/>
        <v>['',4,2014,'Dark Lager',166],</v>
      </c>
    </row>
    <row r="6" spans="1:6" x14ac:dyDescent="0.3">
      <c r="A6">
        <v>2014</v>
      </c>
      <c r="B6">
        <v>5</v>
      </c>
      <c r="C6" t="s">
        <v>70</v>
      </c>
      <c r="D6">
        <v>232</v>
      </c>
      <c r="F6" t="str">
        <f t="shared" si="0"/>
        <v>['',5,2014,'Bock',232],</v>
      </c>
    </row>
    <row r="7" spans="1:6" x14ac:dyDescent="0.3">
      <c r="A7">
        <v>2014</v>
      </c>
      <c r="B7">
        <v>6</v>
      </c>
      <c r="C7" t="s">
        <v>72</v>
      </c>
      <c r="D7">
        <v>379</v>
      </c>
      <c r="F7" t="str">
        <f t="shared" si="0"/>
        <v>['',6,2014,'Light Hybrid Beer',379],</v>
      </c>
    </row>
    <row r="8" spans="1:6" x14ac:dyDescent="0.3">
      <c r="A8">
        <v>2014</v>
      </c>
      <c r="B8">
        <v>7</v>
      </c>
      <c r="C8" t="s">
        <v>74</v>
      </c>
      <c r="D8">
        <v>164</v>
      </c>
      <c r="F8" t="str">
        <f t="shared" si="0"/>
        <v>['',7,2014,'Amber Hybrid Beer',164],</v>
      </c>
    </row>
    <row r="9" spans="1:6" x14ac:dyDescent="0.3">
      <c r="A9">
        <v>2014</v>
      </c>
      <c r="B9">
        <v>8</v>
      </c>
      <c r="C9" t="s">
        <v>76</v>
      </c>
      <c r="D9">
        <v>270</v>
      </c>
      <c r="F9" t="str">
        <f t="shared" si="0"/>
        <v>['',8,2014,'English Pale Ale',270],</v>
      </c>
    </row>
    <row r="10" spans="1:6" x14ac:dyDescent="0.3">
      <c r="A10">
        <v>2014</v>
      </c>
      <c r="B10">
        <v>9</v>
      </c>
      <c r="C10" t="s">
        <v>78</v>
      </c>
      <c r="D10">
        <v>310</v>
      </c>
      <c r="F10" t="str">
        <f t="shared" si="0"/>
        <v>['',9,2014,'Scottish and Irish Ale',310],</v>
      </c>
    </row>
    <row r="11" spans="1:6" x14ac:dyDescent="0.3">
      <c r="A11">
        <v>2014</v>
      </c>
      <c r="B11">
        <v>10</v>
      </c>
      <c r="C11" t="s">
        <v>80</v>
      </c>
      <c r="D11">
        <v>696</v>
      </c>
      <c r="F11" t="str">
        <f t="shared" si="0"/>
        <v>['',10,2014,'American Ale',696],</v>
      </c>
    </row>
    <row r="12" spans="1:6" x14ac:dyDescent="0.3">
      <c r="A12">
        <v>2014</v>
      </c>
      <c r="B12">
        <v>11</v>
      </c>
      <c r="C12" t="s">
        <v>82</v>
      </c>
      <c r="D12">
        <v>235</v>
      </c>
      <c r="F12" t="str">
        <f t="shared" si="0"/>
        <v>['',11,2014,'English Brown Ale',235],</v>
      </c>
    </row>
    <row r="13" spans="1:6" x14ac:dyDescent="0.3">
      <c r="A13">
        <v>2014</v>
      </c>
      <c r="B13">
        <v>12</v>
      </c>
      <c r="C13" t="s">
        <v>84</v>
      </c>
      <c r="D13">
        <v>364</v>
      </c>
      <c r="F13" t="str">
        <f t="shared" si="0"/>
        <v>['',12,2014,'Porter',364],</v>
      </c>
    </row>
    <row r="14" spans="1:6" x14ac:dyDescent="0.3">
      <c r="A14">
        <v>2014</v>
      </c>
      <c r="B14">
        <v>13</v>
      </c>
      <c r="C14" t="s">
        <v>86</v>
      </c>
      <c r="D14">
        <v>708</v>
      </c>
      <c r="F14" t="str">
        <f t="shared" si="0"/>
        <v>['',13,2014,'Stout',708],</v>
      </c>
    </row>
    <row r="15" spans="1:6" x14ac:dyDescent="0.3">
      <c r="A15">
        <v>2014</v>
      </c>
      <c r="B15">
        <v>14</v>
      </c>
      <c r="C15" t="s">
        <v>88</v>
      </c>
      <c r="D15">
        <v>852</v>
      </c>
      <c r="F15" t="str">
        <f t="shared" si="0"/>
        <v>['',14,2014,'India Pale Ale (IPA)',852],</v>
      </c>
    </row>
    <row r="16" spans="1:6" x14ac:dyDescent="0.3">
      <c r="A16">
        <v>2014</v>
      </c>
      <c r="B16">
        <v>15</v>
      </c>
      <c r="C16" t="s">
        <v>90</v>
      </c>
      <c r="D16">
        <v>208</v>
      </c>
      <c r="F16" t="str">
        <f t="shared" si="0"/>
        <v>['',15,2014,'German Wheat and Rye Beer',208],</v>
      </c>
    </row>
    <row r="17" spans="1:6" x14ac:dyDescent="0.3">
      <c r="A17">
        <v>2014</v>
      </c>
      <c r="B17">
        <v>16</v>
      </c>
      <c r="C17" t="s">
        <v>92</v>
      </c>
      <c r="D17">
        <v>591</v>
      </c>
      <c r="F17" t="str">
        <f t="shared" si="0"/>
        <v>['',16,2014,'Belgian and French Ale',591],</v>
      </c>
    </row>
    <row r="18" spans="1:6" x14ac:dyDescent="0.3">
      <c r="A18">
        <v>2014</v>
      </c>
      <c r="B18">
        <v>17</v>
      </c>
      <c r="C18" t="s">
        <v>94</v>
      </c>
      <c r="D18">
        <v>286</v>
      </c>
      <c r="F18" t="str">
        <f t="shared" si="0"/>
        <v>['',17,2014,'Sour Ale',286],</v>
      </c>
    </row>
    <row r="19" spans="1:6" x14ac:dyDescent="0.3">
      <c r="A19">
        <v>2014</v>
      </c>
      <c r="B19">
        <v>18</v>
      </c>
      <c r="C19" t="s">
        <v>96</v>
      </c>
      <c r="D19">
        <v>408</v>
      </c>
      <c r="F19" t="str">
        <f t="shared" si="0"/>
        <v>['',18,2014,'Belgian Strong Ale',408],</v>
      </c>
    </row>
    <row r="20" spans="1:6" x14ac:dyDescent="0.3">
      <c r="A20">
        <v>2014</v>
      </c>
      <c r="B20">
        <v>19</v>
      </c>
      <c r="C20" t="s">
        <v>98</v>
      </c>
      <c r="D20">
        <v>241</v>
      </c>
      <c r="F20" t="str">
        <f t="shared" si="0"/>
        <v>['',19,2014,'Strong Ale',241],</v>
      </c>
    </row>
    <row r="21" spans="1:6" x14ac:dyDescent="0.3">
      <c r="A21">
        <v>2014</v>
      </c>
      <c r="B21">
        <v>20</v>
      </c>
      <c r="C21" t="s">
        <v>100</v>
      </c>
      <c r="D21">
        <v>208</v>
      </c>
      <c r="F21" t="str">
        <f t="shared" si="0"/>
        <v>['',20,2014,'Fruit Beer',208],</v>
      </c>
    </row>
    <row r="22" spans="1:6" x14ac:dyDescent="0.3">
      <c r="A22">
        <v>2014</v>
      </c>
      <c r="B22">
        <v>21</v>
      </c>
      <c r="C22" t="s">
        <v>102</v>
      </c>
      <c r="D22">
        <v>483</v>
      </c>
      <c r="F22" t="str">
        <f t="shared" si="0"/>
        <v>['',21,2014,'Spice/Herb/Vegetable Beer',483],</v>
      </c>
    </row>
    <row r="23" spans="1:6" x14ac:dyDescent="0.3">
      <c r="A23">
        <v>2014</v>
      </c>
      <c r="B23">
        <v>22</v>
      </c>
      <c r="C23" t="s">
        <v>104</v>
      </c>
      <c r="D23">
        <v>403</v>
      </c>
      <c r="F23" t="str">
        <f t="shared" si="0"/>
        <v>['',22,2014,'Smoke-Flavored and Wood-Aged Beer',403],</v>
      </c>
    </row>
    <row r="24" spans="1:6" x14ac:dyDescent="0.3">
      <c r="A24">
        <v>2014</v>
      </c>
      <c r="B24">
        <v>23</v>
      </c>
      <c r="C24" t="s">
        <v>106</v>
      </c>
      <c r="D24">
        <v>463</v>
      </c>
      <c r="F24" t="str">
        <f t="shared" si="0"/>
        <v>['',23,2014,'Specialty Beer',463],</v>
      </c>
    </row>
    <row r="25" spans="1:6" x14ac:dyDescent="0.3">
      <c r="A25">
        <v>2014</v>
      </c>
      <c r="B25">
        <v>24</v>
      </c>
      <c r="C25" t="s">
        <v>108</v>
      </c>
      <c r="D25">
        <v>71</v>
      </c>
      <c r="F25" t="str">
        <f t="shared" si="0"/>
        <v>['',24,2014,'Traditional Mead',71],</v>
      </c>
    </row>
    <row r="26" spans="1:6" x14ac:dyDescent="0.3">
      <c r="A26">
        <v>2014</v>
      </c>
      <c r="B26">
        <v>25</v>
      </c>
      <c r="C26" t="s">
        <v>110</v>
      </c>
      <c r="D26">
        <v>127</v>
      </c>
      <c r="F26" t="str">
        <f t="shared" si="0"/>
        <v>['',25,2014,'Melomel (Fruit Mead)',127],</v>
      </c>
    </row>
    <row r="27" spans="1:6" x14ac:dyDescent="0.3">
      <c r="A27">
        <v>2014</v>
      </c>
      <c r="B27">
        <v>26</v>
      </c>
      <c r="C27" t="s">
        <v>112</v>
      </c>
      <c r="D27">
        <v>87</v>
      </c>
      <c r="F27" t="str">
        <f t="shared" si="0"/>
        <v>['',26,2014,'Other Mead',87],</v>
      </c>
    </row>
    <row r="28" spans="1:6" x14ac:dyDescent="0.3">
      <c r="A28">
        <v>2014</v>
      </c>
      <c r="B28">
        <v>27</v>
      </c>
      <c r="C28" t="s">
        <v>114</v>
      </c>
      <c r="D28">
        <v>110</v>
      </c>
      <c r="F28" t="str">
        <f t="shared" si="0"/>
        <v>['',27,2014,'Standard Cider and Perry',110],</v>
      </c>
    </row>
    <row r="29" spans="1:6" x14ac:dyDescent="0.3">
      <c r="A29">
        <v>2014</v>
      </c>
      <c r="B29">
        <v>28</v>
      </c>
      <c r="C29" t="s">
        <v>116</v>
      </c>
      <c r="D29">
        <v>101</v>
      </c>
      <c r="F29" t="str">
        <f t="shared" si="0"/>
        <v>['',28,2014,'Specialty Cider and Perry',101],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2" sqref="E2"/>
    </sheetView>
  </sheetViews>
  <sheetFormatPr defaultRowHeight="14.4" x14ac:dyDescent="0.3"/>
  <cols>
    <col min="2" max="3" width="23" customWidth="1"/>
    <col min="5" max="5" width="23.44140625" bestFit="1" customWidth="1"/>
  </cols>
  <sheetData>
    <row r="1" spans="1:5" x14ac:dyDescent="0.3">
      <c r="A1" t="s">
        <v>0</v>
      </c>
      <c r="D1">
        <v>2015</v>
      </c>
    </row>
    <row r="2" spans="1:5" x14ac:dyDescent="0.3">
      <c r="A2">
        <v>2015</v>
      </c>
      <c r="B2">
        <v>1</v>
      </c>
      <c r="C2" t="s">
        <v>62</v>
      </c>
      <c r="D2">
        <v>174</v>
      </c>
      <c r="E2" t="str">
        <f xml:space="preserve"> "[''," &amp; B2 &amp; "," &amp;A2&amp;",'"&amp; TRIM(C2)&amp;"',"&amp;D2&amp;"],"</f>
        <v>['',1,2015,'Light Lager',174],</v>
      </c>
    </row>
    <row r="3" spans="1:5" x14ac:dyDescent="0.3">
      <c r="A3">
        <v>2015</v>
      </c>
      <c r="B3">
        <v>2</v>
      </c>
      <c r="C3" t="s">
        <v>64</v>
      </c>
      <c r="D3">
        <v>193</v>
      </c>
      <c r="E3" t="str">
        <f t="shared" ref="E3:E29" si="0" xml:space="preserve"> "[''," &amp; B3 &amp; "," &amp;A3&amp;",'"&amp; TRIM(C3)&amp;"',"&amp;D3&amp;"],"</f>
        <v>['',2,2015,'Pilsner',193],</v>
      </c>
    </row>
    <row r="4" spans="1:5" x14ac:dyDescent="0.3">
      <c r="A4">
        <v>2015</v>
      </c>
      <c r="B4">
        <v>3</v>
      </c>
      <c r="C4" t="s">
        <v>66</v>
      </c>
      <c r="D4">
        <v>166</v>
      </c>
      <c r="E4" t="str">
        <f t="shared" si="0"/>
        <v>['',3,2015,'European Amber Lager',166],</v>
      </c>
    </row>
    <row r="5" spans="1:5" x14ac:dyDescent="0.3">
      <c r="A5">
        <v>2015</v>
      </c>
      <c r="B5">
        <v>4</v>
      </c>
      <c r="C5" t="s">
        <v>68</v>
      </c>
      <c r="D5">
        <v>148</v>
      </c>
      <c r="E5" t="str">
        <f t="shared" si="0"/>
        <v>['',4,2015,'Dark Lager',148],</v>
      </c>
    </row>
    <row r="6" spans="1:5" x14ac:dyDescent="0.3">
      <c r="A6">
        <v>2015</v>
      </c>
      <c r="B6">
        <v>5</v>
      </c>
      <c r="C6" t="s">
        <v>70</v>
      </c>
      <c r="D6">
        <v>170</v>
      </c>
      <c r="E6" t="str">
        <f t="shared" si="0"/>
        <v>['',5,2015,'Bock',170],</v>
      </c>
    </row>
    <row r="7" spans="1:5" x14ac:dyDescent="0.3">
      <c r="A7">
        <v>2015</v>
      </c>
      <c r="B7">
        <v>6</v>
      </c>
      <c r="C7" t="s">
        <v>72</v>
      </c>
      <c r="D7">
        <v>331</v>
      </c>
      <c r="E7" t="str">
        <f t="shared" si="0"/>
        <v>['',6,2015,'Light Hybrid Beer',331],</v>
      </c>
    </row>
    <row r="8" spans="1:5" x14ac:dyDescent="0.3">
      <c r="A8">
        <v>2015</v>
      </c>
      <c r="B8">
        <v>7</v>
      </c>
      <c r="C8" t="s">
        <v>74</v>
      </c>
      <c r="D8">
        <v>157</v>
      </c>
      <c r="E8" t="str">
        <f t="shared" si="0"/>
        <v>['',7,2015,'Amber Hybrid Beer',157],</v>
      </c>
    </row>
    <row r="9" spans="1:5" x14ac:dyDescent="0.3">
      <c r="A9">
        <v>2015</v>
      </c>
      <c r="B9">
        <v>8</v>
      </c>
      <c r="C9" t="s">
        <v>76</v>
      </c>
      <c r="D9">
        <v>217</v>
      </c>
      <c r="E9" t="str">
        <f t="shared" si="0"/>
        <v>['',8,2015,'English Pale Ale',217],</v>
      </c>
    </row>
    <row r="10" spans="1:5" x14ac:dyDescent="0.3">
      <c r="A10">
        <v>2015</v>
      </c>
      <c r="B10">
        <v>9</v>
      </c>
      <c r="C10" t="s">
        <v>78</v>
      </c>
      <c r="D10">
        <v>268</v>
      </c>
      <c r="E10" t="str">
        <f t="shared" si="0"/>
        <v>['',9,2015,'Scottish and Irish Ale',268],</v>
      </c>
    </row>
    <row r="11" spans="1:5" x14ac:dyDescent="0.3">
      <c r="A11">
        <v>2015</v>
      </c>
      <c r="B11">
        <v>10</v>
      </c>
      <c r="C11" t="s">
        <v>80</v>
      </c>
      <c r="D11">
        <v>563</v>
      </c>
      <c r="E11" t="str">
        <f t="shared" si="0"/>
        <v>['',10,2015,'American Ale',563],</v>
      </c>
    </row>
    <row r="12" spans="1:5" x14ac:dyDescent="0.3">
      <c r="A12">
        <v>2015</v>
      </c>
      <c r="B12">
        <v>11</v>
      </c>
      <c r="C12" t="s">
        <v>82</v>
      </c>
      <c r="D12">
        <v>212</v>
      </c>
      <c r="E12" t="str">
        <f t="shared" si="0"/>
        <v>['',11,2015,'English Brown Ale',212],</v>
      </c>
    </row>
    <row r="13" spans="1:5" x14ac:dyDescent="0.3">
      <c r="A13">
        <v>2015</v>
      </c>
      <c r="B13">
        <v>12</v>
      </c>
      <c r="C13" t="s">
        <v>84</v>
      </c>
      <c r="D13">
        <v>303</v>
      </c>
      <c r="E13" t="str">
        <f t="shared" si="0"/>
        <v>['',12,2015,'Porter',303],</v>
      </c>
    </row>
    <row r="14" spans="1:5" x14ac:dyDescent="0.3">
      <c r="A14">
        <v>2015</v>
      </c>
      <c r="B14">
        <v>13</v>
      </c>
      <c r="C14" t="s">
        <v>86</v>
      </c>
      <c r="D14">
        <v>608</v>
      </c>
      <c r="E14" t="str">
        <f t="shared" si="0"/>
        <v>['',13,2015,'Stout',608],</v>
      </c>
    </row>
    <row r="15" spans="1:5" x14ac:dyDescent="0.3">
      <c r="A15">
        <v>2015</v>
      </c>
      <c r="B15">
        <v>14</v>
      </c>
      <c r="C15" t="s">
        <v>88</v>
      </c>
      <c r="D15">
        <v>666</v>
      </c>
      <c r="E15" t="str">
        <f t="shared" si="0"/>
        <v>['',14,2015,'India Pale Ale (IPA)',666],</v>
      </c>
    </row>
    <row r="16" spans="1:5" x14ac:dyDescent="0.3">
      <c r="A16">
        <v>2015</v>
      </c>
      <c r="B16">
        <v>15</v>
      </c>
      <c r="C16" t="s">
        <v>90</v>
      </c>
      <c r="D16">
        <v>170</v>
      </c>
      <c r="E16" t="str">
        <f t="shared" si="0"/>
        <v>['',15,2015,'German Wheat and Rye Beer',170],</v>
      </c>
    </row>
    <row r="17" spans="1:5" x14ac:dyDescent="0.3">
      <c r="A17">
        <v>2015</v>
      </c>
      <c r="B17">
        <v>16</v>
      </c>
      <c r="C17" t="s">
        <v>92</v>
      </c>
      <c r="D17">
        <v>524</v>
      </c>
      <c r="E17" t="str">
        <f t="shared" si="0"/>
        <v>['',16,2015,'Belgian and French Ale',524],</v>
      </c>
    </row>
    <row r="18" spans="1:5" x14ac:dyDescent="0.3">
      <c r="A18">
        <v>2015</v>
      </c>
      <c r="B18">
        <v>17</v>
      </c>
      <c r="C18" t="s">
        <v>94</v>
      </c>
      <c r="D18">
        <v>288</v>
      </c>
      <c r="E18" t="str">
        <f t="shared" si="0"/>
        <v>['',17,2015,'Sour Ale',288],</v>
      </c>
    </row>
    <row r="19" spans="1:5" x14ac:dyDescent="0.3">
      <c r="A19">
        <v>2015</v>
      </c>
      <c r="B19">
        <v>18</v>
      </c>
      <c r="C19" t="s">
        <v>96</v>
      </c>
      <c r="D19">
        <v>407</v>
      </c>
      <c r="E19" t="str">
        <f t="shared" si="0"/>
        <v>['',18,2015,'Belgian Strong Ale',407],</v>
      </c>
    </row>
    <row r="20" spans="1:5" x14ac:dyDescent="0.3">
      <c r="A20">
        <v>2015</v>
      </c>
      <c r="B20">
        <v>19</v>
      </c>
      <c r="C20" t="s">
        <v>98</v>
      </c>
      <c r="D20">
        <v>209</v>
      </c>
      <c r="E20" t="str">
        <f t="shared" si="0"/>
        <v>['',19,2015,'Strong Ale',209],</v>
      </c>
    </row>
    <row r="21" spans="1:5" x14ac:dyDescent="0.3">
      <c r="A21">
        <v>2015</v>
      </c>
      <c r="B21">
        <v>20</v>
      </c>
      <c r="C21" t="s">
        <v>100</v>
      </c>
      <c r="D21">
        <v>192</v>
      </c>
      <c r="E21" t="str">
        <f t="shared" si="0"/>
        <v>['',20,2015,'Fruit Beer',192],</v>
      </c>
    </row>
    <row r="22" spans="1:5" x14ac:dyDescent="0.3">
      <c r="A22">
        <v>2015</v>
      </c>
      <c r="B22">
        <v>21</v>
      </c>
      <c r="C22" t="s">
        <v>102</v>
      </c>
      <c r="D22">
        <v>385</v>
      </c>
      <c r="E22" t="str">
        <f t="shared" si="0"/>
        <v>['',21,2015,'Spice/Herb/Vegetable Beer',385],</v>
      </c>
    </row>
    <row r="23" spans="1:5" x14ac:dyDescent="0.3">
      <c r="A23">
        <v>2015</v>
      </c>
      <c r="B23">
        <v>22</v>
      </c>
      <c r="C23" t="s">
        <v>104</v>
      </c>
      <c r="D23">
        <v>350</v>
      </c>
      <c r="E23" t="str">
        <f t="shared" si="0"/>
        <v>['',22,2015,'Smoke-Flavored and Wood-Aged Beer',350],</v>
      </c>
    </row>
    <row r="24" spans="1:5" x14ac:dyDescent="0.3">
      <c r="A24">
        <v>2015</v>
      </c>
      <c r="B24">
        <v>23</v>
      </c>
      <c r="C24" t="s">
        <v>106</v>
      </c>
      <c r="D24">
        <v>410</v>
      </c>
      <c r="E24" t="str">
        <f t="shared" si="0"/>
        <v>['',23,2015,'Specialty Beer',410],</v>
      </c>
    </row>
    <row r="25" spans="1:5" x14ac:dyDescent="0.3">
      <c r="A25">
        <v>2015</v>
      </c>
      <c r="B25">
        <v>24</v>
      </c>
      <c r="C25" t="s">
        <v>108</v>
      </c>
      <c r="D25">
        <v>82</v>
      </c>
      <c r="E25" t="str">
        <f t="shared" si="0"/>
        <v>['',24,2015,'Traditional Mead',82],</v>
      </c>
    </row>
    <row r="26" spans="1:5" x14ac:dyDescent="0.3">
      <c r="A26">
        <v>2015</v>
      </c>
      <c r="B26">
        <v>25</v>
      </c>
      <c r="C26" t="s">
        <v>110</v>
      </c>
      <c r="D26">
        <v>133</v>
      </c>
      <c r="E26" t="str">
        <f t="shared" si="0"/>
        <v>['',25,2015,'Melomel (Fruit Mead)',133],</v>
      </c>
    </row>
    <row r="27" spans="1:5" x14ac:dyDescent="0.3">
      <c r="A27">
        <v>2015</v>
      </c>
      <c r="B27">
        <v>26</v>
      </c>
      <c r="C27" t="s">
        <v>112</v>
      </c>
      <c r="D27">
        <v>115</v>
      </c>
      <c r="E27" t="str">
        <f t="shared" si="0"/>
        <v>['',26,2015,'Other Mead',115],</v>
      </c>
    </row>
    <row r="28" spans="1:5" x14ac:dyDescent="0.3">
      <c r="A28">
        <v>2015</v>
      </c>
      <c r="B28">
        <v>27</v>
      </c>
      <c r="C28" t="s">
        <v>114</v>
      </c>
      <c r="D28">
        <v>107</v>
      </c>
      <c r="E28" t="str">
        <f t="shared" si="0"/>
        <v>['',27,2015,'Standard Cider and Perry',107],</v>
      </c>
    </row>
    <row r="29" spans="1:5" x14ac:dyDescent="0.3">
      <c r="A29">
        <v>2015</v>
      </c>
      <c r="B29">
        <v>28</v>
      </c>
      <c r="C29" t="s">
        <v>116</v>
      </c>
      <c r="D29">
        <v>116</v>
      </c>
      <c r="E29" t="str">
        <f t="shared" si="0"/>
        <v>['',28,2015,'Specialty Cider and Perry',116],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E2" sqref="E2"/>
    </sheetView>
  </sheetViews>
  <sheetFormatPr defaultRowHeight="14.4" x14ac:dyDescent="0.3"/>
  <cols>
    <col min="2" max="2" width="43.6640625" bestFit="1" customWidth="1"/>
  </cols>
  <sheetData>
    <row r="1" spans="1:5" x14ac:dyDescent="0.3">
      <c r="A1" t="s">
        <v>0</v>
      </c>
      <c r="D1">
        <v>2016</v>
      </c>
    </row>
    <row r="2" spans="1:5" x14ac:dyDescent="0.3">
      <c r="A2">
        <v>2016</v>
      </c>
      <c r="B2">
        <v>1</v>
      </c>
      <c r="C2" t="s">
        <v>62</v>
      </c>
      <c r="D2">
        <v>224</v>
      </c>
      <c r="E2" t="str">
        <f xml:space="preserve"> "[''," &amp; B2 &amp; "," &amp;A2&amp;",'"&amp; TRIM(C2)&amp;"',"&amp;D2&amp;"],"</f>
        <v>['',1,2016,'Light Lager',224],</v>
      </c>
    </row>
    <row r="3" spans="1:5" x14ac:dyDescent="0.3">
      <c r="A3">
        <v>2016</v>
      </c>
      <c r="B3">
        <v>2</v>
      </c>
      <c r="C3" t="s">
        <v>64</v>
      </c>
      <c r="D3">
        <v>215</v>
      </c>
      <c r="E3" t="str">
        <f t="shared" ref="E3:E32" si="0" xml:space="preserve"> "[''," &amp; B3 &amp; "," &amp;A3&amp;",'"&amp; TRIM(C3)&amp;"',"&amp;D3&amp;"],"</f>
        <v>['',2,2016,'Pilsner',215],</v>
      </c>
    </row>
    <row r="4" spans="1:5" x14ac:dyDescent="0.3">
      <c r="A4">
        <v>2016</v>
      </c>
      <c r="B4">
        <v>3</v>
      </c>
      <c r="C4" t="s">
        <v>66</v>
      </c>
      <c r="D4">
        <v>180</v>
      </c>
      <c r="E4" t="str">
        <f t="shared" si="0"/>
        <v>['',3,2016,'European Amber Lager',180],</v>
      </c>
    </row>
    <row r="5" spans="1:5" x14ac:dyDescent="0.3">
      <c r="A5">
        <v>2016</v>
      </c>
      <c r="B5">
        <v>4</v>
      </c>
      <c r="C5" t="s">
        <v>68</v>
      </c>
      <c r="D5">
        <v>165</v>
      </c>
      <c r="E5" t="str">
        <f t="shared" si="0"/>
        <v>['',4,2016,'Dark Lager',165],</v>
      </c>
    </row>
    <row r="6" spans="1:5" x14ac:dyDescent="0.3">
      <c r="A6">
        <v>2016</v>
      </c>
      <c r="B6">
        <v>5</v>
      </c>
      <c r="C6" t="s">
        <v>70</v>
      </c>
      <c r="D6">
        <v>178</v>
      </c>
      <c r="E6" t="str">
        <f t="shared" si="0"/>
        <v>['',5,2016,'Bock',178],</v>
      </c>
    </row>
    <row r="7" spans="1:5" x14ac:dyDescent="0.3">
      <c r="A7">
        <v>2016</v>
      </c>
      <c r="B7">
        <v>6</v>
      </c>
      <c r="C7" t="s">
        <v>72</v>
      </c>
      <c r="D7">
        <v>280</v>
      </c>
      <c r="E7" t="str">
        <f t="shared" si="0"/>
        <v>['',6,2016,'Light Hybrid Beer',280],</v>
      </c>
    </row>
    <row r="8" spans="1:5" x14ac:dyDescent="0.3">
      <c r="A8">
        <v>2016</v>
      </c>
      <c r="B8">
        <v>7</v>
      </c>
      <c r="C8" t="s">
        <v>74</v>
      </c>
      <c r="D8">
        <v>149</v>
      </c>
      <c r="E8" t="str">
        <f t="shared" si="0"/>
        <v>['',7,2016,'Amber Hybrid Beer',149],</v>
      </c>
    </row>
    <row r="9" spans="1:5" x14ac:dyDescent="0.3">
      <c r="A9">
        <v>2016</v>
      </c>
      <c r="B9">
        <v>8</v>
      </c>
      <c r="C9" t="s">
        <v>76</v>
      </c>
      <c r="D9">
        <v>216</v>
      </c>
      <c r="E9" t="str">
        <f t="shared" si="0"/>
        <v>['',8,2016,'English Pale Ale',216],</v>
      </c>
    </row>
    <row r="10" spans="1:5" x14ac:dyDescent="0.3">
      <c r="A10">
        <v>2016</v>
      </c>
      <c r="B10">
        <v>9</v>
      </c>
      <c r="C10" t="s">
        <v>147</v>
      </c>
      <c r="D10">
        <v>238</v>
      </c>
      <c r="E10" t="str">
        <f t="shared" si="0"/>
        <v>['',9,2016,'Scottish &amp; Irish Ale',238],</v>
      </c>
    </row>
    <row r="11" spans="1:5" x14ac:dyDescent="0.3">
      <c r="A11">
        <v>2016</v>
      </c>
      <c r="B11">
        <v>10</v>
      </c>
      <c r="C11" t="s">
        <v>148</v>
      </c>
      <c r="D11">
        <v>307</v>
      </c>
      <c r="E11" t="str">
        <f t="shared" si="0"/>
        <v>['',10,2016,'American Pale Ale',307],</v>
      </c>
    </row>
    <row r="12" spans="1:5" x14ac:dyDescent="0.3">
      <c r="A12">
        <v>2016</v>
      </c>
      <c r="B12">
        <v>11</v>
      </c>
      <c r="C12" t="s">
        <v>149</v>
      </c>
      <c r="D12">
        <v>256</v>
      </c>
      <c r="E12" t="str">
        <f t="shared" si="0"/>
        <v>['',11,2016,'Other American Ale',256],</v>
      </c>
    </row>
    <row r="13" spans="1:5" x14ac:dyDescent="0.3">
      <c r="A13">
        <v>2016</v>
      </c>
      <c r="B13">
        <v>12</v>
      </c>
      <c r="C13" t="s">
        <v>82</v>
      </c>
      <c r="D13">
        <v>185</v>
      </c>
      <c r="E13" t="str">
        <f t="shared" si="0"/>
        <v>['',12,2016,'English Brown Ale',185],</v>
      </c>
    </row>
    <row r="14" spans="1:5" x14ac:dyDescent="0.3">
      <c r="A14">
        <v>2016</v>
      </c>
      <c r="B14">
        <v>13</v>
      </c>
      <c r="C14" t="s">
        <v>84</v>
      </c>
      <c r="D14">
        <v>299</v>
      </c>
      <c r="E14" t="str">
        <f t="shared" si="0"/>
        <v>['',13,2016,'Porter',299],</v>
      </c>
    </row>
    <row r="15" spans="1:5" x14ac:dyDescent="0.3">
      <c r="A15">
        <v>2016</v>
      </c>
      <c r="B15">
        <v>14</v>
      </c>
      <c r="C15" t="s">
        <v>86</v>
      </c>
      <c r="D15">
        <v>278</v>
      </c>
      <c r="E15" t="str">
        <f t="shared" si="0"/>
        <v>['',14,2016,'Stout',278],</v>
      </c>
    </row>
    <row r="16" spans="1:5" x14ac:dyDescent="0.3">
      <c r="A16">
        <v>2016</v>
      </c>
      <c r="B16">
        <v>15</v>
      </c>
      <c r="C16" t="s">
        <v>150</v>
      </c>
      <c r="D16">
        <v>340</v>
      </c>
      <c r="E16" t="str">
        <f t="shared" si="0"/>
        <v>['',15,2016,'Strong Stout',340],</v>
      </c>
    </row>
    <row r="17" spans="1:5" x14ac:dyDescent="0.3">
      <c r="A17">
        <v>2016</v>
      </c>
      <c r="B17">
        <v>16</v>
      </c>
      <c r="C17" t="s">
        <v>151</v>
      </c>
      <c r="D17">
        <v>403</v>
      </c>
      <c r="E17" t="str">
        <f t="shared" si="0"/>
        <v>['',16,2016,'American IPA',403],</v>
      </c>
    </row>
    <row r="18" spans="1:5" x14ac:dyDescent="0.3">
      <c r="A18">
        <v>2016</v>
      </c>
      <c r="B18">
        <v>17</v>
      </c>
      <c r="C18" t="s">
        <v>88</v>
      </c>
      <c r="D18">
        <v>456</v>
      </c>
      <c r="E18" t="str">
        <f t="shared" si="0"/>
        <v>['',17,2016,'India Pale Ale (IPA)',456],</v>
      </c>
    </row>
    <row r="19" spans="1:5" x14ac:dyDescent="0.3">
      <c r="A19">
        <v>2016</v>
      </c>
      <c r="B19">
        <v>18</v>
      </c>
      <c r="C19" t="s">
        <v>152</v>
      </c>
      <c r="D19">
        <v>176</v>
      </c>
      <c r="E19" t="str">
        <f t="shared" si="0"/>
        <v>['',18,2016,'German Wheat &amp; Rye Beer',176],</v>
      </c>
    </row>
    <row r="20" spans="1:5" x14ac:dyDescent="0.3">
      <c r="A20">
        <v>2016</v>
      </c>
      <c r="B20">
        <v>19</v>
      </c>
      <c r="C20" t="s">
        <v>153</v>
      </c>
      <c r="D20">
        <v>357</v>
      </c>
      <c r="E20" t="str">
        <f t="shared" si="0"/>
        <v>['',19,2016,'Belgian &amp; French Ale',357],</v>
      </c>
    </row>
    <row r="21" spans="1:5" x14ac:dyDescent="0.3">
      <c r="A21">
        <v>2016</v>
      </c>
      <c r="B21">
        <v>20</v>
      </c>
      <c r="C21" t="s">
        <v>94</v>
      </c>
      <c r="D21">
        <v>249</v>
      </c>
      <c r="E21" t="str">
        <f t="shared" si="0"/>
        <v>['',20,2016,'Sour Ale',249],</v>
      </c>
    </row>
    <row r="22" spans="1:5" x14ac:dyDescent="0.3">
      <c r="A22">
        <v>2016</v>
      </c>
      <c r="B22">
        <v>21</v>
      </c>
      <c r="C22" t="s">
        <v>96</v>
      </c>
      <c r="D22">
        <v>410</v>
      </c>
      <c r="E22" t="str">
        <f t="shared" si="0"/>
        <v>['',21,2016,'Belgian Strong Ale',410],</v>
      </c>
    </row>
    <row r="23" spans="1:5" x14ac:dyDescent="0.3">
      <c r="A23">
        <v>2016</v>
      </c>
      <c r="B23">
        <v>22</v>
      </c>
      <c r="C23" t="s">
        <v>98</v>
      </c>
      <c r="D23">
        <v>241</v>
      </c>
      <c r="E23" t="str">
        <f t="shared" si="0"/>
        <v>['',22,2016,'Strong Ale',241],</v>
      </c>
    </row>
    <row r="24" spans="1:5" x14ac:dyDescent="0.3">
      <c r="A24">
        <v>2016</v>
      </c>
      <c r="B24">
        <v>23</v>
      </c>
      <c r="C24" t="s">
        <v>100</v>
      </c>
      <c r="D24">
        <v>173</v>
      </c>
      <c r="E24" t="str">
        <f t="shared" si="0"/>
        <v>['',23,2016,'Fruit Beer',173],</v>
      </c>
    </row>
    <row r="25" spans="1:5" x14ac:dyDescent="0.3">
      <c r="A25">
        <v>2016</v>
      </c>
      <c r="B25">
        <v>24</v>
      </c>
      <c r="C25" t="s">
        <v>102</v>
      </c>
      <c r="D25">
        <v>398</v>
      </c>
      <c r="E25" t="str">
        <f t="shared" si="0"/>
        <v>['',24,2016,'Spice/Herb/Vegetable Beer',398],</v>
      </c>
    </row>
    <row r="26" spans="1:5" x14ac:dyDescent="0.3">
      <c r="A26">
        <v>2016</v>
      </c>
      <c r="B26">
        <v>25</v>
      </c>
      <c r="C26" t="s">
        <v>154</v>
      </c>
      <c r="D26">
        <v>183</v>
      </c>
      <c r="E26" t="str">
        <f t="shared" si="0"/>
        <v>['',25,2016,'Smoke-flavored and Wood-aged Beer',183],</v>
      </c>
    </row>
    <row r="27" spans="1:5" x14ac:dyDescent="0.3">
      <c r="A27">
        <v>2016</v>
      </c>
      <c r="B27">
        <v>26</v>
      </c>
      <c r="C27" t="s">
        <v>106</v>
      </c>
      <c r="D27">
        <v>810</v>
      </c>
      <c r="E27" t="str">
        <f t="shared" si="0"/>
        <v>['',26,2016,'Specialty Beer',810],</v>
      </c>
    </row>
    <row r="28" spans="1:5" x14ac:dyDescent="0.3">
      <c r="A28">
        <v>2016</v>
      </c>
      <c r="B28">
        <v>27</v>
      </c>
      <c r="C28" t="s">
        <v>108</v>
      </c>
      <c r="D28">
        <v>89</v>
      </c>
      <c r="E28" t="str">
        <f t="shared" si="0"/>
        <v>['',27,2016,'Traditional Mead',89],</v>
      </c>
    </row>
    <row r="29" spans="1:5" x14ac:dyDescent="0.3">
      <c r="A29">
        <v>2016</v>
      </c>
      <c r="B29">
        <v>28</v>
      </c>
      <c r="C29" t="s">
        <v>155</v>
      </c>
      <c r="D29">
        <v>155</v>
      </c>
      <c r="E29" t="str">
        <f t="shared" si="0"/>
        <v>['',28,2016,'Fruit Mead',155],</v>
      </c>
    </row>
    <row r="30" spans="1:5" x14ac:dyDescent="0.3">
      <c r="A30">
        <v>2016</v>
      </c>
      <c r="B30">
        <v>29</v>
      </c>
      <c r="C30" t="s">
        <v>156</v>
      </c>
      <c r="D30">
        <v>123</v>
      </c>
      <c r="E30" t="str">
        <f t="shared" si="0"/>
        <v>['',29,2016,'Spice &amp; Specialty Mead',123],</v>
      </c>
    </row>
    <row r="31" spans="1:5" x14ac:dyDescent="0.3">
      <c r="A31">
        <v>2016</v>
      </c>
      <c r="B31">
        <v>30</v>
      </c>
      <c r="C31" t="s">
        <v>157</v>
      </c>
      <c r="D31">
        <v>102</v>
      </c>
      <c r="E31" t="str">
        <f t="shared" si="0"/>
        <v>['',30,2016,'Standard Cider &amp; Perry',102],</v>
      </c>
    </row>
    <row r="32" spans="1:5" x14ac:dyDescent="0.3">
      <c r="A32">
        <v>2016</v>
      </c>
      <c r="B32">
        <v>31</v>
      </c>
      <c r="C32" t="s">
        <v>158</v>
      </c>
      <c r="D32">
        <v>128</v>
      </c>
      <c r="E32" t="str">
        <f t="shared" si="0"/>
        <v>['',31,2016,'Specialty Cider &amp; Perry',128],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E2" sqref="E2"/>
    </sheetView>
  </sheetViews>
  <sheetFormatPr defaultRowHeight="14.4" x14ac:dyDescent="0.3"/>
  <cols>
    <col min="5" max="5" width="45.44140625" bestFit="1" customWidth="1"/>
  </cols>
  <sheetData>
    <row r="1" spans="1:5" x14ac:dyDescent="0.3">
      <c r="A1" t="s">
        <v>0</v>
      </c>
      <c r="D1">
        <v>2017</v>
      </c>
    </row>
    <row r="2" spans="1:5" x14ac:dyDescent="0.3">
      <c r="A2">
        <v>2017</v>
      </c>
      <c r="B2">
        <v>1</v>
      </c>
      <c r="C2" t="s">
        <v>62</v>
      </c>
      <c r="D2">
        <v>89</v>
      </c>
      <c r="E2" t="str">
        <f xml:space="preserve"> "[''," &amp; B2 &amp; "," &amp;A2&amp;",'"&amp; TRIM(C2)&amp;"',"&amp;D2&amp;"],"</f>
        <v>['',1,2017,'Light Lager',89],</v>
      </c>
    </row>
    <row r="3" spans="1:5" x14ac:dyDescent="0.3">
      <c r="A3">
        <v>2017</v>
      </c>
      <c r="B3">
        <v>2</v>
      </c>
      <c r="C3" t="s">
        <v>159</v>
      </c>
      <c r="D3">
        <v>232</v>
      </c>
      <c r="E3" t="str">
        <f t="shared" ref="E3:E34" si="0" xml:space="preserve"> "[''," &amp; B3 &amp; "," &amp;A3&amp;",'"&amp; TRIM(C3)&amp;"',"&amp;D3&amp;"],"</f>
        <v>['',2,2017,'Pale European Lager',232],</v>
      </c>
    </row>
    <row r="4" spans="1:5" x14ac:dyDescent="0.3">
      <c r="A4">
        <v>2017</v>
      </c>
      <c r="B4">
        <v>3</v>
      </c>
      <c r="C4" t="s">
        <v>64</v>
      </c>
      <c r="D4">
        <v>201</v>
      </c>
      <c r="E4" t="str">
        <f t="shared" si="0"/>
        <v>['',3,2017,'Pilsner',201],</v>
      </c>
    </row>
    <row r="5" spans="1:5" x14ac:dyDescent="0.3">
      <c r="A5">
        <v>2017</v>
      </c>
      <c r="B5">
        <v>4</v>
      </c>
      <c r="C5" t="s">
        <v>160</v>
      </c>
      <c r="D5">
        <v>265</v>
      </c>
      <c r="E5" t="str">
        <f t="shared" si="0"/>
        <v>['',4,2017,'Amber Lager',265],</v>
      </c>
    </row>
    <row r="6" spans="1:5" x14ac:dyDescent="0.3">
      <c r="A6">
        <v>2017</v>
      </c>
      <c r="B6">
        <v>5</v>
      </c>
      <c r="C6" t="s">
        <v>68</v>
      </c>
      <c r="D6">
        <v>170</v>
      </c>
      <c r="E6" t="str">
        <f t="shared" si="0"/>
        <v>['',5,2017,'Dark Lager',170],</v>
      </c>
    </row>
    <row r="7" spans="1:5" x14ac:dyDescent="0.3">
      <c r="A7">
        <v>2017</v>
      </c>
      <c r="B7">
        <v>6</v>
      </c>
      <c r="C7" t="s">
        <v>70</v>
      </c>
      <c r="D7">
        <v>156</v>
      </c>
      <c r="E7" t="str">
        <f t="shared" si="0"/>
        <v>['',6,2017,'Bock',156],</v>
      </c>
    </row>
    <row r="8" spans="1:5" x14ac:dyDescent="0.3">
      <c r="A8">
        <v>2017</v>
      </c>
      <c r="B8">
        <v>7</v>
      </c>
      <c r="C8" t="s">
        <v>76</v>
      </c>
      <c r="D8">
        <v>247</v>
      </c>
      <c r="E8" t="str">
        <f t="shared" si="0"/>
        <v>['',7,2017,'English Pale Ale',247],</v>
      </c>
    </row>
    <row r="9" spans="1:5" x14ac:dyDescent="0.3">
      <c r="A9">
        <v>2017</v>
      </c>
      <c r="B9">
        <v>8</v>
      </c>
      <c r="C9" t="s">
        <v>147</v>
      </c>
      <c r="D9">
        <v>285</v>
      </c>
      <c r="E9" t="str">
        <f t="shared" si="0"/>
        <v>['',8,2017,'Scottish &amp; Irish Ale',285],</v>
      </c>
    </row>
    <row r="10" spans="1:5" x14ac:dyDescent="0.3">
      <c r="A10">
        <v>2017</v>
      </c>
      <c r="B10">
        <v>9</v>
      </c>
      <c r="C10" t="s">
        <v>148</v>
      </c>
      <c r="D10">
        <v>358</v>
      </c>
      <c r="E10" t="str">
        <f t="shared" si="0"/>
        <v>['',9,2017,'American Pale Ale',358],</v>
      </c>
    </row>
    <row r="11" spans="1:5" x14ac:dyDescent="0.3">
      <c r="A11">
        <v>2017</v>
      </c>
      <c r="B11">
        <v>10</v>
      </c>
      <c r="C11" t="s">
        <v>161</v>
      </c>
      <c r="D11">
        <v>256</v>
      </c>
      <c r="E11" t="str">
        <f t="shared" si="0"/>
        <v>['',10,2017,'Other Pale American Ale',256],</v>
      </c>
    </row>
    <row r="12" spans="1:5" x14ac:dyDescent="0.3">
      <c r="A12">
        <v>2017</v>
      </c>
      <c r="B12">
        <v>11</v>
      </c>
      <c r="C12" t="s">
        <v>162</v>
      </c>
      <c r="D12">
        <v>324</v>
      </c>
      <c r="E12" t="str">
        <f t="shared" si="0"/>
        <v>['',11,2017,'Amber and Brown American Ale',324],</v>
      </c>
    </row>
    <row r="13" spans="1:5" x14ac:dyDescent="0.3">
      <c r="A13">
        <v>2017</v>
      </c>
      <c r="B13">
        <v>12</v>
      </c>
      <c r="C13" t="s">
        <v>82</v>
      </c>
      <c r="D13">
        <v>179</v>
      </c>
      <c r="E13" t="str">
        <f t="shared" si="0"/>
        <v>['',12,2017,'English Brown Ale',179],</v>
      </c>
    </row>
    <row r="14" spans="1:5" x14ac:dyDescent="0.3">
      <c r="A14">
        <v>2017</v>
      </c>
      <c r="B14">
        <v>13</v>
      </c>
      <c r="C14" t="s">
        <v>84</v>
      </c>
      <c r="D14">
        <v>327</v>
      </c>
      <c r="E14" t="str">
        <f t="shared" si="0"/>
        <v>['',13,2017,'Porter',327],</v>
      </c>
    </row>
    <row r="15" spans="1:5" x14ac:dyDescent="0.3">
      <c r="A15">
        <v>2017</v>
      </c>
      <c r="B15">
        <v>14</v>
      </c>
      <c r="C15" t="s">
        <v>86</v>
      </c>
      <c r="D15">
        <v>319</v>
      </c>
      <c r="E15" t="str">
        <f t="shared" si="0"/>
        <v>['',14,2017,'Stout',319],</v>
      </c>
    </row>
    <row r="16" spans="1:5" x14ac:dyDescent="0.3">
      <c r="A16">
        <v>2017</v>
      </c>
      <c r="B16">
        <v>15</v>
      </c>
      <c r="C16" t="s">
        <v>150</v>
      </c>
      <c r="D16">
        <v>366</v>
      </c>
      <c r="E16" t="str">
        <f t="shared" si="0"/>
        <v>['',15,2017,'Strong Stout',366],</v>
      </c>
    </row>
    <row r="17" spans="1:5" x14ac:dyDescent="0.3">
      <c r="A17">
        <v>2017</v>
      </c>
      <c r="B17">
        <v>16</v>
      </c>
      <c r="C17" t="s">
        <v>151</v>
      </c>
      <c r="D17">
        <v>436</v>
      </c>
      <c r="E17" t="str">
        <f t="shared" si="0"/>
        <v>['',16,2017,'American IPA',436],</v>
      </c>
    </row>
    <row r="18" spans="1:5" x14ac:dyDescent="0.3">
      <c r="A18">
        <v>2017</v>
      </c>
      <c r="B18">
        <v>17</v>
      </c>
      <c r="C18" t="s">
        <v>163</v>
      </c>
      <c r="D18">
        <v>173</v>
      </c>
      <c r="E18" t="str">
        <f t="shared" si="0"/>
        <v>['',17,2017,'Double IPA',173],</v>
      </c>
    </row>
    <row r="19" spans="1:5" x14ac:dyDescent="0.3">
      <c r="A19">
        <v>2017</v>
      </c>
      <c r="B19">
        <v>18</v>
      </c>
      <c r="C19" t="s">
        <v>164</v>
      </c>
      <c r="D19">
        <v>324</v>
      </c>
      <c r="E19" t="str">
        <f t="shared" si="0"/>
        <v>['',18,2017,'Specialty IPA',324],</v>
      </c>
    </row>
    <row r="20" spans="1:5" x14ac:dyDescent="0.3">
      <c r="A20">
        <v>2017</v>
      </c>
      <c r="B20">
        <v>19</v>
      </c>
      <c r="C20" t="s">
        <v>152</v>
      </c>
      <c r="D20">
        <v>192</v>
      </c>
      <c r="E20" t="str">
        <f t="shared" si="0"/>
        <v>['',19,2017,'German Wheat &amp; Rye Beer',192],</v>
      </c>
    </row>
    <row r="21" spans="1:5" x14ac:dyDescent="0.3">
      <c r="A21">
        <v>2017</v>
      </c>
      <c r="B21">
        <v>20</v>
      </c>
      <c r="C21" t="s">
        <v>165</v>
      </c>
      <c r="D21">
        <v>379</v>
      </c>
      <c r="E21" t="str">
        <f t="shared" si="0"/>
        <v>['',20,2017,'Belgian Ale',379],</v>
      </c>
    </row>
    <row r="22" spans="1:5" x14ac:dyDescent="0.3">
      <c r="A22">
        <v>2017</v>
      </c>
      <c r="B22">
        <v>21</v>
      </c>
      <c r="C22" t="s">
        <v>166</v>
      </c>
      <c r="D22">
        <v>422</v>
      </c>
      <c r="E22" t="str">
        <f t="shared" si="0"/>
        <v>['',21,2017,'Strong Belgian &amp; Trappist Ale',422],</v>
      </c>
    </row>
    <row r="23" spans="1:5" x14ac:dyDescent="0.3">
      <c r="A23">
        <v>2017</v>
      </c>
      <c r="B23">
        <v>22</v>
      </c>
      <c r="C23" t="s">
        <v>94</v>
      </c>
      <c r="D23">
        <v>240</v>
      </c>
      <c r="E23" t="str">
        <f t="shared" si="0"/>
        <v>['',22,2017,'Sour Ale',240],</v>
      </c>
    </row>
    <row r="24" spans="1:5" x14ac:dyDescent="0.3">
      <c r="A24">
        <v>2017</v>
      </c>
      <c r="B24">
        <v>23</v>
      </c>
      <c r="C24" t="s">
        <v>98</v>
      </c>
      <c r="D24">
        <v>247</v>
      </c>
      <c r="E24" t="str">
        <f t="shared" si="0"/>
        <v>['',23,2017,'Strong Ale',247],</v>
      </c>
    </row>
    <row r="25" spans="1:5" x14ac:dyDescent="0.3">
      <c r="A25">
        <v>2017</v>
      </c>
      <c r="B25">
        <v>24</v>
      </c>
      <c r="C25" t="s">
        <v>100</v>
      </c>
      <c r="D25">
        <v>255</v>
      </c>
      <c r="E25" t="str">
        <f t="shared" si="0"/>
        <v>['',24,2017,'Fruit Beer',255],</v>
      </c>
    </row>
    <row r="26" spans="1:5" x14ac:dyDescent="0.3">
      <c r="A26">
        <v>2017</v>
      </c>
      <c r="B26">
        <v>25</v>
      </c>
      <c r="C26" t="s">
        <v>102</v>
      </c>
      <c r="D26">
        <v>492</v>
      </c>
      <c r="E26" t="str">
        <f t="shared" si="0"/>
        <v>['',25,2017,'Spice/Herb/Vegetable Beer',492],</v>
      </c>
    </row>
    <row r="27" spans="1:5" x14ac:dyDescent="0.3">
      <c r="A27">
        <v>2017</v>
      </c>
      <c r="B27">
        <v>26</v>
      </c>
      <c r="C27" t="s">
        <v>167</v>
      </c>
      <c r="D27">
        <v>482</v>
      </c>
      <c r="E27" t="str">
        <f t="shared" si="0"/>
        <v>['',26,2017,'Smoke-Flavored &amp; Wood-Aged Beer',482],</v>
      </c>
    </row>
    <row r="28" spans="1:5" x14ac:dyDescent="0.3">
      <c r="A28">
        <v>2017</v>
      </c>
      <c r="B28">
        <v>27</v>
      </c>
      <c r="C28" t="s">
        <v>168</v>
      </c>
      <c r="D28">
        <v>373</v>
      </c>
      <c r="E28" t="str">
        <f t="shared" si="0"/>
        <v>['',27,2017,'American Wild Ale',373],</v>
      </c>
    </row>
    <row r="29" spans="1:5" x14ac:dyDescent="0.3">
      <c r="A29">
        <v>2017</v>
      </c>
      <c r="B29">
        <v>28</v>
      </c>
      <c r="C29" t="s">
        <v>106</v>
      </c>
      <c r="D29">
        <v>224</v>
      </c>
      <c r="E29" t="str">
        <f t="shared" si="0"/>
        <v>['',28,2017,'Specialty Beer',224],</v>
      </c>
    </row>
    <row r="30" spans="1:5" x14ac:dyDescent="0.3">
      <c r="A30">
        <v>2017</v>
      </c>
      <c r="B30">
        <v>29</v>
      </c>
      <c r="C30" t="s">
        <v>108</v>
      </c>
      <c r="D30">
        <v>96</v>
      </c>
      <c r="E30" t="str">
        <f t="shared" si="0"/>
        <v>['',29,2017,'Traditional Mead',96],</v>
      </c>
    </row>
    <row r="31" spans="1:5" x14ac:dyDescent="0.3">
      <c r="A31">
        <v>2017</v>
      </c>
      <c r="B31">
        <v>30</v>
      </c>
      <c r="C31" t="s">
        <v>155</v>
      </c>
      <c r="D31">
        <v>154</v>
      </c>
      <c r="E31" t="str">
        <f t="shared" si="0"/>
        <v>['',30,2017,'Fruit Mead',154],</v>
      </c>
    </row>
    <row r="32" spans="1:5" x14ac:dyDescent="0.3">
      <c r="A32">
        <v>2017</v>
      </c>
      <c r="B32">
        <v>31</v>
      </c>
      <c r="C32" t="s">
        <v>156</v>
      </c>
      <c r="D32">
        <v>136</v>
      </c>
      <c r="E32" t="str">
        <f t="shared" si="0"/>
        <v>['',31,2017,'Spice &amp; Specialty Mead',136],</v>
      </c>
    </row>
    <row r="33" spans="1:5" x14ac:dyDescent="0.3">
      <c r="A33">
        <v>2017</v>
      </c>
      <c r="B33">
        <v>32</v>
      </c>
      <c r="C33" t="s">
        <v>157</v>
      </c>
      <c r="D33">
        <v>85</v>
      </c>
      <c r="E33" t="str">
        <f t="shared" si="0"/>
        <v>['',32,2017,'Standard Cider &amp; Perry',85],</v>
      </c>
    </row>
    <row r="34" spans="1:5" x14ac:dyDescent="0.3">
      <c r="A34">
        <v>2017</v>
      </c>
      <c r="B34">
        <v>33</v>
      </c>
      <c r="C34" t="s">
        <v>158</v>
      </c>
      <c r="D34">
        <v>134</v>
      </c>
      <c r="E34" t="str">
        <f t="shared" si="0"/>
        <v>['',33,2017,'Specialty Cider &amp; Perry',134],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topLeftCell="A8" workbookViewId="0">
      <selection activeCell="E2" sqref="E2:E34"/>
    </sheetView>
  </sheetViews>
  <sheetFormatPr defaultRowHeight="14.4" x14ac:dyDescent="0.3"/>
  <cols>
    <col min="1" max="1" width="12.109375" customWidth="1"/>
    <col min="2" max="2" width="42.33203125" bestFit="1" customWidth="1"/>
    <col min="3" max="3" width="42.33203125" customWidth="1"/>
  </cols>
  <sheetData>
    <row r="1" spans="1:5" x14ac:dyDescent="0.3">
      <c r="A1" t="s">
        <v>0</v>
      </c>
      <c r="D1">
        <v>2018</v>
      </c>
    </row>
    <row r="2" spans="1:5" x14ac:dyDescent="0.3">
      <c r="A2">
        <v>2018</v>
      </c>
      <c r="B2">
        <v>1</v>
      </c>
      <c r="C2" t="s">
        <v>169</v>
      </c>
      <c r="D2">
        <v>315</v>
      </c>
      <c r="E2" t="str">
        <f xml:space="preserve"> "[''," &amp; B2 &amp; "," &amp;A2&amp;",'"&amp; TRIM(C2)&amp;"',"&amp;D2&amp;"],"</f>
        <v>['',1,2018,'Pale American Beer',315],</v>
      </c>
    </row>
    <row r="3" spans="1:5" x14ac:dyDescent="0.3">
      <c r="A3">
        <v>2018</v>
      </c>
      <c r="B3">
        <v>2</v>
      </c>
      <c r="C3" t="s">
        <v>170</v>
      </c>
      <c r="D3">
        <v>369</v>
      </c>
      <c r="E3" t="str">
        <f t="shared" ref="E3:E34" si="0" xml:space="preserve"> "[''," &amp; B3 &amp; "," &amp;A3&amp;",'"&amp; TRIM(C3)&amp;"',"&amp;D3&amp;"],"</f>
        <v>['',2,2018,'Pale European Beer',369],</v>
      </c>
    </row>
    <row r="4" spans="1:5" x14ac:dyDescent="0.3">
      <c r="A4">
        <v>2018</v>
      </c>
      <c r="B4">
        <v>3</v>
      </c>
      <c r="C4" t="s">
        <v>64</v>
      </c>
      <c r="D4">
        <v>253</v>
      </c>
      <c r="E4" t="str">
        <f t="shared" si="0"/>
        <v>['',3,2018,'Pilsner',253],</v>
      </c>
    </row>
    <row r="5" spans="1:5" x14ac:dyDescent="0.3">
      <c r="A5">
        <v>2018</v>
      </c>
      <c r="B5">
        <v>4</v>
      </c>
      <c r="C5" t="s">
        <v>171</v>
      </c>
      <c r="D5">
        <v>273</v>
      </c>
      <c r="E5" t="str">
        <f t="shared" si="0"/>
        <v>['',4,2018,'Amber European Beer',273],</v>
      </c>
    </row>
    <row r="6" spans="1:5" x14ac:dyDescent="0.3">
      <c r="A6">
        <v>2018</v>
      </c>
      <c r="B6">
        <v>5</v>
      </c>
      <c r="C6" t="s">
        <v>172</v>
      </c>
      <c r="D6">
        <v>189</v>
      </c>
      <c r="E6" t="str">
        <f t="shared" si="0"/>
        <v>['',5,2018,'Dark European Lager',189],</v>
      </c>
    </row>
    <row r="7" spans="1:5" x14ac:dyDescent="0.3">
      <c r="A7">
        <v>2018</v>
      </c>
      <c r="B7">
        <v>6</v>
      </c>
      <c r="C7" t="s">
        <v>173</v>
      </c>
      <c r="D7">
        <v>247</v>
      </c>
      <c r="E7" t="str">
        <f t="shared" si="0"/>
        <v>['',6,2018,'Strong European Lager',247],</v>
      </c>
    </row>
    <row r="8" spans="1:5" x14ac:dyDescent="0.3">
      <c r="A8">
        <v>2018</v>
      </c>
      <c r="B8">
        <v>7</v>
      </c>
      <c r="C8" t="s">
        <v>174</v>
      </c>
      <c r="D8">
        <v>200</v>
      </c>
      <c r="E8" t="str">
        <f t="shared" si="0"/>
        <v>['',7,2018,'German Wheat Beer',200],</v>
      </c>
    </row>
    <row r="9" spans="1:5" x14ac:dyDescent="0.3">
      <c r="A9">
        <v>2018</v>
      </c>
      <c r="B9">
        <v>8</v>
      </c>
      <c r="C9" t="s">
        <v>175</v>
      </c>
      <c r="D9">
        <v>234</v>
      </c>
      <c r="E9" t="str">
        <f t="shared" si="0"/>
        <v>['',8,2018,'Pale British Ale',234],</v>
      </c>
    </row>
    <row r="10" spans="1:5" x14ac:dyDescent="0.3">
      <c r="A10">
        <v>2018</v>
      </c>
      <c r="B10">
        <v>9</v>
      </c>
      <c r="C10" t="s">
        <v>147</v>
      </c>
      <c r="D10">
        <v>210</v>
      </c>
      <c r="E10" t="str">
        <f t="shared" si="0"/>
        <v>['',9,2018,'Scottish &amp; Irish Ale',210],</v>
      </c>
    </row>
    <row r="11" spans="1:5" x14ac:dyDescent="0.3">
      <c r="A11">
        <v>2018</v>
      </c>
      <c r="B11">
        <v>10</v>
      </c>
      <c r="C11" t="s">
        <v>148</v>
      </c>
      <c r="D11">
        <v>309</v>
      </c>
      <c r="E11" t="str">
        <f t="shared" si="0"/>
        <v>['',10,2018,'American Pale Ale',309],</v>
      </c>
    </row>
    <row r="12" spans="1:5" x14ac:dyDescent="0.3">
      <c r="A12">
        <v>2018</v>
      </c>
      <c r="B12">
        <v>11</v>
      </c>
      <c r="C12" t="s">
        <v>176</v>
      </c>
      <c r="D12">
        <v>266</v>
      </c>
      <c r="E12" t="str">
        <f t="shared" si="0"/>
        <v>['',11,2018,'Amber &amp; Brown American Ale',266],</v>
      </c>
    </row>
    <row r="13" spans="1:5" x14ac:dyDescent="0.3">
      <c r="A13">
        <v>2018</v>
      </c>
      <c r="B13">
        <v>12</v>
      </c>
      <c r="C13" t="s">
        <v>177</v>
      </c>
      <c r="D13">
        <v>314</v>
      </c>
      <c r="E13" t="str">
        <f t="shared" si="0"/>
        <v>['',12,2018,'Brown British Beer',314],</v>
      </c>
    </row>
    <row r="14" spans="1:5" x14ac:dyDescent="0.3">
      <c r="A14">
        <v>2018</v>
      </c>
      <c r="B14">
        <v>13</v>
      </c>
      <c r="C14" t="s">
        <v>178</v>
      </c>
      <c r="D14">
        <v>370</v>
      </c>
      <c r="E14" t="str">
        <f t="shared" si="0"/>
        <v>['',13,2018,'British &amp; Irish Stout',370],</v>
      </c>
    </row>
    <row r="15" spans="1:5" x14ac:dyDescent="0.3">
      <c r="A15">
        <v>2018</v>
      </c>
      <c r="B15">
        <v>14</v>
      </c>
      <c r="C15" t="s">
        <v>179</v>
      </c>
      <c r="D15">
        <v>288</v>
      </c>
      <c r="E15" t="str">
        <f t="shared" si="0"/>
        <v>['',14,2018,'American Porter &amp; Stout',288],</v>
      </c>
    </row>
    <row r="16" spans="1:5" x14ac:dyDescent="0.3">
      <c r="A16">
        <v>2018</v>
      </c>
      <c r="B16">
        <v>15</v>
      </c>
      <c r="C16" t="s">
        <v>180</v>
      </c>
      <c r="D16">
        <v>221</v>
      </c>
      <c r="E16" t="str">
        <f t="shared" si="0"/>
        <v>['',15,2018,'Imperial Stout',221],</v>
      </c>
    </row>
    <row r="17" spans="1:5" x14ac:dyDescent="0.3">
      <c r="A17">
        <v>2018</v>
      </c>
      <c r="B17">
        <v>16</v>
      </c>
      <c r="C17" t="s">
        <v>151</v>
      </c>
      <c r="D17">
        <v>368</v>
      </c>
      <c r="E17" t="str">
        <f t="shared" si="0"/>
        <v>['',16,2018,'American IPA',368],</v>
      </c>
    </row>
    <row r="18" spans="1:5" x14ac:dyDescent="0.3">
      <c r="A18">
        <v>2018</v>
      </c>
      <c r="B18">
        <v>17</v>
      </c>
      <c r="C18" t="s">
        <v>181</v>
      </c>
      <c r="D18">
        <v>346</v>
      </c>
      <c r="E18" t="str">
        <f t="shared" si="0"/>
        <v>['',17,2018,'Specialty IPA (all)',346],</v>
      </c>
    </row>
    <row r="19" spans="1:5" x14ac:dyDescent="0.3">
      <c r="A19">
        <v>2018</v>
      </c>
      <c r="B19">
        <v>18</v>
      </c>
      <c r="C19" t="s">
        <v>182</v>
      </c>
      <c r="D19">
        <v>271</v>
      </c>
      <c r="E19" t="str">
        <f t="shared" si="0"/>
        <v>['',18,2018,'Strong American Ale',271],</v>
      </c>
    </row>
    <row r="20" spans="1:5" x14ac:dyDescent="0.3">
      <c r="A20">
        <v>2018</v>
      </c>
      <c r="B20">
        <v>19</v>
      </c>
      <c r="C20" t="s">
        <v>183</v>
      </c>
      <c r="D20">
        <v>193</v>
      </c>
      <c r="E20" t="str">
        <f t="shared" si="0"/>
        <v>['',19,2018,'Strong UK Ale',193],</v>
      </c>
    </row>
    <row r="21" spans="1:5" x14ac:dyDescent="0.3">
      <c r="A21">
        <v>2018</v>
      </c>
      <c r="B21">
        <v>20</v>
      </c>
      <c r="C21" t="s">
        <v>184</v>
      </c>
      <c r="D21">
        <v>232</v>
      </c>
      <c r="E21" t="str">
        <f t="shared" si="0"/>
        <v>['',20,2018,'Saison',232],</v>
      </c>
    </row>
    <row r="22" spans="1:5" x14ac:dyDescent="0.3">
      <c r="A22">
        <v>2018</v>
      </c>
      <c r="B22">
        <v>21</v>
      </c>
      <c r="C22" t="s">
        <v>165</v>
      </c>
      <c r="D22">
        <v>202</v>
      </c>
      <c r="E22" t="str">
        <f t="shared" si="0"/>
        <v>['',21,2018,'Belgian Ale',202],</v>
      </c>
    </row>
    <row r="23" spans="1:5" x14ac:dyDescent="0.3">
      <c r="A23">
        <v>2018</v>
      </c>
      <c r="B23">
        <v>22</v>
      </c>
      <c r="C23" t="s">
        <v>185</v>
      </c>
      <c r="D23">
        <v>351</v>
      </c>
      <c r="E23" t="str">
        <f t="shared" si="0"/>
        <v>['',22,2018,'Strong Belgian Ale',351],</v>
      </c>
    </row>
    <row r="24" spans="1:5" x14ac:dyDescent="0.3">
      <c r="A24">
        <v>2018</v>
      </c>
      <c r="B24">
        <v>23</v>
      </c>
      <c r="C24" t="s">
        <v>186</v>
      </c>
      <c r="D24">
        <v>207</v>
      </c>
      <c r="E24" t="str">
        <f t="shared" si="0"/>
        <v>['',23,2018,'European Sour Ale',207],</v>
      </c>
    </row>
    <row r="25" spans="1:5" x14ac:dyDescent="0.3">
      <c r="A25">
        <v>2018</v>
      </c>
      <c r="B25">
        <v>24</v>
      </c>
      <c r="C25" t="s">
        <v>100</v>
      </c>
      <c r="D25">
        <v>291</v>
      </c>
      <c r="E25" t="str">
        <f t="shared" si="0"/>
        <v>['',24,2018,'Fruit Beer',291],</v>
      </c>
    </row>
    <row r="26" spans="1:5" x14ac:dyDescent="0.3">
      <c r="A26">
        <v>2018</v>
      </c>
      <c r="B26">
        <v>25</v>
      </c>
      <c r="C26" t="s">
        <v>187</v>
      </c>
      <c r="D26">
        <v>398</v>
      </c>
      <c r="E26" t="str">
        <f t="shared" si="0"/>
        <v>['',25,2018,'Spiced Beer',398],</v>
      </c>
    </row>
    <row r="27" spans="1:5" x14ac:dyDescent="0.3">
      <c r="A27">
        <v>2018</v>
      </c>
      <c r="B27">
        <v>26</v>
      </c>
      <c r="C27" t="s">
        <v>167</v>
      </c>
      <c r="D27">
        <v>454</v>
      </c>
      <c r="E27" t="str">
        <f t="shared" si="0"/>
        <v>['',26,2018,'Smoke-Flavored &amp; Wood-Aged Beer',454],</v>
      </c>
    </row>
    <row r="28" spans="1:5" x14ac:dyDescent="0.3">
      <c r="A28">
        <v>2018</v>
      </c>
      <c r="B28">
        <v>27</v>
      </c>
      <c r="C28" t="s">
        <v>188</v>
      </c>
      <c r="D28">
        <v>305</v>
      </c>
      <c r="E28" t="str">
        <f t="shared" si="0"/>
        <v>['',27,2018,'American WIld Ale',305],</v>
      </c>
    </row>
    <row r="29" spans="1:5" x14ac:dyDescent="0.3">
      <c r="A29">
        <v>2018</v>
      </c>
      <c r="B29">
        <v>28</v>
      </c>
      <c r="C29" t="s">
        <v>106</v>
      </c>
      <c r="D29">
        <v>181</v>
      </c>
      <c r="E29" t="str">
        <f t="shared" si="0"/>
        <v>['',28,2018,'Specialty Beer',181],</v>
      </c>
    </row>
    <row r="30" spans="1:5" x14ac:dyDescent="0.3">
      <c r="A30">
        <v>2018</v>
      </c>
      <c r="B30">
        <v>29</v>
      </c>
      <c r="C30" t="s">
        <v>108</v>
      </c>
      <c r="D30">
        <v>67</v>
      </c>
      <c r="E30" t="str">
        <f t="shared" si="0"/>
        <v>['',29,2018,'Traditional Mead',67],</v>
      </c>
    </row>
    <row r="31" spans="1:5" x14ac:dyDescent="0.3">
      <c r="A31">
        <v>2018</v>
      </c>
      <c r="B31">
        <v>30</v>
      </c>
      <c r="C31" t="s">
        <v>155</v>
      </c>
      <c r="D31">
        <v>138</v>
      </c>
      <c r="E31" t="str">
        <f t="shared" si="0"/>
        <v>['',30,2018,'Fruit Mead',138],</v>
      </c>
    </row>
    <row r="32" spans="1:5" x14ac:dyDescent="0.3">
      <c r="A32">
        <v>2018</v>
      </c>
      <c r="B32">
        <v>31</v>
      </c>
      <c r="C32" t="s">
        <v>156</v>
      </c>
      <c r="D32">
        <v>136</v>
      </c>
      <c r="E32" t="str">
        <f t="shared" si="0"/>
        <v>['',31,2018,'Spice &amp; Specialty Mead',136],</v>
      </c>
    </row>
    <row r="33" spans="1:5" x14ac:dyDescent="0.3">
      <c r="A33">
        <v>2018</v>
      </c>
      <c r="B33">
        <v>32</v>
      </c>
      <c r="C33" t="s">
        <v>157</v>
      </c>
      <c r="D33">
        <v>89</v>
      </c>
      <c r="E33" t="str">
        <f t="shared" si="0"/>
        <v>['',32,2018,'Standard Cider &amp; Perry',89],</v>
      </c>
    </row>
    <row r="34" spans="1:5" x14ac:dyDescent="0.3">
      <c r="A34">
        <v>2018</v>
      </c>
      <c r="B34">
        <v>33</v>
      </c>
      <c r="C34" t="s">
        <v>158</v>
      </c>
      <c r="D34">
        <v>129</v>
      </c>
      <c r="E34" t="str">
        <f t="shared" si="0"/>
        <v>['',33,2018,'Specialty Cider &amp; Perry',129],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3" zoomScaleNormal="100" workbookViewId="0">
      <selection sqref="A1:C29"/>
    </sheetView>
  </sheetViews>
  <sheetFormatPr defaultRowHeight="14.4" x14ac:dyDescent="0.3"/>
  <cols>
    <col min="1" max="1" width="8.21875" customWidth="1"/>
    <col min="2" max="2" width="44" customWidth="1"/>
  </cols>
  <sheetData>
    <row r="1" spans="1:7" x14ac:dyDescent="0.3">
      <c r="A1" s="1" t="s">
        <v>117</v>
      </c>
      <c r="B1" s="1" t="s">
        <v>118</v>
      </c>
      <c r="C1" s="1">
        <v>2010</v>
      </c>
      <c r="D1" s="1">
        <v>2011</v>
      </c>
      <c r="E1" s="1">
        <v>2012</v>
      </c>
      <c r="F1" s="1">
        <v>2013</v>
      </c>
      <c r="G1" s="1">
        <v>2014</v>
      </c>
    </row>
    <row r="2" spans="1:7" x14ac:dyDescent="0.3">
      <c r="A2" t="s">
        <v>119</v>
      </c>
      <c r="B2" t="s">
        <v>62</v>
      </c>
      <c r="C2">
        <v>174</v>
      </c>
      <c r="D2">
        <v>191</v>
      </c>
      <c r="E2">
        <v>200</v>
      </c>
      <c r="F2">
        <v>203</v>
      </c>
      <c r="G2">
        <v>179</v>
      </c>
    </row>
    <row r="3" spans="1:7" x14ac:dyDescent="0.3">
      <c r="A3" t="s">
        <v>120</v>
      </c>
      <c r="B3" t="s">
        <v>64</v>
      </c>
      <c r="C3">
        <v>183</v>
      </c>
      <c r="D3">
        <v>215</v>
      </c>
      <c r="E3">
        <v>237</v>
      </c>
      <c r="F3">
        <v>209</v>
      </c>
      <c r="G3">
        <v>182</v>
      </c>
    </row>
    <row r="4" spans="1:7" x14ac:dyDescent="0.3">
      <c r="A4" t="s">
        <v>121</v>
      </c>
      <c r="B4" t="s">
        <v>66</v>
      </c>
      <c r="C4">
        <v>145</v>
      </c>
      <c r="D4">
        <v>140</v>
      </c>
      <c r="E4">
        <v>158</v>
      </c>
      <c r="F4">
        <v>159</v>
      </c>
      <c r="G4">
        <v>161</v>
      </c>
    </row>
    <row r="5" spans="1:7" x14ac:dyDescent="0.3">
      <c r="A5" t="s">
        <v>122</v>
      </c>
      <c r="B5" t="s">
        <v>68</v>
      </c>
      <c r="C5">
        <v>144</v>
      </c>
      <c r="D5">
        <v>171</v>
      </c>
      <c r="E5">
        <v>162</v>
      </c>
      <c r="F5">
        <v>193</v>
      </c>
      <c r="G5">
        <v>166</v>
      </c>
    </row>
    <row r="6" spans="1:7" x14ac:dyDescent="0.3">
      <c r="A6" t="s">
        <v>123</v>
      </c>
      <c r="B6" t="s">
        <v>70</v>
      </c>
      <c r="C6">
        <v>191</v>
      </c>
      <c r="D6">
        <v>230</v>
      </c>
      <c r="E6">
        <v>195</v>
      </c>
      <c r="F6">
        <v>216</v>
      </c>
      <c r="G6">
        <v>232</v>
      </c>
    </row>
    <row r="7" spans="1:7" x14ac:dyDescent="0.3">
      <c r="A7" t="s">
        <v>124</v>
      </c>
      <c r="B7" t="s">
        <v>72</v>
      </c>
      <c r="C7">
        <v>246</v>
      </c>
      <c r="D7">
        <v>272</v>
      </c>
      <c r="E7">
        <v>303</v>
      </c>
      <c r="F7">
        <v>343</v>
      </c>
      <c r="G7">
        <v>379</v>
      </c>
    </row>
    <row r="8" spans="1:7" x14ac:dyDescent="0.3">
      <c r="A8" t="s">
        <v>125</v>
      </c>
      <c r="B8" t="s">
        <v>74</v>
      </c>
      <c r="C8">
        <v>152</v>
      </c>
      <c r="D8">
        <v>157</v>
      </c>
      <c r="E8">
        <v>174</v>
      </c>
      <c r="F8">
        <v>156</v>
      </c>
      <c r="G8">
        <v>164</v>
      </c>
    </row>
    <row r="9" spans="1:7" x14ac:dyDescent="0.3">
      <c r="A9" t="s">
        <v>126</v>
      </c>
      <c r="B9" t="s">
        <v>76</v>
      </c>
      <c r="C9">
        <v>187</v>
      </c>
      <c r="D9">
        <v>256</v>
      </c>
      <c r="E9">
        <v>265</v>
      </c>
      <c r="F9">
        <v>211</v>
      </c>
      <c r="G9">
        <v>270</v>
      </c>
    </row>
    <row r="10" spans="1:7" x14ac:dyDescent="0.3">
      <c r="A10" t="s">
        <v>127</v>
      </c>
      <c r="B10" t="s">
        <v>78</v>
      </c>
      <c r="C10">
        <v>247</v>
      </c>
      <c r="D10">
        <v>257</v>
      </c>
      <c r="E10">
        <v>308</v>
      </c>
      <c r="F10">
        <v>273</v>
      </c>
      <c r="G10">
        <v>310</v>
      </c>
    </row>
    <row r="11" spans="1:7" x14ac:dyDescent="0.3">
      <c r="A11" t="s">
        <v>128</v>
      </c>
      <c r="B11" t="s">
        <v>80</v>
      </c>
      <c r="C11">
        <v>509</v>
      </c>
      <c r="D11">
        <v>493</v>
      </c>
      <c r="E11">
        <v>603</v>
      </c>
      <c r="F11">
        <v>598</v>
      </c>
      <c r="G11">
        <v>696</v>
      </c>
    </row>
    <row r="12" spans="1:7" x14ac:dyDescent="0.3">
      <c r="A12" t="s">
        <v>129</v>
      </c>
      <c r="B12" t="s">
        <v>82</v>
      </c>
      <c r="C12">
        <v>199</v>
      </c>
      <c r="D12">
        <v>227</v>
      </c>
      <c r="E12">
        <v>198</v>
      </c>
      <c r="F12">
        <v>215</v>
      </c>
      <c r="G12">
        <v>235</v>
      </c>
    </row>
    <row r="13" spans="1:7" x14ac:dyDescent="0.3">
      <c r="A13" t="s">
        <v>130</v>
      </c>
      <c r="B13" t="s">
        <v>84</v>
      </c>
      <c r="C13">
        <v>293</v>
      </c>
      <c r="D13">
        <v>320</v>
      </c>
      <c r="E13">
        <v>326</v>
      </c>
      <c r="F13">
        <v>335</v>
      </c>
      <c r="G13">
        <v>364</v>
      </c>
    </row>
    <row r="14" spans="1:7" x14ac:dyDescent="0.3">
      <c r="A14" t="s">
        <v>131</v>
      </c>
      <c r="B14" t="s">
        <v>86</v>
      </c>
      <c r="C14">
        <v>477</v>
      </c>
      <c r="D14">
        <v>566</v>
      </c>
      <c r="E14">
        <v>630</v>
      </c>
      <c r="F14">
        <v>576</v>
      </c>
      <c r="G14">
        <v>708</v>
      </c>
    </row>
    <row r="15" spans="1:7" x14ac:dyDescent="0.3">
      <c r="A15" t="s">
        <v>132</v>
      </c>
      <c r="B15" t="s">
        <v>88</v>
      </c>
      <c r="C15">
        <v>387</v>
      </c>
      <c r="D15">
        <v>462</v>
      </c>
      <c r="E15">
        <v>553</v>
      </c>
      <c r="F15">
        <v>584</v>
      </c>
      <c r="G15">
        <v>852</v>
      </c>
    </row>
    <row r="16" spans="1:7" x14ac:dyDescent="0.3">
      <c r="A16" t="s">
        <v>133</v>
      </c>
      <c r="B16" t="s">
        <v>90</v>
      </c>
      <c r="C16">
        <v>206</v>
      </c>
      <c r="D16">
        <v>216</v>
      </c>
      <c r="E16">
        <v>237</v>
      </c>
      <c r="F16">
        <v>194</v>
      </c>
      <c r="G16">
        <v>208</v>
      </c>
    </row>
    <row r="17" spans="1:7" x14ac:dyDescent="0.3">
      <c r="A17" t="s">
        <v>134</v>
      </c>
      <c r="B17" t="s">
        <v>92</v>
      </c>
      <c r="C17">
        <v>410</v>
      </c>
      <c r="D17">
        <v>394</v>
      </c>
      <c r="E17">
        <v>491</v>
      </c>
      <c r="F17">
        <v>560</v>
      </c>
      <c r="G17">
        <v>591</v>
      </c>
    </row>
    <row r="18" spans="1:7" x14ac:dyDescent="0.3">
      <c r="A18" t="s">
        <v>135</v>
      </c>
      <c r="B18" t="s">
        <v>94</v>
      </c>
      <c r="C18">
        <v>163</v>
      </c>
      <c r="D18">
        <v>204</v>
      </c>
      <c r="E18">
        <v>255</v>
      </c>
      <c r="F18">
        <v>295</v>
      </c>
      <c r="G18">
        <v>286</v>
      </c>
    </row>
    <row r="19" spans="1:7" x14ac:dyDescent="0.3">
      <c r="A19" t="s">
        <v>136</v>
      </c>
      <c r="B19" t="s">
        <v>96</v>
      </c>
      <c r="C19">
        <v>362</v>
      </c>
      <c r="D19">
        <v>404</v>
      </c>
      <c r="E19">
        <v>454</v>
      </c>
      <c r="F19">
        <v>421</v>
      </c>
      <c r="G19">
        <v>408</v>
      </c>
    </row>
    <row r="20" spans="1:7" x14ac:dyDescent="0.3">
      <c r="A20" t="s">
        <v>137</v>
      </c>
      <c r="B20" t="s">
        <v>98</v>
      </c>
      <c r="C20">
        <v>216</v>
      </c>
      <c r="D20">
        <v>252</v>
      </c>
      <c r="E20">
        <v>279</v>
      </c>
      <c r="F20">
        <v>277</v>
      </c>
      <c r="G20">
        <v>241</v>
      </c>
    </row>
    <row r="21" spans="1:7" x14ac:dyDescent="0.3">
      <c r="A21" t="s">
        <v>138</v>
      </c>
      <c r="B21" t="s">
        <v>100</v>
      </c>
      <c r="C21">
        <v>130</v>
      </c>
      <c r="D21">
        <v>143</v>
      </c>
      <c r="E21">
        <v>169</v>
      </c>
      <c r="F21">
        <v>181</v>
      </c>
      <c r="G21">
        <v>208</v>
      </c>
    </row>
    <row r="22" spans="1:7" x14ac:dyDescent="0.3">
      <c r="A22" t="s">
        <v>139</v>
      </c>
      <c r="B22" t="s">
        <v>102</v>
      </c>
      <c r="C22">
        <v>245</v>
      </c>
      <c r="D22">
        <v>286</v>
      </c>
      <c r="E22">
        <v>362</v>
      </c>
      <c r="F22">
        <v>311</v>
      </c>
      <c r="G22">
        <v>483</v>
      </c>
    </row>
    <row r="23" spans="1:7" x14ac:dyDescent="0.3">
      <c r="A23" t="s">
        <v>140</v>
      </c>
      <c r="B23" t="s">
        <v>104</v>
      </c>
      <c r="C23">
        <v>226</v>
      </c>
      <c r="D23">
        <v>289</v>
      </c>
      <c r="E23">
        <v>335</v>
      </c>
      <c r="F23">
        <v>384</v>
      </c>
      <c r="G23">
        <v>403</v>
      </c>
    </row>
    <row r="24" spans="1:7" x14ac:dyDescent="0.3">
      <c r="A24" t="s">
        <v>141</v>
      </c>
      <c r="B24" t="s">
        <v>106</v>
      </c>
      <c r="C24">
        <v>275</v>
      </c>
      <c r="D24">
        <v>346</v>
      </c>
      <c r="E24">
        <v>383</v>
      </c>
      <c r="F24">
        <v>359</v>
      </c>
      <c r="G24">
        <v>463</v>
      </c>
    </row>
    <row r="25" spans="1:7" x14ac:dyDescent="0.3">
      <c r="A25" t="s">
        <v>142</v>
      </c>
      <c r="B25" t="s">
        <v>108</v>
      </c>
      <c r="C25">
        <v>88</v>
      </c>
      <c r="D25">
        <v>84</v>
      </c>
      <c r="E25">
        <v>106</v>
      </c>
      <c r="F25">
        <v>78</v>
      </c>
      <c r="G25">
        <v>71</v>
      </c>
    </row>
    <row r="26" spans="1:7" x14ac:dyDescent="0.3">
      <c r="A26" t="s">
        <v>143</v>
      </c>
      <c r="B26" t="s">
        <v>110</v>
      </c>
      <c r="C26">
        <v>143</v>
      </c>
      <c r="D26">
        <v>132</v>
      </c>
      <c r="E26">
        <v>132</v>
      </c>
      <c r="F26">
        <v>119</v>
      </c>
      <c r="G26">
        <v>127</v>
      </c>
    </row>
    <row r="27" spans="1:7" x14ac:dyDescent="0.3">
      <c r="A27" t="s">
        <v>144</v>
      </c>
      <c r="B27" t="s">
        <v>112</v>
      </c>
      <c r="C27">
        <v>114</v>
      </c>
      <c r="D27">
        <v>103</v>
      </c>
      <c r="E27">
        <v>97</v>
      </c>
      <c r="F27">
        <v>93</v>
      </c>
      <c r="G27">
        <v>87</v>
      </c>
    </row>
    <row r="28" spans="1:7" x14ac:dyDescent="0.3">
      <c r="A28" t="s">
        <v>145</v>
      </c>
      <c r="B28" t="s">
        <v>114</v>
      </c>
      <c r="C28">
        <v>97</v>
      </c>
      <c r="D28">
        <v>96</v>
      </c>
      <c r="E28">
        <v>115</v>
      </c>
      <c r="F28">
        <v>103</v>
      </c>
      <c r="G28">
        <v>110</v>
      </c>
    </row>
    <row r="29" spans="1:7" x14ac:dyDescent="0.3">
      <c r="A29" t="s">
        <v>146</v>
      </c>
      <c r="B29" t="s">
        <v>116</v>
      </c>
      <c r="C29">
        <v>78</v>
      </c>
      <c r="D29">
        <v>90</v>
      </c>
      <c r="E29">
        <v>96</v>
      </c>
      <c r="F29">
        <v>96</v>
      </c>
      <c r="G29">
        <v>101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3" workbookViewId="0">
      <selection activeCell="C29" sqref="C29"/>
    </sheetView>
  </sheetViews>
  <sheetFormatPr defaultRowHeight="14.4" x14ac:dyDescent="0.3"/>
  <cols>
    <col min="2" max="3" width="27.88671875" customWidth="1"/>
  </cols>
  <sheetData>
    <row r="1" spans="1:4" x14ac:dyDescent="0.3">
      <c r="A1" t="s">
        <v>0</v>
      </c>
      <c r="B1" t="s">
        <v>1</v>
      </c>
      <c r="D1">
        <v>2009</v>
      </c>
    </row>
    <row r="2" spans="1:4" x14ac:dyDescent="0.3">
      <c r="A2">
        <v>2009</v>
      </c>
      <c r="B2" t="s">
        <v>61</v>
      </c>
      <c r="C2" t="s">
        <v>62</v>
      </c>
      <c r="D2">
        <v>155</v>
      </c>
    </row>
    <row r="3" spans="1:4" x14ac:dyDescent="0.3">
      <c r="A3">
        <v>2009</v>
      </c>
      <c r="B3" t="s">
        <v>63</v>
      </c>
      <c r="C3" t="s">
        <v>64</v>
      </c>
      <c r="D3">
        <v>172</v>
      </c>
    </row>
    <row r="4" spans="1:4" x14ac:dyDescent="0.3">
      <c r="A4">
        <v>2009</v>
      </c>
      <c r="B4" t="s">
        <v>65</v>
      </c>
      <c r="C4" t="s">
        <v>66</v>
      </c>
      <c r="D4">
        <v>96</v>
      </c>
    </row>
    <row r="5" spans="1:4" x14ac:dyDescent="0.3">
      <c r="A5">
        <v>2009</v>
      </c>
      <c r="B5" t="s">
        <v>67</v>
      </c>
      <c r="C5" t="s">
        <v>68</v>
      </c>
      <c r="D5">
        <v>136</v>
      </c>
    </row>
    <row r="6" spans="1:4" x14ac:dyDescent="0.3">
      <c r="A6">
        <v>2009</v>
      </c>
      <c r="B6" t="s">
        <v>69</v>
      </c>
      <c r="C6" t="s">
        <v>70</v>
      </c>
      <c r="D6">
        <v>155</v>
      </c>
    </row>
    <row r="7" spans="1:4" x14ac:dyDescent="0.3">
      <c r="A7">
        <v>2009</v>
      </c>
      <c r="B7" t="s">
        <v>71</v>
      </c>
      <c r="C7" t="s">
        <v>72</v>
      </c>
      <c r="D7">
        <v>208</v>
      </c>
    </row>
    <row r="8" spans="1:4" x14ac:dyDescent="0.3">
      <c r="A8">
        <v>2009</v>
      </c>
      <c r="B8" t="s">
        <v>73</v>
      </c>
      <c r="C8" t="s">
        <v>74</v>
      </c>
      <c r="D8">
        <v>100</v>
      </c>
    </row>
    <row r="9" spans="1:4" x14ac:dyDescent="0.3">
      <c r="A9">
        <v>2009</v>
      </c>
      <c r="B9" t="s">
        <v>75</v>
      </c>
      <c r="C9" t="s">
        <v>76</v>
      </c>
      <c r="D9">
        <v>196</v>
      </c>
    </row>
    <row r="10" spans="1:4" x14ac:dyDescent="0.3">
      <c r="A10">
        <v>2009</v>
      </c>
      <c r="B10" t="s">
        <v>77</v>
      </c>
      <c r="C10" t="s">
        <v>78</v>
      </c>
      <c r="D10">
        <v>225</v>
      </c>
    </row>
    <row r="11" spans="1:4" x14ac:dyDescent="0.3">
      <c r="A11">
        <v>2009</v>
      </c>
      <c r="B11" t="s">
        <v>79</v>
      </c>
      <c r="C11" t="s">
        <v>80</v>
      </c>
      <c r="D11">
        <v>364</v>
      </c>
    </row>
    <row r="12" spans="1:4" x14ac:dyDescent="0.3">
      <c r="A12">
        <v>2009</v>
      </c>
      <c r="B12" t="s">
        <v>81</v>
      </c>
      <c r="C12" t="s">
        <v>82</v>
      </c>
      <c r="D12">
        <v>141</v>
      </c>
    </row>
    <row r="13" spans="1:4" x14ac:dyDescent="0.3">
      <c r="A13">
        <v>2009</v>
      </c>
      <c r="B13" t="s">
        <v>83</v>
      </c>
      <c r="C13" t="s">
        <v>84</v>
      </c>
      <c r="D13">
        <v>226</v>
      </c>
    </row>
    <row r="14" spans="1:4" x14ac:dyDescent="0.3">
      <c r="A14">
        <v>2009</v>
      </c>
      <c r="B14" t="s">
        <v>85</v>
      </c>
      <c r="C14" t="s">
        <v>86</v>
      </c>
      <c r="D14">
        <v>374</v>
      </c>
    </row>
    <row r="15" spans="1:4" x14ac:dyDescent="0.3">
      <c r="A15">
        <v>2009</v>
      </c>
      <c r="B15" t="s">
        <v>87</v>
      </c>
      <c r="C15" t="s">
        <v>88</v>
      </c>
      <c r="D15">
        <v>330</v>
      </c>
    </row>
    <row r="16" spans="1:4" x14ac:dyDescent="0.3">
      <c r="A16">
        <v>2009</v>
      </c>
      <c r="B16" t="s">
        <v>89</v>
      </c>
      <c r="C16" t="s">
        <v>90</v>
      </c>
      <c r="D16">
        <v>164</v>
      </c>
    </row>
    <row r="17" spans="1:4" x14ac:dyDescent="0.3">
      <c r="A17">
        <v>2009</v>
      </c>
      <c r="B17" t="s">
        <v>91</v>
      </c>
      <c r="C17" t="s">
        <v>92</v>
      </c>
      <c r="D17">
        <v>334</v>
      </c>
    </row>
    <row r="18" spans="1:4" x14ac:dyDescent="0.3">
      <c r="A18">
        <v>2009</v>
      </c>
      <c r="B18" t="s">
        <v>93</v>
      </c>
      <c r="C18" t="s">
        <v>94</v>
      </c>
      <c r="D18">
        <v>148</v>
      </c>
    </row>
    <row r="19" spans="1:4" x14ac:dyDescent="0.3">
      <c r="A19">
        <v>2009</v>
      </c>
      <c r="B19" t="s">
        <v>95</v>
      </c>
      <c r="C19" t="s">
        <v>96</v>
      </c>
      <c r="D19">
        <v>322</v>
      </c>
    </row>
    <row r="20" spans="1:4" x14ac:dyDescent="0.3">
      <c r="A20">
        <v>2009</v>
      </c>
      <c r="B20" t="s">
        <v>97</v>
      </c>
      <c r="C20" t="s">
        <v>98</v>
      </c>
      <c r="D20">
        <v>192</v>
      </c>
    </row>
    <row r="21" spans="1:4" x14ac:dyDescent="0.3">
      <c r="A21">
        <v>2009</v>
      </c>
      <c r="B21" t="s">
        <v>99</v>
      </c>
      <c r="C21" t="s">
        <v>100</v>
      </c>
      <c r="D21">
        <v>117</v>
      </c>
    </row>
    <row r="22" spans="1:4" x14ac:dyDescent="0.3">
      <c r="A22">
        <v>2009</v>
      </c>
      <c r="B22" t="s">
        <v>101</v>
      </c>
      <c r="C22" t="s">
        <v>102</v>
      </c>
      <c r="D22">
        <v>208</v>
      </c>
    </row>
    <row r="23" spans="1:4" x14ac:dyDescent="0.3">
      <c r="A23">
        <v>2009</v>
      </c>
      <c r="B23" t="s">
        <v>103</v>
      </c>
      <c r="C23" t="s">
        <v>104</v>
      </c>
      <c r="D23">
        <v>182</v>
      </c>
    </row>
    <row r="24" spans="1:4" x14ac:dyDescent="0.3">
      <c r="A24">
        <v>2009</v>
      </c>
      <c r="B24" t="s">
        <v>105</v>
      </c>
      <c r="C24" t="s">
        <v>106</v>
      </c>
      <c r="D24">
        <v>197</v>
      </c>
    </row>
    <row r="25" spans="1:4" x14ac:dyDescent="0.3">
      <c r="A25">
        <v>2009</v>
      </c>
      <c r="B25" t="s">
        <v>107</v>
      </c>
      <c r="C25" t="s">
        <v>108</v>
      </c>
      <c r="D25">
        <v>75</v>
      </c>
    </row>
    <row r="26" spans="1:4" x14ac:dyDescent="0.3">
      <c r="A26">
        <v>2009</v>
      </c>
      <c r="B26" t="s">
        <v>109</v>
      </c>
      <c r="C26" t="s">
        <v>110</v>
      </c>
      <c r="D26">
        <v>118</v>
      </c>
    </row>
    <row r="27" spans="1:4" x14ac:dyDescent="0.3">
      <c r="A27">
        <v>2009</v>
      </c>
      <c r="B27" t="s">
        <v>111</v>
      </c>
      <c r="C27" t="s">
        <v>112</v>
      </c>
      <c r="D27">
        <v>88</v>
      </c>
    </row>
    <row r="28" spans="1:4" x14ac:dyDescent="0.3">
      <c r="A28">
        <v>2009</v>
      </c>
      <c r="B28" t="s">
        <v>113</v>
      </c>
      <c r="C28" t="s">
        <v>114</v>
      </c>
      <c r="D28">
        <v>69</v>
      </c>
    </row>
    <row r="29" spans="1:4" x14ac:dyDescent="0.3">
      <c r="A29">
        <v>2009</v>
      </c>
      <c r="B29" t="s">
        <v>115</v>
      </c>
      <c r="C29" t="s">
        <v>116</v>
      </c>
      <c r="D29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2" sqref="C2"/>
    </sheetView>
  </sheetViews>
  <sheetFormatPr defaultRowHeight="14.4" x14ac:dyDescent="0.3"/>
  <cols>
    <col min="2" max="2" width="11.77734375" customWidth="1"/>
  </cols>
  <sheetData>
    <row r="1" spans="1:3" x14ac:dyDescent="0.3">
      <c r="A1" t="s">
        <v>0</v>
      </c>
      <c r="B1" t="s">
        <v>1</v>
      </c>
      <c r="C1">
        <v>2008</v>
      </c>
    </row>
    <row r="2" spans="1:3" x14ac:dyDescent="0.3">
      <c r="A2">
        <v>2008</v>
      </c>
      <c r="B2" t="s">
        <v>2</v>
      </c>
      <c r="C2">
        <v>170</v>
      </c>
    </row>
    <row r="3" spans="1:3" x14ac:dyDescent="0.3">
      <c r="A3">
        <v>2008</v>
      </c>
      <c r="B3" t="s">
        <v>3</v>
      </c>
      <c r="C3">
        <v>155</v>
      </c>
    </row>
    <row r="4" spans="1:3" x14ac:dyDescent="0.3">
      <c r="A4">
        <v>2008</v>
      </c>
      <c r="B4" t="s">
        <v>4</v>
      </c>
      <c r="C4">
        <v>105</v>
      </c>
    </row>
    <row r="5" spans="1:3" x14ac:dyDescent="0.3">
      <c r="A5">
        <v>2008</v>
      </c>
      <c r="B5" t="s">
        <v>5</v>
      </c>
      <c r="C5">
        <v>158</v>
      </c>
    </row>
    <row r="6" spans="1:3" x14ac:dyDescent="0.3">
      <c r="A6">
        <v>2008</v>
      </c>
      <c r="B6" t="s">
        <v>6</v>
      </c>
      <c r="C6">
        <v>177</v>
      </c>
    </row>
    <row r="7" spans="1:3" x14ac:dyDescent="0.3">
      <c r="A7">
        <v>2008</v>
      </c>
      <c r="B7" t="s">
        <v>7</v>
      </c>
      <c r="C7">
        <v>248</v>
      </c>
    </row>
    <row r="8" spans="1:3" x14ac:dyDescent="0.3">
      <c r="A8">
        <v>2008</v>
      </c>
      <c r="B8" t="s">
        <v>8</v>
      </c>
      <c r="C8">
        <v>150</v>
      </c>
    </row>
    <row r="9" spans="1:3" x14ac:dyDescent="0.3">
      <c r="A9">
        <v>2008</v>
      </c>
      <c r="B9" t="s">
        <v>9</v>
      </c>
      <c r="C9">
        <v>222</v>
      </c>
    </row>
    <row r="10" spans="1:3" x14ac:dyDescent="0.3">
      <c r="A10">
        <v>2008</v>
      </c>
      <c r="B10" t="s">
        <v>10</v>
      </c>
      <c r="C10">
        <v>234</v>
      </c>
    </row>
    <row r="11" spans="1:3" x14ac:dyDescent="0.3">
      <c r="A11">
        <v>2008</v>
      </c>
      <c r="B11" t="s">
        <v>11</v>
      </c>
      <c r="C11">
        <v>430</v>
      </c>
    </row>
    <row r="12" spans="1:3" x14ac:dyDescent="0.3">
      <c r="A12">
        <v>2008</v>
      </c>
      <c r="B12" t="s">
        <v>12</v>
      </c>
      <c r="C12">
        <v>163</v>
      </c>
    </row>
    <row r="13" spans="1:3" x14ac:dyDescent="0.3">
      <c r="A13">
        <v>2008</v>
      </c>
      <c r="B13" t="s">
        <v>13</v>
      </c>
      <c r="C13">
        <v>270</v>
      </c>
    </row>
    <row r="14" spans="1:3" x14ac:dyDescent="0.3">
      <c r="A14">
        <v>2008</v>
      </c>
      <c r="B14" t="s">
        <v>14</v>
      </c>
      <c r="C14">
        <v>418</v>
      </c>
    </row>
    <row r="15" spans="1:3" x14ac:dyDescent="0.3">
      <c r="A15">
        <v>2008</v>
      </c>
      <c r="B15" t="s">
        <v>15</v>
      </c>
      <c r="C15">
        <v>332</v>
      </c>
    </row>
    <row r="16" spans="1:3" x14ac:dyDescent="0.3">
      <c r="A16">
        <v>2008</v>
      </c>
      <c r="B16" t="s">
        <v>16</v>
      </c>
      <c r="C16">
        <v>179</v>
      </c>
    </row>
    <row r="17" spans="1:3" x14ac:dyDescent="0.3">
      <c r="A17">
        <v>2008</v>
      </c>
      <c r="B17" t="s">
        <v>17</v>
      </c>
      <c r="C17">
        <v>317</v>
      </c>
    </row>
    <row r="18" spans="1:3" x14ac:dyDescent="0.3">
      <c r="A18">
        <v>2008</v>
      </c>
      <c r="B18" t="s">
        <v>18</v>
      </c>
      <c r="C18">
        <v>141</v>
      </c>
    </row>
    <row r="19" spans="1:3" x14ac:dyDescent="0.3">
      <c r="A19">
        <v>2008</v>
      </c>
      <c r="B19" t="s">
        <v>19</v>
      </c>
      <c r="C19">
        <v>345</v>
      </c>
    </row>
    <row r="20" spans="1:3" x14ac:dyDescent="0.3">
      <c r="A20">
        <v>2008</v>
      </c>
      <c r="B20" t="s">
        <v>20</v>
      </c>
      <c r="C20">
        <v>232</v>
      </c>
    </row>
    <row r="21" spans="1:3" x14ac:dyDescent="0.3">
      <c r="A21">
        <v>2008</v>
      </c>
      <c r="B21" t="s">
        <v>21</v>
      </c>
      <c r="C21">
        <v>114</v>
      </c>
    </row>
    <row r="22" spans="1:3" x14ac:dyDescent="0.3">
      <c r="A22">
        <v>2008</v>
      </c>
      <c r="B22" t="s">
        <v>22</v>
      </c>
      <c r="C22">
        <v>185</v>
      </c>
    </row>
    <row r="23" spans="1:3" x14ac:dyDescent="0.3">
      <c r="A23">
        <v>2008</v>
      </c>
      <c r="B23" t="s">
        <v>23</v>
      </c>
      <c r="C23">
        <v>165</v>
      </c>
    </row>
    <row r="24" spans="1:3" x14ac:dyDescent="0.3">
      <c r="A24">
        <v>2008</v>
      </c>
      <c r="B24" t="s">
        <v>24</v>
      </c>
      <c r="C24">
        <v>186</v>
      </c>
    </row>
    <row r="25" spans="1:3" x14ac:dyDescent="0.3">
      <c r="A25">
        <v>2008</v>
      </c>
      <c r="B25" t="s">
        <v>25</v>
      </c>
      <c r="C25">
        <v>124</v>
      </c>
    </row>
    <row r="26" spans="1:3" x14ac:dyDescent="0.3">
      <c r="A26">
        <v>2008</v>
      </c>
      <c r="B26" t="s">
        <v>26</v>
      </c>
      <c r="C26">
        <v>148</v>
      </c>
    </row>
    <row r="27" spans="1:3" x14ac:dyDescent="0.3">
      <c r="A27">
        <v>2008</v>
      </c>
      <c r="B27" t="s">
        <v>27</v>
      </c>
      <c r="C27">
        <v>107</v>
      </c>
    </row>
    <row r="28" spans="1:3" x14ac:dyDescent="0.3">
      <c r="A28">
        <v>2008</v>
      </c>
      <c r="B28" t="s">
        <v>28</v>
      </c>
      <c r="C28">
        <v>93</v>
      </c>
    </row>
    <row r="29" spans="1:3" x14ac:dyDescent="0.3">
      <c r="A29">
        <v>2008</v>
      </c>
      <c r="B29" t="s">
        <v>29</v>
      </c>
      <c r="C29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2" sqref="C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>
        <v>2007</v>
      </c>
    </row>
    <row r="2" spans="1:3" x14ac:dyDescent="0.3">
      <c r="A2">
        <v>2007</v>
      </c>
      <c r="B2" t="s">
        <v>2</v>
      </c>
      <c r="C2">
        <v>170</v>
      </c>
    </row>
    <row r="3" spans="1:3" x14ac:dyDescent="0.3">
      <c r="A3">
        <v>2007</v>
      </c>
      <c r="B3" t="s">
        <v>3</v>
      </c>
      <c r="C3">
        <v>176</v>
      </c>
    </row>
    <row r="4" spans="1:3" x14ac:dyDescent="0.3">
      <c r="A4">
        <v>2007</v>
      </c>
      <c r="B4" t="s">
        <v>4</v>
      </c>
      <c r="C4">
        <v>117</v>
      </c>
    </row>
    <row r="5" spans="1:3" x14ac:dyDescent="0.3">
      <c r="A5">
        <v>2007</v>
      </c>
      <c r="B5" t="s">
        <v>5</v>
      </c>
      <c r="C5">
        <v>129</v>
      </c>
    </row>
    <row r="6" spans="1:3" x14ac:dyDescent="0.3">
      <c r="A6">
        <v>2007</v>
      </c>
      <c r="B6" t="s">
        <v>6</v>
      </c>
      <c r="C6">
        <v>164</v>
      </c>
    </row>
    <row r="7" spans="1:3" x14ac:dyDescent="0.3">
      <c r="A7">
        <v>2007</v>
      </c>
      <c r="B7" t="s">
        <v>7</v>
      </c>
      <c r="C7">
        <v>238</v>
      </c>
    </row>
    <row r="8" spans="1:3" x14ac:dyDescent="0.3">
      <c r="A8">
        <v>2007</v>
      </c>
      <c r="B8" t="s">
        <v>8</v>
      </c>
      <c r="C8">
        <v>127</v>
      </c>
    </row>
    <row r="9" spans="1:3" x14ac:dyDescent="0.3">
      <c r="A9">
        <v>2007</v>
      </c>
      <c r="B9" t="s">
        <v>9</v>
      </c>
      <c r="C9">
        <v>219</v>
      </c>
    </row>
    <row r="10" spans="1:3" x14ac:dyDescent="0.3">
      <c r="A10">
        <v>2007</v>
      </c>
      <c r="B10" t="s">
        <v>10</v>
      </c>
      <c r="C10">
        <v>238</v>
      </c>
    </row>
    <row r="11" spans="1:3" x14ac:dyDescent="0.3">
      <c r="A11">
        <v>2007</v>
      </c>
      <c r="B11" t="s">
        <v>11</v>
      </c>
      <c r="C11">
        <v>388</v>
      </c>
    </row>
    <row r="12" spans="1:3" x14ac:dyDescent="0.3">
      <c r="A12">
        <v>2007</v>
      </c>
      <c r="B12" t="s">
        <v>12</v>
      </c>
      <c r="C12">
        <v>133</v>
      </c>
    </row>
    <row r="13" spans="1:3" x14ac:dyDescent="0.3">
      <c r="A13">
        <v>2007</v>
      </c>
      <c r="B13" t="s">
        <v>13</v>
      </c>
      <c r="C13">
        <v>236</v>
      </c>
    </row>
    <row r="14" spans="1:3" x14ac:dyDescent="0.3">
      <c r="A14">
        <v>2007</v>
      </c>
      <c r="B14" t="s">
        <v>14</v>
      </c>
      <c r="C14">
        <v>366</v>
      </c>
    </row>
    <row r="15" spans="1:3" x14ac:dyDescent="0.3">
      <c r="A15">
        <v>2007</v>
      </c>
      <c r="B15" t="s">
        <v>15</v>
      </c>
      <c r="C15">
        <v>335</v>
      </c>
    </row>
    <row r="16" spans="1:3" x14ac:dyDescent="0.3">
      <c r="A16">
        <v>2007</v>
      </c>
      <c r="B16" t="s">
        <v>16</v>
      </c>
      <c r="C16">
        <v>167</v>
      </c>
    </row>
    <row r="17" spans="1:3" x14ac:dyDescent="0.3">
      <c r="A17">
        <v>2007</v>
      </c>
      <c r="B17" t="s">
        <v>17</v>
      </c>
      <c r="C17">
        <v>298</v>
      </c>
    </row>
    <row r="18" spans="1:3" x14ac:dyDescent="0.3">
      <c r="A18">
        <v>2007</v>
      </c>
      <c r="B18" t="s">
        <v>18</v>
      </c>
      <c r="C18">
        <v>106</v>
      </c>
    </row>
    <row r="19" spans="1:3" x14ac:dyDescent="0.3">
      <c r="A19">
        <v>2007</v>
      </c>
      <c r="B19" t="s">
        <v>19</v>
      </c>
      <c r="C19">
        <v>281</v>
      </c>
    </row>
    <row r="20" spans="1:3" x14ac:dyDescent="0.3">
      <c r="A20">
        <v>2007</v>
      </c>
      <c r="B20" t="s">
        <v>20</v>
      </c>
      <c r="C20">
        <v>179</v>
      </c>
    </row>
    <row r="21" spans="1:3" x14ac:dyDescent="0.3">
      <c r="A21">
        <v>2007</v>
      </c>
      <c r="B21" t="s">
        <v>21</v>
      </c>
      <c r="C21">
        <v>99</v>
      </c>
    </row>
    <row r="22" spans="1:3" x14ac:dyDescent="0.3">
      <c r="A22">
        <v>2007</v>
      </c>
      <c r="B22" t="s">
        <v>22</v>
      </c>
      <c r="C22">
        <v>173</v>
      </c>
    </row>
    <row r="23" spans="1:3" x14ac:dyDescent="0.3">
      <c r="A23">
        <v>2007</v>
      </c>
      <c r="B23" t="s">
        <v>23</v>
      </c>
      <c r="C23">
        <v>133</v>
      </c>
    </row>
    <row r="24" spans="1:3" x14ac:dyDescent="0.3">
      <c r="A24">
        <v>2007</v>
      </c>
      <c r="B24" t="s">
        <v>24</v>
      </c>
      <c r="C24">
        <v>155</v>
      </c>
    </row>
    <row r="25" spans="1:3" x14ac:dyDescent="0.3">
      <c r="A25">
        <v>2007</v>
      </c>
      <c r="B25" t="s">
        <v>25</v>
      </c>
      <c r="C25">
        <v>102</v>
      </c>
    </row>
    <row r="26" spans="1:3" x14ac:dyDescent="0.3">
      <c r="A26">
        <v>2007</v>
      </c>
      <c r="B26" t="s">
        <v>26</v>
      </c>
      <c r="C26">
        <v>135</v>
      </c>
    </row>
    <row r="27" spans="1:3" x14ac:dyDescent="0.3">
      <c r="A27">
        <v>2007</v>
      </c>
      <c r="B27" t="s">
        <v>27</v>
      </c>
      <c r="C27">
        <v>102</v>
      </c>
    </row>
    <row r="28" spans="1:3" x14ac:dyDescent="0.3">
      <c r="A28">
        <v>2007</v>
      </c>
      <c r="B28" t="s">
        <v>28</v>
      </c>
      <c r="C28">
        <v>47</v>
      </c>
    </row>
    <row r="29" spans="1:3" x14ac:dyDescent="0.3">
      <c r="A29">
        <v>2007</v>
      </c>
      <c r="B29" t="s">
        <v>29</v>
      </c>
      <c r="C29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2" sqref="C2"/>
    </sheetView>
  </sheetViews>
  <sheetFormatPr defaultRowHeight="14.4" x14ac:dyDescent="0.3"/>
  <cols>
    <col min="2" max="2" width="44" bestFit="1" customWidth="1"/>
  </cols>
  <sheetData>
    <row r="1" spans="1:3" x14ac:dyDescent="0.3">
      <c r="A1" t="s">
        <v>0</v>
      </c>
      <c r="B1" t="s">
        <v>1</v>
      </c>
      <c r="C1">
        <v>2006</v>
      </c>
    </row>
    <row r="2" spans="1:3" x14ac:dyDescent="0.3">
      <c r="A2">
        <v>2006</v>
      </c>
      <c r="B2" t="s">
        <v>2</v>
      </c>
      <c r="C2">
        <v>136</v>
      </c>
    </row>
    <row r="3" spans="1:3" x14ac:dyDescent="0.3">
      <c r="A3">
        <v>2006</v>
      </c>
      <c r="B3" t="s">
        <v>3</v>
      </c>
      <c r="C3">
        <v>153</v>
      </c>
    </row>
    <row r="4" spans="1:3" x14ac:dyDescent="0.3">
      <c r="A4">
        <v>2006</v>
      </c>
      <c r="B4" t="s">
        <v>4</v>
      </c>
      <c r="C4">
        <v>126</v>
      </c>
    </row>
    <row r="5" spans="1:3" x14ac:dyDescent="0.3">
      <c r="A5">
        <v>2006</v>
      </c>
      <c r="B5" t="s">
        <v>5</v>
      </c>
      <c r="C5">
        <v>114</v>
      </c>
    </row>
    <row r="6" spans="1:3" x14ac:dyDescent="0.3">
      <c r="A6">
        <v>2006</v>
      </c>
      <c r="B6" t="s">
        <v>6</v>
      </c>
      <c r="C6">
        <v>153</v>
      </c>
    </row>
    <row r="7" spans="1:3" x14ac:dyDescent="0.3">
      <c r="A7">
        <v>2006</v>
      </c>
      <c r="B7" t="s">
        <v>7</v>
      </c>
      <c r="C7">
        <v>184</v>
      </c>
    </row>
    <row r="8" spans="1:3" x14ac:dyDescent="0.3">
      <c r="A8">
        <v>2006</v>
      </c>
      <c r="B8" t="s">
        <v>8</v>
      </c>
      <c r="C8">
        <v>115</v>
      </c>
    </row>
    <row r="9" spans="1:3" x14ac:dyDescent="0.3">
      <c r="A9">
        <v>2006</v>
      </c>
      <c r="B9" t="s">
        <v>9</v>
      </c>
      <c r="C9">
        <v>179</v>
      </c>
    </row>
    <row r="10" spans="1:3" x14ac:dyDescent="0.3">
      <c r="A10">
        <v>2006</v>
      </c>
      <c r="B10" t="s">
        <v>10</v>
      </c>
      <c r="C10">
        <v>212</v>
      </c>
    </row>
    <row r="11" spans="1:3" x14ac:dyDescent="0.3">
      <c r="A11">
        <v>2006</v>
      </c>
      <c r="B11" t="s">
        <v>11</v>
      </c>
      <c r="C11">
        <v>358</v>
      </c>
    </row>
    <row r="12" spans="1:3" x14ac:dyDescent="0.3">
      <c r="A12">
        <v>2006</v>
      </c>
      <c r="B12" t="s">
        <v>12</v>
      </c>
      <c r="C12">
        <v>150</v>
      </c>
    </row>
    <row r="13" spans="1:3" x14ac:dyDescent="0.3">
      <c r="A13">
        <v>2006</v>
      </c>
      <c r="B13" t="s">
        <v>13</v>
      </c>
      <c r="C13">
        <v>205</v>
      </c>
    </row>
    <row r="14" spans="1:3" x14ac:dyDescent="0.3">
      <c r="A14">
        <v>2006</v>
      </c>
      <c r="B14" t="s">
        <v>14</v>
      </c>
      <c r="C14">
        <v>338</v>
      </c>
    </row>
    <row r="15" spans="1:3" x14ac:dyDescent="0.3">
      <c r="A15">
        <v>2006</v>
      </c>
      <c r="B15" t="s">
        <v>15</v>
      </c>
      <c r="C15">
        <v>270</v>
      </c>
    </row>
    <row r="16" spans="1:3" x14ac:dyDescent="0.3">
      <c r="A16">
        <v>2006</v>
      </c>
      <c r="B16" t="s">
        <v>16</v>
      </c>
      <c r="C16">
        <v>132</v>
      </c>
    </row>
    <row r="17" spans="1:3" x14ac:dyDescent="0.3">
      <c r="A17">
        <v>2006</v>
      </c>
      <c r="B17" t="s">
        <v>17</v>
      </c>
      <c r="C17">
        <v>220</v>
      </c>
    </row>
    <row r="18" spans="1:3" x14ac:dyDescent="0.3">
      <c r="A18">
        <v>2006</v>
      </c>
      <c r="B18" t="s">
        <v>18</v>
      </c>
      <c r="C18">
        <v>98</v>
      </c>
    </row>
    <row r="19" spans="1:3" x14ac:dyDescent="0.3">
      <c r="A19">
        <v>2006</v>
      </c>
      <c r="B19" t="s">
        <v>19</v>
      </c>
      <c r="C19">
        <v>250</v>
      </c>
    </row>
    <row r="20" spans="1:3" x14ac:dyDescent="0.3">
      <c r="A20">
        <v>2006</v>
      </c>
      <c r="B20" t="s">
        <v>20</v>
      </c>
      <c r="C20">
        <v>160</v>
      </c>
    </row>
    <row r="21" spans="1:3" x14ac:dyDescent="0.3">
      <c r="A21">
        <v>2006</v>
      </c>
      <c r="B21" t="s">
        <v>21</v>
      </c>
      <c r="C21">
        <v>98</v>
      </c>
    </row>
    <row r="22" spans="1:3" x14ac:dyDescent="0.3">
      <c r="A22">
        <v>2006</v>
      </c>
      <c r="B22" t="s">
        <v>22</v>
      </c>
      <c r="C22">
        <v>158</v>
      </c>
    </row>
    <row r="23" spans="1:3" x14ac:dyDescent="0.3">
      <c r="A23">
        <v>2006</v>
      </c>
      <c r="B23" t="s">
        <v>23</v>
      </c>
      <c r="C23">
        <v>104</v>
      </c>
    </row>
    <row r="24" spans="1:3" x14ac:dyDescent="0.3">
      <c r="A24">
        <v>2006</v>
      </c>
      <c r="B24" t="s">
        <v>24</v>
      </c>
      <c r="C24">
        <v>162</v>
      </c>
    </row>
    <row r="25" spans="1:3" x14ac:dyDescent="0.3">
      <c r="A25">
        <v>2006</v>
      </c>
      <c r="B25" t="s">
        <v>25</v>
      </c>
      <c r="C25">
        <v>100</v>
      </c>
    </row>
    <row r="26" spans="1:3" x14ac:dyDescent="0.3">
      <c r="A26">
        <v>2006</v>
      </c>
      <c r="B26" t="s">
        <v>26</v>
      </c>
      <c r="C26">
        <v>131</v>
      </c>
    </row>
    <row r="27" spans="1:3" x14ac:dyDescent="0.3">
      <c r="A27">
        <v>2006</v>
      </c>
      <c r="B27" t="s">
        <v>27</v>
      </c>
      <c r="C27">
        <v>99</v>
      </c>
    </row>
    <row r="28" spans="1:3" x14ac:dyDescent="0.3">
      <c r="A28">
        <v>2006</v>
      </c>
      <c r="B28" t="s">
        <v>28</v>
      </c>
      <c r="C28">
        <v>42</v>
      </c>
    </row>
    <row r="29" spans="1:3" x14ac:dyDescent="0.3">
      <c r="A29">
        <v>2006</v>
      </c>
      <c r="B29" t="s">
        <v>29</v>
      </c>
      <c r="C29">
        <v>37</v>
      </c>
    </row>
    <row r="30" spans="1:3" x14ac:dyDescent="0.3">
      <c r="A30">
        <v>2006</v>
      </c>
      <c r="B30" t="s">
        <v>30</v>
      </c>
      <c r="C30">
        <v>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2" sqref="C2"/>
    </sheetView>
  </sheetViews>
  <sheetFormatPr defaultRowHeight="14.4" x14ac:dyDescent="0.3"/>
  <cols>
    <col min="2" max="2" width="44" bestFit="1" customWidth="1"/>
  </cols>
  <sheetData>
    <row r="1" spans="1:3" x14ac:dyDescent="0.3">
      <c r="A1" t="s">
        <v>0</v>
      </c>
      <c r="B1" t="s">
        <v>1</v>
      </c>
      <c r="C1">
        <v>2005</v>
      </c>
    </row>
    <row r="2" spans="1:3" x14ac:dyDescent="0.3">
      <c r="A2">
        <v>5</v>
      </c>
      <c r="B2" t="s">
        <v>2</v>
      </c>
      <c r="C2">
        <v>131</v>
      </c>
    </row>
    <row r="3" spans="1:3" x14ac:dyDescent="0.3">
      <c r="A3">
        <v>2005</v>
      </c>
      <c r="B3" t="s">
        <v>3</v>
      </c>
      <c r="C3">
        <v>138</v>
      </c>
    </row>
    <row r="4" spans="1:3" x14ac:dyDescent="0.3">
      <c r="A4">
        <v>2005</v>
      </c>
      <c r="B4" t="s">
        <v>4</v>
      </c>
      <c r="C4">
        <v>102</v>
      </c>
    </row>
    <row r="5" spans="1:3" x14ac:dyDescent="0.3">
      <c r="A5">
        <v>2005</v>
      </c>
      <c r="B5" t="s">
        <v>5</v>
      </c>
      <c r="C5">
        <v>77</v>
      </c>
    </row>
    <row r="6" spans="1:3" x14ac:dyDescent="0.3">
      <c r="A6">
        <v>2005</v>
      </c>
      <c r="B6" t="s">
        <v>6</v>
      </c>
      <c r="C6">
        <v>118</v>
      </c>
    </row>
    <row r="7" spans="1:3" x14ac:dyDescent="0.3">
      <c r="A7">
        <v>2005</v>
      </c>
      <c r="B7" t="s">
        <v>7</v>
      </c>
      <c r="C7">
        <v>186</v>
      </c>
    </row>
    <row r="8" spans="1:3" x14ac:dyDescent="0.3">
      <c r="A8">
        <v>2005</v>
      </c>
      <c r="B8" t="s">
        <v>8</v>
      </c>
      <c r="C8">
        <v>110</v>
      </c>
    </row>
    <row r="9" spans="1:3" x14ac:dyDescent="0.3">
      <c r="A9">
        <v>2005</v>
      </c>
      <c r="B9" t="s">
        <v>9</v>
      </c>
      <c r="C9">
        <v>172</v>
      </c>
    </row>
    <row r="10" spans="1:3" x14ac:dyDescent="0.3">
      <c r="A10">
        <v>2005</v>
      </c>
      <c r="B10" t="s">
        <v>10</v>
      </c>
      <c r="C10">
        <v>221</v>
      </c>
    </row>
    <row r="11" spans="1:3" x14ac:dyDescent="0.3">
      <c r="A11">
        <v>2005</v>
      </c>
      <c r="B11" t="s">
        <v>11</v>
      </c>
      <c r="C11">
        <v>270</v>
      </c>
    </row>
    <row r="12" spans="1:3" x14ac:dyDescent="0.3">
      <c r="A12">
        <v>2005</v>
      </c>
      <c r="B12" t="s">
        <v>12</v>
      </c>
      <c r="C12">
        <v>89</v>
      </c>
    </row>
    <row r="13" spans="1:3" x14ac:dyDescent="0.3">
      <c r="A13">
        <v>2005</v>
      </c>
      <c r="B13" t="s">
        <v>13</v>
      </c>
      <c r="C13">
        <v>190</v>
      </c>
    </row>
    <row r="14" spans="1:3" x14ac:dyDescent="0.3">
      <c r="A14">
        <v>2005</v>
      </c>
      <c r="B14" t="s">
        <v>14</v>
      </c>
      <c r="C14">
        <v>305</v>
      </c>
    </row>
    <row r="15" spans="1:3" x14ac:dyDescent="0.3">
      <c r="A15">
        <v>2005</v>
      </c>
      <c r="B15" t="s">
        <v>15</v>
      </c>
      <c r="C15">
        <v>255</v>
      </c>
    </row>
    <row r="16" spans="1:3" x14ac:dyDescent="0.3">
      <c r="A16">
        <v>2005</v>
      </c>
      <c r="B16" t="s">
        <v>16</v>
      </c>
      <c r="C16">
        <v>121</v>
      </c>
    </row>
    <row r="17" spans="1:3" x14ac:dyDescent="0.3">
      <c r="A17">
        <v>2005</v>
      </c>
      <c r="B17" t="s">
        <v>17</v>
      </c>
      <c r="C17">
        <v>197</v>
      </c>
    </row>
    <row r="18" spans="1:3" x14ac:dyDescent="0.3">
      <c r="A18">
        <v>2005</v>
      </c>
      <c r="B18" t="s">
        <v>18</v>
      </c>
      <c r="C18">
        <v>108</v>
      </c>
    </row>
    <row r="19" spans="1:3" x14ac:dyDescent="0.3">
      <c r="A19">
        <v>2005</v>
      </c>
      <c r="B19" t="s">
        <v>19</v>
      </c>
      <c r="C19">
        <v>218</v>
      </c>
    </row>
    <row r="20" spans="1:3" x14ac:dyDescent="0.3">
      <c r="A20">
        <v>2005</v>
      </c>
      <c r="B20" t="s">
        <v>20</v>
      </c>
      <c r="C20">
        <v>217</v>
      </c>
    </row>
    <row r="21" spans="1:3" x14ac:dyDescent="0.3">
      <c r="A21">
        <v>2005</v>
      </c>
      <c r="B21" t="s">
        <v>21</v>
      </c>
      <c r="C21">
        <v>94</v>
      </c>
    </row>
    <row r="22" spans="1:3" x14ac:dyDescent="0.3">
      <c r="A22">
        <v>2005</v>
      </c>
      <c r="B22" t="s">
        <v>22</v>
      </c>
      <c r="C22">
        <v>144</v>
      </c>
    </row>
    <row r="23" spans="1:3" x14ac:dyDescent="0.3">
      <c r="A23">
        <v>2005</v>
      </c>
      <c r="B23" t="s">
        <v>23</v>
      </c>
      <c r="C23">
        <v>112</v>
      </c>
    </row>
    <row r="24" spans="1:3" x14ac:dyDescent="0.3">
      <c r="A24">
        <v>2005</v>
      </c>
      <c r="B24" t="s">
        <v>24</v>
      </c>
      <c r="C24">
        <v>106</v>
      </c>
    </row>
    <row r="25" spans="1:3" x14ac:dyDescent="0.3">
      <c r="A25">
        <v>2005</v>
      </c>
      <c r="B25" t="s">
        <v>25</v>
      </c>
      <c r="C25">
        <v>90</v>
      </c>
    </row>
    <row r="26" spans="1:3" x14ac:dyDescent="0.3">
      <c r="A26">
        <v>2005</v>
      </c>
      <c r="B26" t="s">
        <v>26</v>
      </c>
      <c r="C26">
        <v>126</v>
      </c>
    </row>
    <row r="27" spans="1:3" x14ac:dyDescent="0.3">
      <c r="A27">
        <v>2005</v>
      </c>
      <c r="B27" t="s">
        <v>27</v>
      </c>
      <c r="C27">
        <v>76</v>
      </c>
    </row>
    <row r="28" spans="1:3" x14ac:dyDescent="0.3">
      <c r="A28">
        <v>2005</v>
      </c>
      <c r="B28" t="s">
        <v>28</v>
      </c>
      <c r="C28">
        <v>27</v>
      </c>
    </row>
    <row r="29" spans="1:3" x14ac:dyDescent="0.3">
      <c r="A29">
        <v>2005</v>
      </c>
      <c r="B29" t="s">
        <v>29</v>
      </c>
      <c r="C29">
        <v>34</v>
      </c>
    </row>
    <row r="30" spans="1:3" x14ac:dyDescent="0.3">
      <c r="A30">
        <v>2005</v>
      </c>
      <c r="B30" t="s">
        <v>30</v>
      </c>
      <c r="C30">
        <v>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C2" sqref="C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>
        <v>2004</v>
      </c>
    </row>
    <row r="2" spans="1:3" x14ac:dyDescent="0.3">
      <c r="A2">
        <v>2004</v>
      </c>
      <c r="B2" t="s">
        <v>31</v>
      </c>
      <c r="C2">
        <v>133</v>
      </c>
    </row>
    <row r="3" spans="1:3" x14ac:dyDescent="0.3">
      <c r="A3">
        <v>2004</v>
      </c>
      <c r="B3" t="s">
        <v>32</v>
      </c>
      <c r="C3">
        <v>225</v>
      </c>
    </row>
    <row r="4" spans="1:3" x14ac:dyDescent="0.3">
      <c r="A4">
        <v>2004</v>
      </c>
      <c r="B4" t="s">
        <v>33</v>
      </c>
      <c r="C4">
        <v>129</v>
      </c>
    </row>
    <row r="5" spans="1:3" x14ac:dyDescent="0.3">
      <c r="A5">
        <v>2004</v>
      </c>
      <c r="B5" t="s">
        <v>34</v>
      </c>
      <c r="C5">
        <v>237</v>
      </c>
    </row>
    <row r="6" spans="1:3" x14ac:dyDescent="0.3">
      <c r="A6">
        <v>2004</v>
      </c>
      <c r="B6" t="s">
        <v>35</v>
      </c>
      <c r="C6">
        <v>98</v>
      </c>
    </row>
    <row r="7" spans="1:3" x14ac:dyDescent="0.3">
      <c r="A7">
        <v>2004</v>
      </c>
      <c r="B7" t="s">
        <v>36</v>
      </c>
      <c r="C7">
        <v>313</v>
      </c>
    </row>
    <row r="8" spans="1:3" x14ac:dyDescent="0.3">
      <c r="A8">
        <v>2004</v>
      </c>
      <c r="B8" t="s">
        <v>37</v>
      </c>
      <c r="C8">
        <v>191</v>
      </c>
    </row>
    <row r="9" spans="1:3" x14ac:dyDescent="0.3">
      <c r="A9">
        <v>2004</v>
      </c>
      <c r="B9" t="s">
        <v>38</v>
      </c>
      <c r="C9">
        <v>149</v>
      </c>
    </row>
    <row r="10" spans="1:3" x14ac:dyDescent="0.3">
      <c r="A10">
        <v>2004</v>
      </c>
      <c r="B10" t="s">
        <v>39</v>
      </c>
      <c r="C10">
        <v>115</v>
      </c>
    </row>
    <row r="11" spans="1:3" x14ac:dyDescent="0.3">
      <c r="A11">
        <v>2004</v>
      </c>
      <c r="B11" t="s">
        <v>40</v>
      </c>
      <c r="C11">
        <v>219</v>
      </c>
    </row>
    <row r="12" spans="1:3" x14ac:dyDescent="0.3">
      <c r="A12">
        <v>2004</v>
      </c>
      <c r="B12" t="s">
        <v>41</v>
      </c>
      <c r="C12">
        <v>162</v>
      </c>
    </row>
    <row r="13" spans="1:3" x14ac:dyDescent="0.3">
      <c r="A13">
        <v>2004</v>
      </c>
      <c r="B13" t="s">
        <v>42</v>
      </c>
      <c r="C13">
        <v>250</v>
      </c>
    </row>
    <row r="14" spans="1:3" x14ac:dyDescent="0.3">
      <c r="A14">
        <v>2004</v>
      </c>
      <c r="B14" t="s">
        <v>43</v>
      </c>
      <c r="C14">
        <v>95</v>
      </c>
    </row>
    <row r="15" spans="1:3" x14ac:dyDescent="0.3">
      <c r="A15">
        <v>2004</v>
      </c>
      <c r="B15" t="s">
        <v>44</v>
      </c>
      <c r="C15">
        <v>149</v>
      </c>
    </row>
    <row r="16" spans="1:3" x14ac:dyDescent="0.3">
      <c r="A16">
        <v>2004</v>
      </c>
      <c r="B16" t="s">
        <v>45</v>
      </c>
      <c r="C16">
        <v>179</v>
      </c>
    </row>
    <row r="17" spans="1:4" x14ac:dyDescent="0.3">
      <c r="A17">
        <v>2004</v>
      </c>
      <c r="B17" t="s">
        <v>46</v>
      </c>
      <c r="C17">
        <v>218</v>
      </c>
    </row>
    <row r="18" spans="1:4" x14ac:dyDescent="0.3">
      <c r="A18">
        <v>2004</v>
      </c>
      <c r="B18" t="s">
        <v>47</v>
      </c>
      <c r="C18">
        <v>142</v>
      </c>
    </row>
    <row r="19" spans="1:4" x14ac:dyDescent="0.3">
      <c r="A19">
        <v>2004</v>
      </c>
      <c r="B19" t="s">
        <v>48</v>
      </c>
      <c r="C19">
        <v>236</v>
      </c>
    </row>
    <row r="20" spans="1:4" x14ac:dyDescent="0.3">
      <c r="A20">
        <v>2004</v>
      </c>
      <c r="B20" t="s">
        <v>49</v>
      </c>
      <c r="C20">
        <v>167</v>
      </c>
    </row>
    <row r="21" spans="1:4" x14ac:dyDescent="0.3">
      <c r="A21">
        <v>2004</v>
      </c>
      <c r="B21" t="s">
        <v>50</v>
      </c>
      <c r="C21">
        <v>110</v>
      </c>
    </row>
    <row r="22" spans="1:4" x14ac:dyDescent="0.3">
      <c r="A22">
        <v>2004</v>
      </c>
      <c r="B22" t="s">
        <v>51</v>
      </c>
      <c r="C22">
        <v>83</v>
      </c>
    </row>
    <row r="23" spans="1:4" x14ac:dyDescent="0.3">
      <c r="A23">
        <v>2004</v>
      </c>
      <c r="B23" t="s">
        <v>52</v>
      </c>
      <c r="C23">
        <v>110</v>
      </c>
    </row>
    <row r="24" spans="1:4" x14ac:dyDescent="0.3">
      <c r="A24">
        <v>2004</v>
      </c>
      <c r="B24" t="s">
        <v>53</v>
      </c>
      <c r="C24">
        <v>75</v>
      </c>
    </row>
    <row r="25" spans="1:4" x14ac:dyDescent="0.3">
      <c r="A25">
        <v>2004</v>
      </c>
      <c r="B25" t="s">
        <v>54</v>
      </c>
      <c r="C25">
        <v>169</v>
      </c>
    </row>
    <row r="26" spans="1:4" x14ac:dyDescent="0.3">
      <c r="A26">
        <v>2004</v>
      </c>
      <c r="B26" t="s">
        <v>55</v>
      </c>
      <c r="C26">
        <v>106</v>
      </c>
    </row>
    <row r="27" spans="1:4" x14ac:dyDescent="0.3">
      <c r="A27">
        <v>2004</v>
      </c>
      <c r="B27" t="s">
        <v>56</v>
      </c>
      <c r="C27">
        <v>144</v>
      </c>
    </row>
    <row r="28" spans="1:4" x14ac:dyDescent="0.3">
      <c r="A28">
        <v>2004</v>
      </c>
      <c r="B28" t="s">
        <v>57</v>
      </c>
      <c r="C28" t="s">
        <v>58</v>
      </c>
      <c r="D28">
        <v>85</v>
      </c>
    </row>
    <row r="29" spans="1:4" x14ac:dyDescent="0.3">
      <c r="A29">
        <v>2004</v>
      </c>
      <c r="B29" t="s">
        <v>59</v>
      </c>
      <c r="C29">
        <v>43</v>
      </c>
    </row>
    <row r="30" spans="1:4" x14ac:dyDescent="0.3">
      <c r="A30">
        <v>2004</v>
      </c>
      <c r="B30" t="s">
        <v>30</v>
      </c>
      <c r="C30">
        <v>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2" workbookViewId="0">
      <selection activeCell="E2" sqref="E2:E29"/>
    </sheetView>
  </sheetViews>
  <sheetFormatPr defaultRowHeight="14.4" x14ac:dyDescent="0.3"/>
  <cols>
    <col min="2" max="2" width="44" bestFit="1" customWidth="1"/>
    <col min="3" max="3" width="44" customWidth="1"/>
    <col min="5" max="5" width="26.21875" customWidth="1"/>
  </cols>
  <sheetData>
    <row r="1" spans="1:5" x14ac:dyDescent="0.3">
      <c r="A1" t="s">
        <v>0</v>
      </c>
      <c r="B1" t="s">
        <v>1</v>
      </c>
      <c r="D1">
        <v>2010</v>
      </c>
    </row>
    <row r="2" spans="1:5" x14ac:dyDescent="0.3">
      <c r="A2">
        <v>2010</v>
      </c>
      <c r="B2">
        <v>1</v>
      </c>
      <c r="C2" t="s">
        <v>62</v>
      </c>
      <c r="D2">
        <v>174</v>
      </c>
      <c r="E2" t="str">
        <f xml:space="preserve"> "[''," &amp; B2 &amp; "," &amp;A2&amp;",'"&amp; TRIM(C2)&amp;"',"&amp;D2&amp;"],"</f>
        <v>['',1,2010,'Light Lager',174],</v>
      </c>
    </row>
    <row r="3" spans="1:5" x14ac:dyDescent="0.3">
      <c r="A3">
        <v>2010</v>
      </c>
      <c r="B3">
        <v>2</v>
      </c>
      <c r="C3" t="s">
        <v>64</v>
      </c>
      <c r="D3">
        <v>183</v>
      </c>
      <c r="E3" t="str">
        <f t="shared" ref="E3:E29" si="0" xml:space="preserve"> "[''," &amp; B3 &amp; "," &amp;A3&amp;",'"&amp; TRIM(C3)&amp;"',"&amp;D3&amp;"],"</f>
        <v>['',2,2010,'Pilsner',183],</v>
      </c>
    </row>
    <row r="4" spans="1:5" x14ac:dyDescent="0.3">
      <c r="A4">
        <v>2010</v>
      </c>
      <c r="B4">
        <v>3</v>
      </c>
      <c r="C4" t="s">
        <v>66</v>
      </c>
      <c r="D4">
        <v>145</v>
      </c>
      <c r="E4" t="str">
        <f t="shared" si="0"/>
        <v>['',3,2010,'European Amber Lager',145],</v>
      </c>
    </row>
    <row r="5" spans="1:5" x14ac:dyDescent="0.3">
      <c r="A5">
        <v>2010</v>
      </c>
      <c r="B5">
        <v>4</v>
      </c>
      <c r="C5" t="s">
        <v>68</v>
      </c>
      <c r="D5">
        <v>144</v>
      </c>
      <c r="E5" t="str">
        <f t="shared" si="0"/>
        <v>['',4,2010,'Dark Lager',144],</v>
      </c>
    </row>
    <row r="6" spans="1:5" x14ac:dyDescent="0.3">
      <c r="A6">
        <v>2010</v>
      </c>
      <c r="B6">
        <v>5</v>
      </c>
      <c r="C6" t="s">
        <v>70</v>
      </c>
      <c r="D6">
        <v>191</v>
      </c>
      <c r="E6" t="str">
        <f t="shared" si="0"/>
        <v>['',5,2010,'Bock',191],</v>
      </c>
    </row>
    <row r="7" spans="1:5" x14ac:dyDescent="0.3">
      <c r="A7">
        <v>2010</v>
      </c>
      <c r="B7">
        <v>6</v>
      </c>
      <c r="C7" t="s">
        <v>72</v>
      </c>
      <c r="D7">
        <v>246</v>
      </c>
      <c r="E7" t="str">
        <f t="shared" si="0"/>
        <v>['',6,2010,'Light Hybrid Beer',246],</v>
      </c>
    </row>
    <row r="8" spans="1:5" x14ac:dyDescent="0.3">
      <c r="A8">
        <v>2010</v>
      </c>
      <c r="B8">
        <v>7</v>
      </c>
      <c r="C8" t="s">
        <v>74</v>
      </c>
      <c r="D8">
        <v>152</v>
      </c>
      <c r="E8" t="str">
        <f t="shared" si="0"/>
        <v>['',7,2010,'Amber Hybrid Beer',152],</v>
      </c>
    </row>
    <row r="9" spans="1:5" x14ac:dyDescent="0.3">
      <c r="A9">
        <v>2010</v>
      </c>
      <c r="B9">
        <v>8</v>
      </c>
      <c r="C9" t="s">
        <v>76</v>
      </c>
      <c r="D9">
        <v>187</v>
      </c>
      <c r="E9" t="str">
        <f t="shared" si="0"/>
        <v>['',8,2010,'English Pale Ale',187],</v>
      </c>
    </row>
    <row r="10" spans="1:5" x14ac:dyDescent="0.3">
      <c r="A10">
        <v>2010</v>
      </c>
      <c r="B10">
        <v>9</v>
      </c>
      <c r="C10" t="s">
        <v>78</v>
      </c>
      <c r="D10">
        <v>247</v>
      </c>
      <c r="E10" t="str">
        <f t="shared" si="0"/>
        <v>['',9,2010,'Scottish and Irish Ale',247],</v>
      </c>
    </row>
    <row r="11" spans="1:5" x14ac:dyDescent="0.3">
      <c r="A11">
        <v>2010</v>
      </c>
      <c r="B11">
        <v>10</v>
      </c>
      <c r="C11" t="s">
        <v>80</v>
      </c>
      <c r="D11">
        <v>509</v>
      </c>
      <c r="E11" t="str">
        <f t="shared" si="0"/>
        <v>['',10,2010,'American Ale',509],</v>
      </c>
    </row>
    <row r="12" spans="1:5" x14ac:dyDescent="0.3">
      <c r="A12">
        <v>2010</v>
      </c>
      <c r="B12">
        <v>11</v>
      </c>
      <c r="C12" t="s">
        <v>82</v>
      </c>
      <c r="D12">
        <v>199</v>
      </c>
      <c r="E12" t="str">
        <f t="shared" si="0"/>
        <v>['',11,2010,'English Brown Ale',199],</v>
      </c>
    </row>
    <row r="13" spans="1:5" x14ac:dyDescent="0.3">
      <c r="A13">
        <v>2010</v>
      </c>
      <c r="B13">
        <v>12</v>
      </c>
      <c r="C13" t="s">
        <v>84</v>
      </c>
      <c r="D13">
        <v>293</v>
      </c>
      <c r="E13" t="str">
        <f t="shared" si="0"/>
        <v>['',12,2010,'Porter',293],</v>
      </c>
    </row>
    <row r="14" spans="1:5" x14ac:dyDescent="0.3">
      <c r="A14">
        <v>2010</v>
      </c>
      <c r="B14">
        <v>13</v>
      </c>
      <c r="C14" t="s">
        <v>86</v>
      </c>
      <c r="D14">
        <v>477</v>
      </c>
      <c r="E14" t="str">
        <f t="shared" si="0"/>
        <v>['',13,2010,'Stout',477],</v>
      </c>
    </row>
    <row r="15" spans="1:5" x14ac:dyDescent="0.3">
      <c r="A15">
        <v>2010</v>
      </c>
      <c r="B15">
        <v>14</v>
      </c>
      <c r="C15" t="s">
        <v>88</v>
      </c>
      <c r="D15">
        <v>387</v>
      </c>
      <c r="E15" t="str">
        <f t="shared" si="0"/>
        <v>['',14,2010,'India Pale Ale (IPA)',387],</v>
      </c>
    </row>
    <row r="16" spans="1:5" x14ac:dyDescent="0.3">
      <c r="A16">
        <v>2010</v>
      </c>
      <c r="B16">
        <v>15</v>
      </c>
      <c r="C16" t="s">
        <v>90</v>
      </c>
      <c r="D16">
        <v>206</v>
      </c>
      <c r="E16" t="str">
        <f t="shared" si="0"/>
        <v>['',15,2010,'German Wheat and Rye Beer',206],</v>
      </c>
    </row>
    <row r="17" spans="1:5" x14ac:dyDescent="0.3">
      <c r="A17">
        <v>2010</v>
      </c>
      <c r="B17">
        <v>16</v>
      </c>
      <c r="C17" t="s">
        <v>92</v>
      </c>
      <c r="D17">
        <v>410</v>
      </c>
      <c r="E17" t="str">
        <f t="shared" si="0"/>
        <v>['',16,2010,'Belgian and French Ale',410],</v>
      </c>
    </row>
    <row r="18" spans="1:5" x14ac:dyDescent="0.3">
      <c r="A18">
        <v>2010</v>
      </c>
      <c r="B18">
        <v>17</v>
      </c>
      <c r="C18" t="s">
        <v>94</v>
      </c>
      <c r="D18">
        <v>163</v>
      </c>
      <c r="E18" t="str">
        <f t="shared" si="0"/>
        <v>['',17,2010,'Sour Ale',163],</v>
      </c>
    </row>
    <row r="19" spans="1:5" x14ac:dyDescent="0.3">
      <c r="A19">
        <v>2010</v>
      </c>
      <c r="B19">
        <v>18</v>
      </c>
      <c r="C19" t="s">
        <v>96</v>
      </c>
      <c r="D19">
        <v>362</v>
      </c>
      <c r="E19" t="str">
        <f t="shared" si="0"/>
        <v>['',18,2010,'Belgian Strong Ale',362],</v>
      </c>
    </row>
    <row r="20" spans="1:5" x14ac:dyDescent="0.3">
      <c r="A20">
        <v>2010</v>
      </c>
      <c r="B20">
        <v>19</v>
      </c>
      <c r="C20" t="s">
        <v>98</v>
      </c>
      <c r="D20">
        <v>216</v>
      </c>
      <c r="E20" t="str">
        <f t="shared" si="0"/>
        <v>['',19,2010,'Strong Ale',216],</v>
      </c>
    </row>
    <row r="21" spans="1:5" x14ac:dyDescent="0.3">
      <c r="A21">
        <v>2010</v>
      </c>
      <c r="B21">
        <v>20</v>
      </c>
      <c r="C21" t="s">
        <v>100</v>
      </c>
      <c r="D21">
        <v>130</v>
      </c>
      <c r="E21" t="str">
        <f t="shared" si="0"/>
        <v>['',20,2010,'Fruit Beer',130],</v>
      </c>
    </row>
    <row r="22" spans="1:5" x14ac:dyDescent="0.3">
      <c r="A22">
        <v>2010</v>
      </c>
      <c r="B22">
        <v>21</v>
      </c>
      <c r="C22" t="s">
        <v>102</v>
      </c>
      <c r="D22">
        <v>245</v>
      </c>
      <c r="E22" t="str">
        <f t="shared" si="0"/>
        <v>['',21,2010,'Spice/Herb/Vegetable Beer',245],</v>
      </c>
    </row>
    <row r="23" spans="1:5" x14ac:dyDescent="0.3">
      <c r="A23">
        <v>2010</v>
      </c>
      <c r="B23">
        <v>22</v>
      </c>
      <c r="C23" t="s">
        <v>104</v>
      </c>
      <c r="D23">
        <v>226</v>
      </c>
      <c r="E23" t="str">
        <f t="shared" si="0"/>
        <v>['',22,2010,'Smoke-Flavored and Wood-Aged Beer',226],</v>
      </c>
    </row>
    <row r="24" spans="1:5" x14ac:dyDescent="0.3">
      <c r="A24">
        <v>2010</v>
      </c>
      <c r="B24">
        <v>23</v>
      </c>
      <c r="C24" t="s">
        <v>106</v>
      </c>
      <c r="D24">
        <v>275</v>
      </c>
      <c r="E24" t="str">
        <f t="shared" si="0"/>
        <v>['',23,2010,'Specialty Beer',275],</v>
      </c>
    </row>
    <row r="25" spans="1:5" x14ac:dyDescent="0.3">
      <c r="A25">
        <v>2010</v>
      </c>
      <c r="B25">
        <v>24</v>
      </c>
      <c r="C25" t="s">
        <v>108</v>
      </c>
      <c r="D25">
        <v>88</v>
      </c>
      <c r="E25" t="str">
        <f t="shared" si="0"/>
        <v>['',24,2010,'Traditional Mead',88],</v>
      </c>
    </row>
    <row r="26" spans="1:5" x14ac:dyDescent="0.3">
      <c r="A26">
        <v>2010</v>
      </c>
      <c r="B26">
        <v>25</v>
      </c>
      <c r="C26" t="s">
        <v>110</v>
      </c>
      <c r="D26">
        <v>143</v>
      </c>
      <c r="E26" t="str">
        <f t="shared" si="0"/>
        <v>['',25,2010,'Melomel (Fruit Mead)',143],</v>
      </c>
    </row>
    <row r="27" spans="1:5" x14ac:dyDescent="0.3">
      <c r="A27">
        <v>2010</v>
      </c>
      <c r="B27">
        <v>26</v>
      </c>
      <c r="C27" t="s">
        <v>112</v>
      </c>
      <c r="D27">
        <v>114</v>
      </c>
      <c r="E27" t="str">
        <f t="shared" si="0"/>
        <v>['',26,2010,'Other Mead',114],</v>
      </c>
    </row>
    <row r="28" spans="1:5" x14ac:dyDescent="0.3">
      <c r="A28">
        <v>2010</v>
      </c>
      <c r="B28">
        <v>27</v>
      </c>
      <c r="C28" t="s">
        <v>114</v>
      </c>
      <c r="D28">
        <v>97</v>
      </c>
      <c r="E28" t="str">
        <f t="shared" si="0"/>
        <v>['',27,2010,'Standard Cider and Perry',97],</v>
      </c>
    </row>
    <row r="29" spans="1:5" x14ac:dyDescent="0.3">
      <c r="A29">
        <v>2010</v>
      </c>
      <c r="B29">
        <v>28</v>
      </c>
      <c r="C29" t="s">
        <v>116</v>
      </c>
      <c r="D29">
        <v>78</v>
      </c>
      <c r="E29" t="str">
        <f t="shared" si="0"/>
        <v>['',28,2010,'Specialty Cider and Perry',78],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1</vt:i4>
      </vt:variant>
    </vt:vector>
  </HeadingPairs>
  <TitlesOfParts>
    <vt:vector size="16" baseType="lpstr">
      <vt:lpstr>Sheet15</vt:lpstr>
      <vt:lpstr>finals-2011-2012</vt:lpstr>
      <vt:lpstr>2009</vt:lpstr>
      <vt:lpstr>2008</vt:lpstr>
      <vt:lpstr>2007</vt:lpstr>
      <vt:lpstr>2006</vt:lpstr>
      <vt:lpstr>2005</vt:lpstr>
      <vt:lpstr>2004</vt:lpstr>
      <vt:lpstr>2010</vt:lpstr>
      <vt:lpstr>2011</vt:lpstr>
      <vt:lpstr>2014</vt:lpstr>
      <vt:lpstr>2015</vt:lpstr>
      <vt:lpstr>2016</vt:lpstr>
      <vt:lpstr>2017</vt:lpstr>
      <vt:lpstr>2018</vt:lpstr>
      <vt:lpstr>Bubble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Forrest</dc:creator>
  <cp:lastModifiedBy>Barry Forrest</cp:lastModifiedBy>
  <dcterms:created xsi:type="dcterms:W3CDTF">2019-03-18T17:13:16Z</dcterms:created>
  <dcterms:modified xsi:type="dcterms:W3CDTF">2019-03-18T21:39:25Z</dcterms:modified>
</cp:coreProperties>
</file>