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16995" windowHeight="12720" activeTab="3"/>
  </bookViews>
  <sheets>
    <sheet name="Sheet1" sheetId="10" r:id="rId1"/>
    <sheet name="м 03" sheetId="2" r:id="rId2"/>
    <sheet name="01-10.03" sheetId="3" r:id="rId3"/>
    <sheet name="11-20.03" sheetId="9" r:id="rId4"/>
    <sheet name="21-31.03" sheetId="8" r:id="rId5"/>
  </sheets>
  <calcPr calcId="114210"/>
</workbook>
</file>

<file path=xl/calcChain.xml><?xml version="1.0" encoding="utf-8"?>
<calcChain xmlns="http://schemas.openxmlformats.org/spreadsheetml/2006/main">
  <c r="F9" i="2"/>
  <c r="F8" i="8"/>
  <c r="F10"/>
  <c r="F11"/>
  <c r="F12"/>
  <c r="F9"/>
  <c r="F13"/>
  <c r="F14"/>
  <c r="F8" i="10"/>
  <c r="F9"/>
  <c r="F8" i="9"/>
  <c r="F9"/>
  <c r="F11"/>
  <c r="F7" i="3"/>
  <c r="F8"/>
  <c r="F9"/>
  <c r="F10"/>
  <c r="F7" i="2"/>
  <c r="F8"/>
</calcChain>
</file>

<file path=xl/sharedStrings.xml><?xml version="1.0" encoding="utf-8"?>
<sst xmlns="http://schemas.openxmlformats.org/spreadsheetml/2006/main" count="96" uniqueCount="31">
  <si>
    <t>№</t>
  </si>
  <si>
    <t>Стока/Услуга</t>
  </si>
  <si>
    <t>Мярка</t>
  </si>
  <si>
    <t>Ед. цена без ДДС</t>
  </si>
  <si>
    <t>Стойност в лева</t>
  </si>
  <si>
    <t>MWh</t>
  </si>
  <si>
    <t>Клиент</t>
  </si>
  <si>
    <t>година</t>
  </si>
  <si>
    <t>Стойност без ДДС</t>
  </si>
  <si>
    <t>Стойност с  ДДС</t>
  </si>
  <si>
    <t xml:space="preserve"> СПРАВКА към фактура №</t>
  </si>
  <si>
    <t>Договор № ТИ 0106/0056 от 31.10.2019г.;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</si>
  <si>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</si>
  <si>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</si>
  <si>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>ПРИЕЛ:............................................................................                 ПРЕДАЛ:инж.Стоян Иванов Николов.........................</t>
  </si>
  <si>
    <t xml:space="preserve">               /трите имена и подпис /</t>
  </si>
  <si>
    <t xml:space="preserve">Количество </t>
  </si>
  <si>
    <t>GJ</t>
  </si>
  <si>
    <t>Пренос природен газ</t>
  </si>
  <si>
    <t xml:space="preserve">Пренос природен газ </t>
  </si>
  <si>
    <t xml:space="preserve">Пренос на природен газ </t>
  </si>
  <si>
    <t>Капацитет месечен</t>
  </si>
  <si>
    <t xml:space="preserve">превишен капацитет </t>
  </si>
  <si>
    <t>ТОПЛОФИКАЦИЯ ВЕЛИКО ТЪРНОВО</t>
  </si>
  <si>
    <t>Договор № ТИ 0106/0058 от 21.12.2020г.;</t>
  </si>
  <si>
    <t xml:space="preserve">акциз за стопански нужди </t>
  </si>
  <si>
    <t>Доставка на природен газ на линия C033P01 за период 21-28.02</t>
  </si>
  <si>
    <t>Достъп и пренос на природен газ през ГПМ Овергаз мрежи</t>
  </si>
  <si>
    <t>достъп пренос природен газ -овергаз</t>
  </si>
  <si>
    <t>Доставка на природен газ на линия C033P01 за период 01-10.03</t>
  </si>
  <si>
    <t xml:space="preserve">Доставка на природен газ на линия C033P01 за период </t>
  </si>
</sst>
</file>

<file path=xl/styles.xml><?xml version="1.0" encoding="utf-8"?>
<styleSheet xmlns="http://schemas.openxmlformats.org/spreadsheetml/2006/main">
  <numFmts count="5">
    <numFmt numFmtId="164" formatCode="#,##0.000"/>
    <numFmt numFmtId="165" formatCode="0.0000"/>
    <numFmt numFmtId="166" formatCode="0.000"/>
    <numFmt numFmtId="167" formatCode="0.00000"/>
    <numFmt numFmtId="168" formatCode="#,##0.00;[Red]#,##0.00"/>
  </numFmts>
  <fonts count="3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 wrapText="1"/>
    </xf>
    <xf numFmtId="2" fontId="0" fillId="0" borderId="1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left" wrapText="1"/>
    </xf>
    <xf numFmtId="4" fontId="0" fillId="0" borderId="5" xfId="0" applyNumberFormat="1" applyBorder="1" applyAlignment="1">
      <alignment vertical="center"/>
    </xf>
    <xf numFmtId="4" fontId="0" fillId="0" borderId="1" xfId="0" applyNumberFormat="1" applyBorder="1" applyAlignment="1"/>
    <xf numFmtId="0" fontId="0" fillId="0" borderId="3" xfId="0" applyBorder="1" applyAlignment="1"/>
    <xf numFmtId="0" fontId="0" fillId="0" borderId="1" xfId="0" applyBorder="1" applyAlignment="1"/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15"/>
  <sheetViews>
    <sheetView workbookViewId="0">
      <selection activeCell="F10" sqref="F10"/>
    </sheetView>
  </sheetViews>
  <sheetFormatPr defaultRowHeight="15"/>
  <cols>
    <col min="2" max="2" width="30" customWidth="1"/>
    <col min="3" max="3" width="14" customWidth="1"/>
    <col min="4" max="4" width="12.42578125" customWidth="1"/>
    <col min="5" max="5" width="12.28515625" customWidth="1"/>
    <col min="6" max="6" width="17.42578125" customWidth="1"/>
  </cols>
  <sheetData>
    <row r="2" spans="1:6" ht="15.75">
      <c r="A2" s="1"/>
      <c r="B2" s="4" t="s">
        <v>6</v>
      </c>
      <c r="C2" s="1" t="s">
        <v>23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10</v>
      </c>
      <c r="C4" s="4">
        <v>3000000</v>
      </c>
      <c r="D4" s="5"/>
      <c r="E4" s="6" t="s">
        <v>7</v>
      </c>
      <c r="F4" s="1"/>
    </row>
    <row r="6" spans="1:6" ht="11.25" customHeight="1"/>
    <row r="7" spans="1:6" ht="27" customHeight="1">
      <c r="A7" s="7" t="s">
        <v>0</v>
      </c>
      <c r="B7" s="7" t="s">
        <v>1</v>
      </c>
      <c r="C7" s="7" t="s">
        <v>2</v>
      </c>
      <c r="D7" s="8" t="s">
        <v>16</v>
      </c>
      <c r="E7" s="9" t="s">
        <v>3</v>
      </c>
      <c r="F7" s="12" t="s">
        <v>4</v>
      </c>
    </row>
    <row r="8" spans="1:6" ht="34.5" customHeight="1" thickBot="1">
      <c r="A8" s="7">
        <v>1</v>
      </c>
      <c r="B8" s="22" t="s">
        <v>27</v>
      </c>
      <c r="C8" s="15" t="s">
        <v>5</v>
      </c>
      <c r="D8" s="17"/>
      <c r="E8" s="25"/>
      <c r="F8" s="23">
        <f>D8*E8</f>
        <v>0</v>
      </c>
    </row>
    <row r="9" spans="1:6" ht="22.5" customHeight="1">
      <c r="A9" s="7"/>
      <c r="B9" s="11" t="s">
        <v>8</v>
      </c>
      <c r="C9" s="7"/>
      <c r="D9" s="10"/>
      <c r="E9" s="26"/>
      <c r="F9" s="24">
        <f>F8</f>
        <v>0</v>
      </c>
    </row>
    <row r="10" spans="1:6" ht="15" customHeight="1">
      <c r="A10" s="7"/>
      <c r="B10" s="11" t="s">
        <v>9</v>
      </c>
      <c r="C10" s="7"/>
      <c r="D10" s="10"/>
      <c r="E10" s="26"/>
      <c r="F10" s="24"/>
    </row>
    <row r="11" spans="1:6" ht="29.25" customHeight="1"/>
    <row r="12" spans="1:6" ht="29.25" customHeight="1">
      <c r="A12" t="s">
        <v>24</v>
      </c>
    </row>
    <row r="14" spans="1:6">
      <c r="A14" t="s">
        <v>12</v>
      </c>
    </row>
    <row r="15" spans="1:6">
      <c r="B15" t="s">
        <v>13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F10" sqref="F10"/>
    </sheetView>
  </sheetViews>
  <sheetFormatPr defaultRowHeight="15"/>
  <cols>
    <col min="1" max="1" width="4.42578125" customWidth="1"/>
    <col min="2" max="2" width="46.85546875" customWidth="1"/>
    <col min="3" max="3" width="12.42578125" customWidth="1"/>
    <col min="4" max="4" width="17.140625" customWidth="1"/>
    <col min="5" max="5" width="15.28515625" customWidth="1"/>
    <col min="6" max="6" width="20" customWidth="1"/>
  </cols>
  <sheetData>
    <row r="1" spans="1:6" ht="15.75">
      <c r="A1" s="1"/>
      <c r="B1" s="4" t="s">
        <v>6</v>
      </c>
      <c r="C1" s="1" t="s">
        <v>23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10</v>
      </c>
      <c r="C3" s="4">
        <v>3000000544</v>
      </c>
      <c r="D3" s="5">
        <v>44260</v>
      </c>
      <c r="E3" s="6" t="s">
        <v>7</v>
      </c>
      <c r="F3" s="1"/>
    </row>
    <row r="6" spans="1:6" ht="30">
      <c r="A6" s="7" t="s">
        <v>0</v>
      </c>
      <c r="B6" s="7" t="s">
        <v>1</v>
      </c>
      <c r="C6" s="7" t="s">
        <v>2</v>
      </c>
      <c r="D6" s="8" t="s">
        <v>16</v>
      </c>
      <c r="E6" s="9" t="s">
        <v>3</v>
      </c>
      <c r="F6" s="12" t="s">
        <v>4</v>
      </c>
    </row>
    <row r="7" spans="1:6" ht="15.75" thickBot="1">
      <c r="A7" s="7">
        <v>1</v>
      </c>
      <c r="B7" s="22" t="s">
        <v>21</v>
      </c>
      <c r="C7" s="15" t="s">
        <v>5</v>
      </c>
      <c r="D7" s="17">
        <v>320</v>
      </c>
      <c r="E7" s="25">
        <v>40.645800000000001</v>
      </c>
      <c r="F7" s="23">
        <f>D7*E7</f>
        <v>13006.656000000001</v>
      </c>
    </row>
    <row r="8" spans="1:6">
      <c r="A8" s="7"/>
      <c r="B8" s="11" t="s">
        <v>8</v>
      </c>
      <c r="C8" s="7"/>
      <c r="D8" s="10"/>
      <c r="E8" s="26"/>
      <c r="F8" s="24">
        <f>F7</f>
        <v>13006.656000000001</v>
      </c>
    </row>
    <row r="9" spans="1:6">
      <c r="A9" s="7"/>
      <c r="B9" s="11" t="s">
        <v>9</v>
      </c>
      <c r="C9" s="7"/>
      <c r="D9" s="10"/>
      <c r="E9" s="26"/>
      <c r="F9" s="24">
        <f>F8*1.2</f>
        <v>15607.9872</v>
      </c>
    </row>
    <row r="11" spans="1:6">
      <c r="A11" t="s">
        <v>24</v>
      </c>
    </row>
    <row r="13" spans="1:6">
      <c r="A13" t="s">
        <v>12</v>
      </c>
    </row>
    <row r="14" spans="1:6">
      <c r="B14" t="s">
        <v>13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E9" sqref="E9"/>
    </sheetView>
  </sheetViews>
  <sheetFormatPr defaultRowHeight="15"/>
  <cols>
    <col min="1" max="1" width="4.28515625" customWidth="1"/>
    <col min="2" max="2" width="41.42578125" customWidth="1"/>
    <col min="3" max="3" width="15.140625" customWidth="1"/>
    <col min="4" max="4" width="15.85546875" customWidth="1"/>
    <col min="5" max="5" width="13.42578125" customWidth="1"/>
    <col min="6" max="6" width="16.28515625" customWidth="1"/>
  </cols>
  <sheetData>
    <row r="1" spans="1:6" ht="15.75">
      <c r="A1" s="1"/>
      <c r="B1" s="4" t="s">
        <v>6</v>
      </c>
      <c r="C1" s="1" t="s">
        <v>23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10</v>
      </c>
      <c r="C3" s="4">
        <v>3000000551</v>
      </c>
      <c r="D3" s="5">
        <v>44266</v>
      </c>
      <c r="E3" s="6" t="s">
        <v>7</v>
      </c>
      <c r="F3" s="1"/>
    </row>
    <row r="6" spans="1:6">
      <c r="A6" s="7" t="s">
        <v>0</v>
      </c>
      <c r="B6" s="7" t="s">
        <v>1</v>
      </c>
      <c r="C6" s="7" t="s">
        <v>2</v>
      </c>
      <c r="D6" s="8" t="s">
        <v>16</v>
      </c>
      <c r="E6" s="9"/>
      <c r="F6" s="12" t="s">
        <v>4</v>
      </c>
    </row>
    <row r="7" spans="1:6" ht="30">
      <c r="A7" s="7">
        <v>1</v>
      </c>
      <c r="B7" s="9" t="s">
        <v>29</v>
      </c>
      <c r="C7" s="7" t="s">
        <v>5</v>
      </c>
      <c r="D7" s="27">
        <v>2878.018</v>
      </c>
      <c r="E7" s="13">
        <v>28.35</v>
      </c>
      <c r="F7" s="14">
        <f>D7*E7</f>
        <v>81591.810300000012</v>
      </c>
    </row>
    <row r="8" spans="1:6">
      <c r="A8" s="7">
        <v>2</v>
      </c>
      <c r="B8" s="9" t="s">
        <v>18</v>
      </c>
      <c r="C8" s="7" t="s">
        <v>5</v>
      </c>
      <c r="D8" s="27">
        <v>2878.018</v>
      </c>
      <c r="E8" s="29">
        <v>0.39229999999999998</v>
      </c>
      <c r="F8" s="16">
        <f>D8*E8</f>
        <v>1129.0464614</v>
      </c>
    </row>
    <row r="9" spans="1:6">
      <c r="A9" s="7"/>
      <c r="B9" s="11" t="s">
        <v>8</v>
      </c>
      <c r="C9" s="7"/>
      <c r="D9" s="10"/>
      <c r="E9" s="7"/>
      <c r="F9" s="31">
        <f>F7+F8</f>
        <v>82720.856761400006</v>
      </c>
    </row>
    <row r="10" spans="1:6">
      <c r="A10" s="7"/>
      <c r="B10" s="11" t="s">
        <v>9</v>
      </c>
      <c r="C10" s="7"/>
      <c r="D10" s="10"/>
      <c r="E10" s="7"/>
      <c r="F10" s="18">
        <f>F9*1.2</f>
        <v>99265.028113680004</v>
      </c>
    </row>
    <row r="12" spans="1:6">
      <c r="A12" t="s">
        <v>11</v>
      </c>
    </row>
    <row r="15" spans="1:6">
      <c r="A15" t="s">
        <v>14</v>
      </c>
    </row>
    <row r="16" spans="1:6">
      <c r="B16" t="s">
        <v>15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F17"/>
  <sheetViews>
    <sheetView tabSelected="1" workbookViewId="0">
      <selection activeCell="F11" sqref="F11"/>
    </sheetView>
  </sheetViews>
  <sheetFormatPr defaultRowHeight="15"/>
  <cols>
    <col min="1" max="1" width="6.5703125" customWidth="1"/>
    <col min="2" max="2" width="41.42578125" customWidth="1"/>
    <col min="3" max="3" width="12.140625" customWidth="1"/>
    <col min="4" max="4" width="20.7109375" customWidth="1"/>
    <col min="5" max="5" width="15.85546875" customWidth="1"/>
    <col min="6" max="6" width="19.5703125" customWidth="1"/>
  </cols>
  <sheetData>
    <row r="2" spans="1:6" ht="15.75">
      <c r="A2" s="1"/>
      <c r="B2" s="4" t="s">
        <v>6</v>
      </c>
      <c r="C2" s="1" t="s">
        <v>23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10</v>
      </c>
      <c r="C4" s="4">
        <v>3000000559</v>
      </c>
      <c r="D4" s="5">
        <v>44277</v>
      </c>
      <c r="E4" s="6" t="s">
        <v>7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16</v>
      </c>
      <c r="E7" s="9" t="s">
        <v>3</v>
      </c>
      <c r="F7" s="12" t="s">
        <v>4</v>
      </c>
    </row>
    <row r="8" spans="1:6" ht="30">
      <c r="A8" s="7">
        <v>1</v>
      </c>
      <c r="B8" s="9" t="s">
        <v>30</v>
      </c>
      <c r="C8" s="7" t="s">
        <v>5</v>
      </c>
      <c r="D8" s="27">
        <v>2993.5889999999999</v>
      </c>
      <c r="E8" s="19">
        <v>28.35</v>
      </c>
      <c r="F8" s="14">
        <f>D8*E8</f>
        <v>84868.248149999999</v>
      </c>
    </row>
    <row r="9" spans="1:6">
      <c r="A9" s="7">
        <v>2</v>
      </c>
      <c r="B9" s="9" t="s">
        <v>19</v>
      </c>
      <c r="C9" s="7" t="s">
        <v>5</v>
      </c>
      <c r="D9" s="27">
        <v>2993.5889999999999</v>
      </c>
      <c r="E9" s="19">
        <v>0.39229999999999998</v>
      </c>
      <c r="F9" s="16">
        <f>D9*E9</f>
        <v>1174.3849647</v>
      </c>
    </row>
    <row r="10" spans="1:6">
      <c r="A10" s="7"/>
      <c r="B10" s="11" t="s">
        <v>8</v>
      </c>
      <c r="C10" s="7"/>
      <c r="D10" s="10"/>
      <c r="E10" s="7"/>
      <c r="F10" s="18">
        <v>86042.63</v>
      </c>
    </row>
    <row r="11" spans="1:6">
      <c r="A11" s="7"/>
      <c r="B11" s="11" t="s">
        <v>9</v>
      </c>
      <c r="C11" s="7"/>
      <c r="D11" s="10"/>
      <c r="E11" s="7"/>
      <c r="F11" s="18">
        <f>F10*1.2</f>
        <v>103251.156</v>
      </c>
    </row>
    <row r="13" spans="1:6">
      <c r="A13" t="s">
        <v>24</v>
      </c>
    </row>
    <row r="16" spans="1:6">
      <c r="A16" t="s">
        <v>14</v>
      </c>
    </row>
    <row r="17" spans="2:2">
      <c r="B17" t="s">
        <v>15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F20"/>
  <sheetViews>
    <sheetView workbookViewId="0">
      <selection activeCell="E8" sqref="E8:E11"/>
    </sheetView>
  </sheetViews>
  <sheetFormatPr defaultRowHeight="15"/>
  <cols>
    <col min="1" max="1" width="6.85546875" customWidth="1"/>
    <col min="2" max="2" width="41.140625" customWidth="1"/>
    <col min="3" max="3" width="12.5703125" customWidth="1"/>
    <col min="4" max="4" width="19.85546875" customWidth="1"/>
    <col min="5" max="5" width="14.7109375" customWidth="1"/>
    <col min="6" max="6" width="21" customWidth="1"/>
  </cols>
  <sheetData>
    <row r="2" spans="1:6" ht="15.75">
      <c r="A2" s="1"/>
      <c r="B2" s="4" t="s">
        <v>6</v>
      </c>
      <c r="C2" s="1" t="s">
        <v>23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10</v>
      </c>
      <c r="C4" s="4">
        <v>3000000</v>
      </c>
      <c r="D4" s="5"/>
      <c r="E4" s="6" t="s">
        <v>7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16</v>
      </c>
      <c r="E7" s="9" t="s">
        <v>3</v>
      </c>
      <c r="F7" s="12" t="s">
        <v>4</v>
      </c>
    </row>
    <row r="8" spans="1:6" ht="30">
      <c r="A8" s="7">
        <v>1</v>
      </c>
      <c r="B8" s="9" t="s">
        <v>26</v>
      </c>
      <c r="C8" s="7" t="s">
        <v>5</v>
      </c>
      <c r="D8" s="28"/>
      <c r="E8" s="19"/>
      <c r="F8" s="14">
        <f>D8*E8</f>
        <v>0</v>
      </c>
    </row>
    <row r="9" spans="1:6">
      <c r="A9" s="7">
        <v>2</v>
      </c>
      <c r="B9" s="9" t="s">
        <v>28</v>
      </c>
      <c r="C9" s="7" t="s">
        <v>5</v>
      </c>
      <c r="D9" s="28"/>
      <c r="E9" s="19"/>
      <c r="F9" s="14">
        <f>D9*E9</f>
        <v>0</v>
      </c>
    </row>
    <row r="10" spans="1:6">
      <c r="A10" s="7">
        <v>3</v>
      </c>
      <c r="B10" s="11" t="s">
        <v>20</v>
      </c>
      <c r="C10" s="7" t="s">
        <v>5</v>
      </c>
      <c r="D10" s="28"/>
      <c r="E10" s="30"/>
      <c r="F10" s="14">
        <f>D10*E10</f>
        <v>0</v>
      </c>
    </row>
    <row r="11" spans="1:6">
      <c r="A11" s="7">
        <v>4</v>
      </c>
      <c r="B11" s="11" t="s">
        <v>22</v>
      </c>
      <c r="C11" s="7" t="s">
        <v>5</v>
      </c>
      <c r="D11" s="28"/>
      <c r="E11" s="30"/>
      <c r="F11" s="16">
        <f>D11*E11</f>
        <v>0</v>
      </c>
    </row>
    <row r="12" spans="1:6">
      <c r="A12" s="7">
        <v>5</v>
      </c>
      <c r="B12" s="11" t="s">
        <v>25</v>
      </c>
      <c r="C12" s="7" t="s">
        <v>17</v>
      </c>
      <c r="D12" s="19"/>
      <c r="E12" s="21">
        <v>0.6</v>
      </c>
      <c r="F12" s="16">
        <f>D12*E12</f>
        <v>0</v>
      </c>
    </row>
    <row r="13" spans="1:6">
      <c r="A13" s="7"/>
      <c r="B13" s="11" t="s">
        <v>8</v>
      </c>
      <c r="C13" s="7"/>
      <c r="D13" s="20"/>
      <c r="E13" s="7"/>
      <c r="F13" s="18">
        <f>F8+F10+F11+F12+F9</f>
        <v>0</v>
      </c>
    </row>
    <row r="14" spans="1:6">
      <c r="A14" s="7"/>
      <c r="B14" s="11" t="s">
        <v>9</v>
      </c>
      <c r="C14" s="7"/>
      <c r="D14" s="10"/>
      <c r="E14" s="7"/>
      <c r="F14" s="18">
        <f>F13*1.2</f>
        <v>0</v>
      </c>
    </row>
    <row r="16" spans="1:6">
      <c r="A16" t="s">
        <v>24</v>
      </c>
    </row>
    <row r="19" spans="1:2">
      <c r="A19" t="s">
        <v>14</v>
      </c>
    </row>
    <row r="20" spans="1:2">
      <c r="B20" t="s">
        <v>15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м 03</vt:lpstr>
      <vt:lpstr>01-10.03</vt:lpstr>
      <vt:lpstr>11-20.03</vt:lpstr>
      <vt:lpstr>21-31.03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User1</cp:lastModifiedBy>
  <cp:lastPrinted>2021-03-22T11:35:09Z</cp:lastPrinted>
  <dcterms:created xsi:type="dcterms:W3CDTF">2019-10-09T06:16:32Z</dcterms:created>
  <dcterms:modified xsi:type="dcterms:W3CDTF">2021-03-22T11:35:55Z</dcterms:modified>
</cp:coreProperties>
</file>