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 пред-Димитровград юг дог.34\"/>
    </mc:Choice>
  </mc:AlternateContent>
  <xr:revisionPtr revIDLastSave="0" documentId="13_ncr:1_{00D2A5F6-F7BF-40B9-9579-C50C2C2DBD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г юг - Лн 2023-34-1- общо" sheetId="8" r:id="rId1"/>
    <sheet name="Дг юг - Лн 2023-34-1-01" sheetId="17" r:id="rId2"/>
    <sheet name="Дг юг - Лн 2022-34-1-01" sheetId="9" state="hidden" r:id="rId3"/>
    <sheet name="Дг юг - Лн 2022-34-1 -02" sheetId="10" state="hidden" r:id="rId4"/>
    <sheet name="Дг юг - Лн 2022-34-1-03" sheetId="12" state="hidden" r:id="rId5"/>
    <sheet name="Дг юг - Лн 2022-34-1-04" sheetId="13" state="hidden" r:id="rId6"/>
    <sheet name="Дг юг - Лн 2022-34-1 -05" sheetId="14" state="hidden" r:id="rId7"/>
    <sheet name="Дг юг - Лн 2022-34-1-06" sheetId="15" state="hidden" r:id="rId8"/>
    <sheet name="Дг юг - Лн 2022-34-1-07" sheetId="16" state="hidden" r:id="rId9"/>
  </sheets>
  <definedNames>
    <definedName name="_xlnm._FilterDatabase" localSheetId="3" hidden="1">'Дг юг - Лн 2022-34-1 -02'!$A$2:$K$2</definedName>
    <definedName name="_xlnm._FilterDatabase" localSheetId="6" hidden="1">'Дг юг - Лн 2022-34-1 -05'!$A$2:$K$2</definedName>
    <definedName name="_xlnm._FilterDatabase" localSheetId="2" hidden="1">'Дг юг - Лн 2022-34-1-01'!$A$2:$K$11</definedName>
    <definedName name="_xlnm._FilterDatabase" localSheetId="4" hidden="1">'Дг юг - Лн 2022-34-1-03'!$A$2:$K$2</definedName>
    <definedName name="_xlnm._FilterDatabase" localSheetId="5" hidden="1">'Дг юг - Лн 2022-34-1-04'!$A$2:$K$2</definedName>
    <definedName name="_xlnm._FilterDatabase" localSheetId="7" hidden="1">'Дг юг - Лн 2022-34-1-06'!$A$2:$K$2</definedName>
    <definedName name="_xlnm._FilterDatabase" localSheetId="8" hidden="1">'Дг юг - Лн 2022-34-1-07'!$A$2:$K$2</definedName>
    <definedName name="_xlnm._FilterDatabase" localSheetId="0" hidden="1">'Дг юг - Лн 2023-34-1- общо'!$A$2:$K$11</definedName>
    <definedName name="_xlnm._FilterDatabase" localSheetId="1" hidden="1">'Дг юг - Лн 2023-34-1-01'!$A$2:$K$11</definedName>
  </definedNames>
  <calcPr calcId="181029"/>
</workbook>
</file>

<file path=xl/calcChain.xml><?xml version="1.0" encoding="utf-8"?>
<calcChain xmlns="http://schemas.openxmlformats.org/spreadsheetml/2006/main">
  <c r="H13" i="17" l="1"/>
  <c r="J13" i="17" s="1"/>
  <c r="K13" i="17" s="1"/>
  <c r="H12" i="17"/>
  <c r="J12" i="17" s="1"/>
  <c r="K12" i="17" s="1"/>
  <c r="H11" i="17"/>
  <c r="J11" i="17" s="1"/>
  <c r="H10" i="17"/>
  <c r="H9" i="17"/>
  <c r="J9" i="17" s="1"/>
  <c r="K9" i="17" s="1"/>
  <c r="H8" i="17"/>
  <c r="J8" i="17" s="1"/>
  <c r="K8" i="17" s="1"/>
  <c r="H7" i="17"/>
  <c r="J7" i="17" s="1"/>
  <c r="H6" i="17"/>
  <c r="H5" i="17"/>
  <c r="J5" i="17" s="1"/>
  <c r="K5" i="17" s="1"/>
  <c r="H4" i="17"/>
  <c r="J4" i="17" s="1"/>
  <c r="I3" i="17"/>
  <c r="I15" i="17" s="1"/>
  <c r="H3" i="17"/>
  <c r="I34" i="8"/>
  <c r="I24" i="8"/>
  <c r="I14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J26" i="8" s="1"/>
  <c r="K26" i="8" s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J129" i="8" s="1"/>
  <c r="K129" i="8" s="1"/>
  <c r="H130" i="8"/>
  <c r="J130" i="8" s="1"/>
  <c r="H131" i="8"/>
  <c r="J131" i="8" s="1"/>
  <c r="K131" i="8" s="1"/>
  <c r="H132" i="8"/>
  <c r="J132" i="8" s="1"/>
  <c r="K132" i="8" s="1"/>
  <c r="H133" i="8"/>
  <c r="J133" i="8" s="1"/>
  <c r="H134" i="8"/>
  <c r="J134" i="8" s="1"/>
  <c r="H135" i="8"/>
  <c r="J135" i="8" s="1"/>
  <c r="K135" i="8" s="1"/>
  <c r="H136" i="8"/>
  <c r="J136" i="8" s="1"/>
  <c r="K136" i="8" s="1"/>
  <c r="H137" i="8"/>
  <c r="J137" i="8" s="1"/>
  <c r="H138" i="8"/>
  <c r="J138" i="8" s="1"/>
  <c r="H139" i="8"/>
  <c r="J139" i="8" s="1"/>
  <c r="K139" i="8" s="1"/>
  <c r="H140" i="8"/>
  <c r="J140" i="8" s="1"/>
  <c r="H141" i="8"/>
  <c r="J141" i="8" s="1"/>
  <c r="K141" i="8" s="1"/>
  <c r="H142" i="8"/>
  <c r="J142" i="8" s="1"/>
  <c r="H143" i="8"/>
  <c r="J143" i="8" s="1"/>
  <c r="H144" i="8"/>
  <c r="H145" i="8"/>
  <c r="J145" i="8" s="1"/>
  <c r="K145" i="8" s="1"/>
  <c r="H146" i="8"/>
  <c r="J146" i="8" s="1"/>
  <c r="H147" i="8"/>
  <c r="H148" i="8"/>
  <c r="J148" i="8" s="1"/>
  <c r="K148" i="8" s="1"/>
  <c r="H149" i="8"/>
  <c r="J149" i="8" s="1"/>
  <c r="K149" i="8" s="1"/>
  <c r="H150" i="8"/>
  <c r="J150" i="8" s="1"/>
  <c r="H151" i="8"/>
  <c r="J151" i="8" s="1"/>
  <c r="H152" i="8"/>
  <c r="J152" i="8" s="1"/>
  <c r="H153" i="8"/>
  <c r="J153" i="8" s="1"/>
  <c r="K153" i="8" s="1"/>
  <c r="H154" i="8"/>
  <c r="H155" i="8"/>
  <c r="J155" i="8" s="1"/>
  <c r="H156" i="8"/>
  <c r="J156" i="8" s="1"/>
  <c r="H157" i="8"/>
  <c r="J157" i="8" s="1"/>
  <c r="K157" i="8" s="1"/>
  <c r="H158" i="8"/>
  <c r="J158" i="8" s="1"/>
  <c r="H159" i="8"/>
  <c r="J159" i="8" s="1"/>
  <c r="H160" i="8"/>
  <c r="H161" i="8"/>
  <c r="J161" i="8" s="1"/>
  <c r="H162" i="8"/>
  <c r="J162" i="8" s="1"/>
  <c r="H163" i="8"/>
  <c r="H164" i="8"/>
  <c r="J164" i="8" s="1"/>
  <c r="K164" i="8" s="1"/>
  <c r="H165" i="8"/>
  <c r="J165" i="8" s="1"/>
  <c r="H166" i="8"/>
  <c r="J166" i="8" s="1"/>
  <c r="H167" i="8"/>
  <c r="J167" i="8" s="1"/>
  <c r="K167" i="8" s="1"/>
  <c r="H168" i="8"/>
  <c r="H169" i="8"/>
  <c r="H170" i="8"/>
  <c r="H171" i="8"/>
  <c r="J171" i="8" s="1"/>
  <c r="K171" i="8" s="1"/>
  <c r="H172" i="8"/>
  <c r="J172" i="8" s="1"/>
  <c r="H173" i="8"/>
  <c r="H174" i="8"/>
  <c r="J174" i="8" s="1"/>
  <c r="H175" i="8"/>
  <c r="J175" i="8" s="1"/>
  <c r="K175" i="8" s="1"/>
  <c r="H176" i="8"/>
  <c r="H177" i="8"/>
  <c r="J177" i="8" s="1"/>
  <c r="H178" i="8"/>
  <c r="H179" i="8"/>
  <c r="J179" i="8" s="1"/>
  <c r="K179" i="8" s="1"/>
  <c r="H180" i="8"/>
  <c r="J180" i="8" s="1"/>
  <c r="H181" i="8"/>
  <c r="J181" i="8" s="1"/>
  <c r="H182" i="8"/>
  <c r="J182" i="8" s="1"/>
  <c r="H183" i="8"/>
  <c r="J183" i="8" s="1"/>
  <c r="K183" i="8" s="1"/>
  <c r="H184" i="8"/>
  <c r="J184" i="8" s="1"/>
  <c r="H185" i="8"/>
  <c r="J185" i="8" s="1"/>
  <c r="H186" i="8"/>
  <c r="J186" i="8" s="1"/>
  <c r="H187" i="8"/>
  <c r="J187" i="8" s="1"/>
  <c r="K187" i="8" s="1"/>
  <c r="H188" i="8"/>
  <c r="J188" i="8" s="1"/>
  <c r="H189" i="8"/>
  <c r="H190" i="8"/>
  <c r="H3" i="8"/>
  <c r="J168" i="8"/>
  <c r="H15" i="17" l="1"/>
  <c r="H14" i="17"/>
  <c r="I14" i="17"/>
  <c r="J3" i="17"/>
  <c r="K4" i="17"/>
  <c r="J6" i="17"/>
  <c r="K6" i="17" s="1"/>
  <c r="J10" i="17"/>
  <c r="K10" i="17" s="1"/>
  <c r="K3" i="17"/>
  <c r="K7" i="17"/>
  <c r="K11" i="17"/>
  <c r="J169" i="8"/>
  <c r="K169" i="8" s="1"/>
  <c r="K182" i="8"/>
  <c r="J178" i="8"/>
  <c r="K178" i="8" s="1"/>
  <c r="K174" i="8"/>
  <c r="K177" i="8"/>
  <c r="J173" i="8"/>
  <c r="K173" i="8" s="1"/>
  <c r="J189" i="8"/>
  <c r="K189" i="8" s="1"/>
  <c r="K186" i="8"/>
  <c r="K181" i="8"/>
  <c r="J170" i="8"/>
  <c r="K170" i="8" s="1"/>
  <c r="K185" i="8"/>
  <c r="J190" i="8"/>
  <c r="K190" i="8" s="1"/>
  <c r="J176" i="8"/>
  <c r="K176" i="8" s="1"/>
  <c r="K188" i="8"/>
  <c r="K184" i="8"/>
  <c r="K180" i="8"/>
  <c r="K172" i="8"/>
  <c r="K168" i="8"/>
  <c r="J154" i="8"/>
  <c r="K154" i="8" s="1"/>
  <c r="J144" i="8"/>
  <c r="K144" i="8" s="1"/>
  <c r="K165" i="8"/>
  <c r="J160" i="8"/>
  <c r="K160" i="8" s="1"/>
  <c r="K159" i="8"/>
  <c r="K152" i="8"/>
  <c r="K151" i="8"/>
  <c r="K140" i="8"/>
  <c r="K161" i="8"/>
  <c r="K156" i="8"/>
  <c r="K155" i="8"/>
  <c r="K143" i="8"/>
  <c r="J163" i="8"/>
  <c r="K163" i="8" s="1"/>
  <c r="J147" i="8"/>
  <c r="K147" i="8" s="1"/>
  <c r="K137" i="8"/>
  <c r="K133" i="8"/>
  <c r="K166" i="8"/>
  <c r="K162" i="8"/>
  <c r="K158" i="8"/>
  <c r="K150" i="8"/>
  <c r="K146" i="8"/>
  <c r="K142" i="8"/>
  <c r="K138" i="8"/>
  <c r="K134" i="8"/>
  <c r="K130" i="8"/>
  <c r="J25" i="8"/>
  <c r="K25" i="8" s="1"/>
  <c r="H30" i="16"/>
  <c r="H29" i="16"/>
  <c r="J29" i="16" s="1"/>
  <c r="K29" i="16" s="1"/>
  <c r="H28" i="16"/>
  <c r="H27" i="16"/>
  <c r="H26" i="16"/>
  <c r="H25" i="16"/>
  <c r="J25" i="16" s="1"/>
  <c r="K25" i="16" s="1"/>
  <c r="H24" i="16"/>
  <c r="J24" i="16" s="1"/>
  <c r="K24" i="16" s="1"/>
  <c r="H23" i="16"/>
  <c r="H22" i="16"/>
  <c r="H21" i="16"/>
  <c r="J21" i="16" s="1"/>
  <c r="K21" i="16" s="1"/>
  <c r="H20" i="16"/>
  <c r="J20" i="16" s="1"/>
  <c r="K20" i="16" s="1"/>
  <c r="H19" i="16"/>
  <c r="H18" i="16"/>
  <c r="H17" i="16"/>
  <c r="J17" i="16" s="1"/>
  <c r="K17" i="16" s="1"/>
  <c r="H16" i="16"/>
  <c r="J16" i="16" s="1"/>
  <c r="K16" i="16" s="1"/>
  <c r="H15" i="16"/>
  <c r="I14" i="16"/>
  <c r="I31" i="16" s="1"/>
  <c r="H14" i="16"/>
  <c r="H12" i="16"/>
  <c r="H11" i="16"/>
  <c r="J11" i="16" s="1"/>
  <c r="K11" i="16" s="1"/>
  <c r="H10" i="16"/>
  <c r="J10" i="16" s="1"/>
  <c r="K10" i="16" s="1"/>
  <c r="H9" i="16"/>
  <c r="H8" i="16"/>
  <c r="H7" i="16"/>
  <c r="J7" i="16" s="1"/>
  <c r="K7" i="16" s="1"/>
  <c r="H6" i="16"/>
  <c r="J6" i="16" s="1"/>
  <c r="K6" i="16" s="1"/>
  <c r="H5" i="16"/>
  <c r="H4" i="16"/>
  <c r="I3" i="16"/>
  <c r="H3" i="16"/>
  <c r="H3" i="15"/>
  <c r="I3" i="15"/>
  <c r="H4" i="15"/>
  <c r="J4" i="15" s="1"/>
  <c r="H5" i="15"/>
  <c r="J5" i="15" s="1"/>
  <c r="K5" i="15" s="1"/>
  <c r="H6" i="15"/>
  <c r="J6" i="15" s="1"/>
  <c r="H7" i="15"/>
  <c r="J7" i="15" s="1"/>
  <c r="H8" i="15"/>
  <c r="J8" i="15" s="1"/>
  <c r="H9" i="15"/>
  <c r="J9" i="15" s="1"/>
  <c r="K9" i="15" s="1"/>
  <c r="H10" i="15"/>
  <c r="J10" i="15" s="1"/>
  <c r="H80" i="15"/>
  <c r="J80" i="15" s="1"/>
  <c r="K80" i="15" s="1"/>
  <c r="H79" i="15"/>
  <c r="J79" i="15" s="1"/>
  <c r="K79" i="15" s="1"/>
  <c r="H78" i="15"/>
  <c r="H77" i="15"/>
  <c r="H76" i="15"/>
  <c r="J76" i="15" s="1"/>
  <c r="K76" i="15" s="1"/>
  <c r="I75" i="15"/>
  <c r="I81" i="15" s="1"/>
  <c r="H75" i="15"/>
  <c r="H73" i="15"/>
  <c r="J73" i="15" s="1"/>
  <c r="K73" i="15" s="1"/>
  <c r="H72" i="15"/>
  <c r="H71" i="15"/>
  <c r="H70" i="15"/>
  <c r="J70" i="15" s="1"/>
  <c r="H69" i="15"/>
  <c r="J69" i="15" s="1"/>
  <c r="K69" i="15" s="1"/>
  <c r="H68" i="15"/>
  <c r="H67" i="15"/>
  <c r="I66" i="15"/>
  <c r="I74" i="15" s="1"/>
  <c r="H66" i="15"/>
  <c r="H64" i="15"/>
  <c r="J64" i="15" s="1"/>
  <c r="K64" i="15" s="1"/>
  <c r="H63" i="15"/>
  <c r="J63" i="15" s="1"/>
  <c r="K63" i="15" s="1"/>
  <c r="H62" i="15"/>
  <c r="H61" i="15"/>
  <c r="H60" i="15"/>
  <c r="J60" i="15" s="1"/>
  <c r="K60" i="15" s="1"/>
  <c r="H59" i="15"/>
  <c r="J59" i="15" s="1"/>
  <c r="K59" i="15" s="1"/>
  <c r="H58" i="15"/>
  <c r="I57" i="15"/>
  <c r="I65" i="15" s="1"/>
  <c r="H57" i="15"/>
  <c r="H55" i="15"/>
  <c r="H54" i="15"/>
  <c r="J54" i="15" s="1"/>
  <c r="K54" i="15" s="1"/>
  <c r="H53" i="15"/>
  <c r="J53" i="15" s="1"/>
  <c r="K53" i="15" s="1"/>
  <c r="H52" i="15"/>
  <c r="H51" i="15"/>
  <c r="H50" i="15"/>
  <c r="J50" i="15" s="1"/>
  <c r="K50" i="15" s="1"/>
  <c r="H49" i="15"/>
  <c r="J49" i="15" s="1"/>
  <c r="K49" i="15" s="1"/>
  <c r="H48" i="15"/>
  <c r="H47" i="15"/>
  <c r="H46" i="15"/>
  <c r="J46" i="15" s="1"/>
  <c r="K46" i="15" s="1"/>
  <c r="H45" i="15"/>
  <c r="J45" i="15" s="1"/>
  <c r="K45" i="15" s="1"/>
  <c r="H44" i="15"/>
  <c r="H43" i="15"/>
  <c r="H42" i="15"/>
  <c r="H41" i="15"/>
  <c r="J41" i="15" s="1"/>
  <c r="K41" i="15" s="1"/>
  <c r="H40" i="15"/>
  <c r="H39" i="15"/>
  <c r="H38" i="15"/>
  <c r="H37" i="15"/>
  <c r="J37" i="15" s="1"/>
  <c r="K37" i="15" s="1"/>
  <c r="H36" i="15"/>
  <c r="H35" i="15"/>
  <c r="H34" i="15"/>
  <c r="J34" i="15" s="1"/>
  <c r="H33" i="15"/>
  <c r="J33" i="15" s="1"/>
  <c r="K33" i="15" s="1"/>
  <c r="I32" i="15"/>
  <c r="I56" i="15" s="1"/>
  <c r="H32" i="15"/>
  <c r="H30" i="15"/>
  <c r="H29" i="15"/>
  <c r="H28" i="15"/>
  <c r="J28" i="15" s="1"/>
  <c r="H27" i="15"/>
  <c r="J27" i="15" s="1"/>
  <c r="K27" i="15" s="1"/>
  <c r="H26" i="15"/>
  <c r="H25" i="15"/>
  <c r="H24" i="15"/>
  <c r="J24" i="15" s="1"/>
  <c r="K24" i="15" s="1"/>
  <c r="H23" i="15"/>
  <c r="J23" i="15" s="1"/>
  <c r="K23" i="15" s="1"/>
  <c r="H22" i="15"/>
  <c r="H21" i="15"/>
  <c r="H20" i="15"/>
  <c r="J20" i="15" s="1"/>
  <c r="H19" i="15"/>
  <c r="J19" i="15" s="1"/>
  <c r="H18" i="15"/>
  <c r="I17" i="15"/>
  <c r="I31" i="15" s="1"/>
  <c r="H17" i="15"/>
  <c r="H15" i="15"/>
  <c r="H14" i="15"/>
  <c r="J14" i="15" s="1"/>
  <c r="K14" i="15" s="1"/>
  <c r="H13" i="15"/>
  <c r="J13" i="15" s="1"/>
  <c r="H12" i="15"/>
  <c r="H11" i="15"/>
  <c r="H3" i="14"/>
  <c r="I3" i="14"/>
  <c r="I20" i="14" s="1"/>
  <c r="H4" i="14"/>
  <c r="J4" i="14" s="1"/>
  <c r="H5" i="14"/>
  <c r="H6" i="14"/>
  <c r="J6" i="14" s="1"/>
  <c r="K6" i="14" s="1"/>
  <c r="H7" i="14"/>
  <c r="J7" i="14" s="1"/>
  <c r="H8" i="14"/>
  <c r="J8" i="14" s="1"/>
  <c r="H9" i="14"/>
  <c r="J9" i="14" s="1"/>
  <c r="H10" i="14"/>
  <c r="J10" i="14" s="1"/>
  <c r="K10" i="14" s="1"/>
  <c r="H106" i="14"/>
  <c r="J106" i="14" s="1"/>
  <c r="K106" i="14" s="1"/>
  <c r="H105" i="14"/>
  <c r="H104" i="14"/>
  <c r="H103" i="14"/>
  <c r="J103" i="14" s="1"/>
  <c r="K103" i="14" s="1"/>
  <c r="H102" i="14"/>
  <c r="J102" i="14" s="1"/>
  <c r="K102" i="14" s="1"/>
  <c r="H101" i="14"/>
  <c r="H100" i="14"/>
  <c r="H99" i="14"/>
  <c r="J99" i="14" s="1"/>
  <c r="K99" i="14" s="1"/>
  <c r="H98" i="14"/>
  <c r="J98" i="14" s="1"/>
  <c r="K98" i="14" s="1"/>
  <c r="H97" i="14"/>
  <c r="H96" i="14"/>
  <c r="H95" i="14"/>
  <c r="J95" i="14" s="1"/>
  <c r="K95" i="14" s="1"/>
  <c r="H94" i="14"/>
  <c r="J94" i="14" s="1"/>
  <c r="K94" i="14" s="1"/>
  <c r="H93" i="14"/>
  <c r="H92" i="14"/>
  <c r="H91" i="14"/>
  <c r="J91" i="14" s="1"/>
  <c r="K91" i="14" s="1"/>
  <c r="H90" i="14"/>
  <c r="J90" i="14" s="1"/>
  <c r="K90" i="14" s="1"/>
  <c r="H89" i="14"/>
  <c r="I88" i="14"/>
  <c r="I107" i="14" s="1"/>
  <c r="H88" i="14"/>
  <c r="H86" i="14"/>
  <c r="H85" i="14"/>
  <c r="J85" i="14" s="1"/>
  <c r="K85" i="14" s="1"/>
  <c r="H84" i="14"/>
  <c r="J84" i="14" s="1"/>
  <c r="K84" i="14" s="1"/>
  <c r="H83" i="14"/>
  <c r="J83" i="14" s="1"/>
  <c r="H82" i="14"/>
  <c r="H81" i="14"/>
  <c r="J81" i="14" s="1"/>
  <c r="K81" i="14" s="1"/>
  <c r="H80" i="14"/>
  <c r="J80" i="14" s="1"/>
  <c r="K80" i="14" s="1"/>
  <c r="H79" i="14"/>
  <c r="J79" i="14" s="1"/>
  <c r="H78" i="14"/>
  <c r="H77" i="14"/>
  <c r="J77" i="14" s="1"/>
  <c r="H76" i="14"/>
  <c r="J76" i="14" s="1"/>
  <c r="K76" i="14" s="1"/>
  <c r="H75" i="14"/>
  <c r="J75" i="14" s="1"/>
  <c r="H74" i="14"/>
  <c r="H73" i="14"/>
  <c r="J73" i="14" s="1"/>
  <c r="K73" i="14" s="1"/>
  <c r="H72" i="14"/>
  <c r="J72" i="14" s="1"/>
  <c r="K72" i="14" s="1"/>
  <c r="H71" i="14"/>
  <c r="J71" i="14" s="1"/>
  <c r="H70" i="14"/>
  <c r="H69" i="14"/>
  <c r="J69" i="14" s="1"/>
  <c r="K69" i="14" s="1"/>
  <c r="I68" i="14"/>
  <c r="I87" i="14" s="1"/>
  <c r="H68" i="14"/>
  <c r="H66" i="14"/>
  <c r="J66" i="14" s="1"/>
  <c r="K66" i="14" s="1"/>
  <c r="H65" i="14"/>
  <c r="J65" i="14" s="1"/>
  <c r="H64" i="14"/>
  <c r="H63" i="14"/>
  <c r="J63" i="14" s="1"/>
  <c r="H62" i="14"/>
  <c r="J62" i="14" s="1"/>
  <c r="K62" i="14" s="1"/>
  <c r="H61" i="14"/>
  <c r="J61" i="14" s="1"/>
  <c r="H60" i="14"/>
  <c r="H59" i="14"/>
  <c r="J59" i="14" s="1"/>
  <c r="H58" i="14"/>
  <c r="J58" i="14" s="1"/>
  <c r="K58" i="14" s="1"/>
  <c r="I57" i="14"/>
  <c r="I67" i="14" s="1"/>
  <c r="H57" i="14"/>
  <c r="H55" i="14"/>
  <c r="H54" i="14"/>
  <c r="H53" i="14"/>
  <c r="J53" i="14" s="1"/>
  <c r="K53" i="14" s="1"/>
  <c r="H52" i="14"/>
  <c r="J52" i="14" s="1"/>
  <c r="H51" i="14"/>
  <c r="H50" i="14"/>
  <c r="H49" i="14"/>
  <c r="J49" i="14" s="1"/>
  <c r="K49" i="14" s="1"/>
  <c r="H48" i="14"/>
  <c r="J48" i="14" s="1"/>
  <c r="K48" i="14" s="1"/>
  <c r="H47" i="14"/>
  <c r="H46" i="14"/>
  <c r="H45" i="14"/>
  <c r="J45" i="14" s="1"/>
  <c r="K45" i="14" s="1"/>
  <c r="I44" i="14"/>
  <c r="I56" i="14" s="1"/>
  <c r="H44" i="14"/>
  <c r="H42" i="14"/>
  <c r="H41" i="14"/>
  <c r="H40" i="14"/>
  <c r="H39" i="14"/>
  <c r="J39" i="14" s="1"/>
  <c r="K39" i="14" s="1"/>
  <c r="H38" i="14"/>
  <c r="J38" i="14" s="1"/>
  <c r="K38" i="14" s="1"/>
  <c r="H37" i="14"/>
  <c r="H36" i="14"/>
  <c r="H35" i="14"/>
  <c r="J35" i="14" s="1"/>
  <c r="K35" i="14" s="1"/>
  <c r="H34" i="14"/>
  <c r="J34" i="14" s="1"/>
  <c r="H33" i="14"/>
  <c r="H32" i="14"/>
  <c r="H31" i="14"/>
  <c r="J31" i="14" s="1"/>
  <c r="K31" i="14" s="1"/>
  <c r="H30" i="14"/>
  <c r="J30" i="14" s="1"/>
  <c r="K30" i="14" s="1"/>
  <c r="H29" i="14"/>
  <c r="H28" i="14"/>
  <c r="H27" i="14"/>
  <c r="J27" i="14" s="1"/>
  <c r="K27" i="14" s="1"/>
  <c r="H26" i="14"/>
  <c r="H25" i="14"/>
  <c r="H24" i="14"/>
  <c r="H23" i="14"/>
  <c r="J23" i="14" s="1"/>
  <c r="K23" i="14" s="1"/>
  <c r="H22" i="14"/>
  <c r="J22" i="14" s="1"/>
  <c r="K22" i="14" s="1"/>
  <c r="I21" i="14"/>
  <c r="I43" i="14" s="1"/>
  <c r="H21" i="14"/>
  <c r="H19" i="14"/>
  <c r="H18" i="14"/>
  <c r="H17" i="14"/>
  <c r="J17" i="14" s="1"/>
  <c r="K17" i="14" s="1"/>
  <c r="H16" i="14"/>
  <c r="J16" i="14" s="1"/>
  <c r="K16" i="14" s="1"/>
  <c r="H15" i="14"/>
  <c r="J15" i="14" s="1"/>
  <c r="H14" i="14"/>
  <c r="H13" i="14"/>
  <c r="J13" i="14" s="1"/>
  <c r="K13" i="14" s="1"/>
  <c r="H12" i="14"/>
  <c r="H11" i="14"/>
  <c r="H36" i="13"/>
  <c r="J36" i="13" s="1"/>
  <c r="H35" i="13"/>
  <c r="J35" i="13" s="1"/>
  <c r="K35" i="13" s="1"/>
  <c r="H34" i="13"/>
  <c r="J34" i="13" s="1"/>
  <c r="H33" i="13"/>
  <c r="I32" i="13"/>
  <c r="I37" i="13" s="1"/>
  <c r="H32" i="13"/>
  <c r="H30" i="13"/>
  <c r="H29" i="13"/>
  <c r="J29" i="13" s="1"/>
  <c r="K29" i="13" s="1"/>
  <c r="H28" i="13"/>
  <c r="J28" i="13" s="1"/>
  <c r="K28" i="13" s="1"/>
  <c r="H27" i="13"/>
  <c r="H26" i="13"/>
  <c r="J26" i="13" s="1"/>
  <c r="H25" i="13"/>
  <c r="J25" i="13" s="1"/>
  <c r="K25" i="13" s="1"/>
  <c r="H24" i="13"/>
  <c r="I23" i="13"/>
  <c r="I31" i="13" s="1"/>
  <c r="H23" i="13"/>
  <c r="H21" i="13"/>
  <c r="H20" i="13"/>
  <c r="J20" i="13" s="1"/>
  <c r="H19" i="13"/>
  <c r="J19" i="13" s="1"/>
  <c r="K19" i="13" s="1"/>
  <c r="H18" i="13"/>
  <c r="J18" i="13" s="1"/>
  <c r="H17" i="13"/>
  <c r="H16" i="13"/>
  <c r="J16" i="13" s="1"/>
  <c r="H15" i="13"/>
  <c r="J15" i="13" s="1"/>
  <c r="K15" i="13" s="1"/>
  <c r="H14" i="13"/>
  <c r="J14" i="13" s="1"/>
  <c r="K14" i="13" s="1"/>
  <c r="H13" i="13"/>
  <c r="H12" i="13"/>
  <c r="J12" i="13" s="1"/>
  <c r="H11" i="13"/>
  <c r="H10" i="13"/>
  <c r="J10" i="13" s="1"/>
  <c r="H9" i="13"/>
  <c r="H8" i="13"/>
  <c r="J8" i="13" s="1"/>
  <c r="H7" i="13"/>
  <c r="J7" i="13" s="1"/>
  <c r="K7" i="13" s="1"/>
  <c r="H6" i="13"/>
  <c r="J6" i="13" s="1"/>
  <c r="K6" i="13" s="1"/>
  <c r="H5" i="13"/>
  <c r="J5" i="13" s="1"/>
  <c r="H4" i="13"/>
  <c r="J4" i="13" s="1"/>
  <c r="I3" i="13"/>
  <c r="I22" i="13" s="1"/>
  <c r="H3" i="13"/>
  <c r="H145" i="12"/>
  <c r="J145" i="12" s="1"/>
  <c r="H144" i="12"/>
  <c r="H143" i="12"/>
  <c r="J143" i="12" s="1"/>
  <c r="H142" i="12"/>
  <c r="H141" i="12"/>
  <c r="H140" i="12"/>
  <c r="H139" i="12"/>
  <c r="J139" i="12" s="1"/>
  <c r="H138" i="12"/>
  <c r="J138" i="12" s="1"/>
  <c r="H137" i="12"/>
  <c r="J137" i="12" s="1"/>
  <c r="H136" i="12"/>
  <c r="H135" i="12"/>
  <c r="J135" i="12" s="1"/>
  <c r="I134" i="12"/>
  <c r="I146" i="12" s="1"/>
  <c r="H134" i="12"/>
  <c r="H132" i="12"/>
  <c r="J132" i="12" s="1"/>
  <c r="H131" i="12"/>
  <c r="H130" i="12"/>
  <c r="H129" i="12"/>
  <c r="J129" i="12" s="1"/>
  <c r="H128" i="12"/>
  <c r="J128" i="12" s="1"/>
  <c r="H127" i="12"/>
  <c r="J127" i="12" s="1"/>
  <c r="I126" i="12"/>
  <c r="I133" i="12" s="1"/>
  <c r="H126" i="12"/>
  <c r="H124" i="12"/>
  <c r="H123" i="12"/>
  <c r="J123" i="12" s="1"/>
  <c r="H122" i="12"/>
  <c r="J122" i="12" s="1"/>
  <c r="H121" i="12"/>
  <c r="H120" i="12"/>
  <c r="H119" i="12"/>
  <c r="J119" i="12" s="1"/>
  <c r="I118" i="12"/>
  <c r="I125" i="12" s="1"/>
  <c r="H118" i="12"/>
  <c r="H116" i="12"/>
  <c r="J116" i="12" s="1"/>
  <c r="H115" i="12"/>
  <c r="J115" i="12" s="1"/>
  <c r="I114" i="12"/>
  <c r="I117" i="12" s="1"/>
  <c r="H114" i="12"/>
  <c r="H112" i="12"/>
  <c r="H111" i="12"/>
  <c r="J111" i="12" s="1"/>
  <c r="H110" i="12"/>
  <c r="J110" i="12" s="1"/>
  <c r="H109" i="12"/>
  <c r="H108" i="12"/>
  <c r="H107" i="12"/>
  <c r="J107" i="12" s="1"/>
  <c r="H106" i="12"/>
  <c r="J106" i="12" s="1"/>
  <c r="H105" i="12"/>
  <c r="J105" i="12" s="1"/>
  <c r="H104" i="12"/>
  <c r="H103" i="12"/>
  <c r="J103" i="12" s="1"/>
  <c r="K103" i="12" s="1"/>
  <c r="H102" i="12"/>
  <c r="J102" i="12" s="1"/>
  <c r="H101" i="12"/>
  <c r="H100" i="12"/>
  <c r="H99" i="12"/>
  <c r="J99" i="12" s="1"/>
  <c r="K99" i="12" s="1"/>
  <c r="H98" i="12"/>
  <c r="J98" i="12" s="1"/>
  <c r="K98" i="12" s="1"/>
  <c r="H97" i="12"/>
  <c r="H96" i="12"/>
  <c r="H95" i="12"/>
  <c r="J95" i="12" s="1"/>
  <c r="H94" i="12"/>
  <c r="J94" i="12" s="1"/>
  <c r="H93" i="12"/>
  <c r="H92" i="12"/>
  <c r="H91" i="12"/>
  <c r="J91" i="12" s="1"/>
  <c r="H90" i="12"/>
  <c r="J90" i="12" s="1"/>
  <c r="K90" i="12" s="1"/>
  <c r="H89" i="12"/>
  <c r="J89" i="12" s="1"/>
  <c r="I88" i="12"/>
  <c r="I113" i="12" s="1"/>
  <c r="H88" i="12"/>
  <c r="H86" i="12"/>
  <c r="H85" i="12"/>
  <c r="J85" i="12" s="1"/>
  <c r="K85" i="12" s="1"/>
  <c r="H84" i="12"/>
  <c r="H83" i="12"/>
  <c r="J83" i="12" s="1"/>
  <c r="I82" i="12"/>
  <c r="I87" i="12" s="1"/>
  <c r="H82" i="12"/>
  <c r="H80" i="12"/>
  <c r="J80" i="12" s="1"/>
  <c r="H79" i="12"/>
  <c r="J79" i="12" s="1"/>
  <c r="K79" i="12" s="1"/>
  <c r="H78" i="12"/>
  <c r="H77" i="12"/>
  <c r="H76" i="12"/>
  <c r="H75" i="12"/>
  <c r="J75" i="12" s="1"/>
  <c r="K75" i="12" s="1"/>
  <c r="H74" i="12"/>
  <c r="J74" i="12" s="1"/>
  <c r="H73" i="12"/>
  <c r="H72" i="12"/>
  <c r="J72" i="12" s="1"/>
  <c r="H71" i="12"/>
  <c r="J71" i="12" s="1"/>
  <c r="K71" i="12" s="1"/>
  <c r="H70" i="12"/>
  <c r="H69" i="12"/>
  <c r="H68" i="12"/>
  <c r="H67" i="12"/>
  <c r="J67" i="12" s="1"/>
  <c r="K67" i="12" s="1"/>
  <c r="H66" i="12"/>
  <c r="J66" i="12" s="1"/>
  <c r="K66" i="12" s="1"/>
  <c r="H65" i="12"/>
  <c r="H64" i="12"/>
  <c r="J64" i="12" s="1"/>
  <c r="H63" i="12"/>
  <c r="J63" i="12" s="1"/>
  <c r="K63" i="12" s="1"/>
  <c r="H62" i="12"/>
  <c r="H61" i="12"/>
  <c r="H60" i="12"/>
  <c r="H59" i="12"/>
  <c r="J59" i="12" s="1"/>
  <c r="K59" i="12" s="1"/>
  <c r="H58" i="12"/>
  <c r="J58" i="12" s="1"/>
  <c r="K58" i="12" s="1"/>
  <c r="H57" i="12"/>
  <c r="H56" i="12"/>
  <c r="H55" i="12"/>
  <c r="J55" i="12" s="1"/>
  <c r="K55" i="12" s="1"/>
  <c r="H54" i="12"/>
  <c r="J54" i="12" s="1"/>
  <c r="K54" i="12" s="1"/>
  <c r="H53" i="12"/>
  <c r="H52" i="12"/>
  <c r="I51" i="12"/>
  <c r="I81" i="12" s="1"/>
  <c r="H51" i="12"/>
  <c r="H49" i="12"/>
  <c r="J49" i="12" s="1"/>
  <c r="K49" i="12" s="1"/>
  <c r="H48" i="12"/>
  <c r="J48" i="12" s="1"/>
  <c r="K48" i="12" s="1"/>
  <c r="H47" i="12"/>
  <c r="H46" i="12"/>
  <c r="H45" i="12"/>
  <c r="H44" i="12"/>
  <c r="J44" i="12" s="1"/>
  <c r="K44" i="12" s="1"/>
  <c r="H43" i="12"/>
  <c r="H42" i="12"/>
  <c r="J42" i="12" s="1"/>
  <c r="H41" i="12"/>
  <c r="J41" i="12" s="1"/>
  <c r="K41" i="12" s="1"/>
  <c r="H40" i="12"/>
  <c r="J40" i="12" s="1"/>
  <c r="K40" i="12" s="1"/>
  <c r="H39" i="12"/>
  <c r="H38" i="12"/>
  <c r="H37" i="12"/>
  <c r="J37" i="12" s="1"/>
  <c r="K37" i="12" s="1"/>
  <c r="H36" i="12"/>
  <c r="J36" i="12" s="1"/>
  <c r="K36" i="12" s="1"/>
  <c r="I35" i="12"/>
  <c r="I50" i="12" s="1"/>
  <c r="H35" i="12"/>
  <c r="H33" i="12"/>
  <c r="H32" i="12"/>
  <c r="H31" i="12"/>
  <c r="J31" i="12" s="1"/>
  <c r="K31" i="12" s="1"/>
  <c r="H30" i="12"/>
  <c r="J30" i="12" s="1"/>
  <c r="K30" i="12" s="1"/>
  <c r="H29" i="12"/>
  <c r="H28" i="12"/>
  <c r="H27" i="12"/>
  <c r="J27" i="12" s="1"/>
  <c r="K27" i="12" s="1"/>
  <c r="H26" i="12"/>
  <c r="J26" i="12" s="1"/>
  <c r="K26" i="12" s="1"/>
  <c r="H25" i="12"/>
  <c r="H24" i="12"/>
  <c r="H23" i="12"/>
  <c r="J23" i="12" s="1"/>
  <c r="H22" i="12"/>
  <c r="J22" i="12" s="1"/>
  <c r="K22" i="12" s="1"/>
  <c r="H21" i="12"/>
  <c r="H20" i="12"/>
  <c r="J20" i="12" s="1"/>
  <c r="H19" i="12"/>
  <c r="J19" i="12" s="1"/>
  <c r="H18" i="12"/>
  <c r="J18" i="12" s="1"/>
  <c r="K18" i="12" s="1"/>
  <c r="H17" i="12"/>
  <c r="I16" i="12"/>
  <c r="I34" i="12" s="1"/>
  <c r="H16" i="12"/>
  <c r="H14" i="12"/>
  <c r="H13" i="12"/>
  <c r="J13" i="12" s="1"/>
  <c r="K13" i="12" s="1"/>
  <c r="H12" i="12"/>
  <c r="J12" i="12" s="1"/>
  <c r="K12" i="12" s="1"/>
  <c r="H11" i="12"/>
  <c r="H10" i="12"/>
  <c r="H9" i="12"/>
  <c r="J9" i="12" s="1"/>
  <c r="H8" i="12"/>
  <c r="J8" i="12" s="1"/>
  <c r="K8" i="12" s="1"/>
  <c r="H7" i="12"/>
  <c r="H6" i="12"/>
  <c r="J6" i="12" s="1"/>
  <c r="H5" i="12"/>
  <c r="J5" i="12" s="1"/>
  <c r="K5" i="12" s="1"/>
  <c r="I4" i="12"/>
  <c r="I15" i="12" s="1"/>
  <c r="H4" i="12"/>
  <c r="H3" i="12"/>
  <c r="J3" i="12" s="1"/>
  <c r="K3" i="12" s="1"/>
  <c r="K15" i="17" l="1"/>
  <c r="K14" i="17"/>
  <c r="J15" i="17"/>
  <c r="J14" i="17"/>
  <c r="H117" i="12"/>
  <c r="H67" i="14"/>
  <c r="H81" i="12"/>
  <c r="H87" i="12"/>
  <c r="H133" i="12"/>
  <c r="H31" i="15"/>
  <c r="H65" i="15"/>
  <c r="H74" i="15"/>
  <c r="H81" i="15"/>
  <c r="H37" i="13"/>
  <c r="I38" i="13"/>
  <c r="H43" i="14"/>
  <c r="H107" i="14"/>
  <c r="H31" i="16"/>
  <c r="H50" i="12"/>
  <c r="I16" i="15"/>
  <c r="I82" i="15" s="1"/>
  <c r="H16" i="15"/>
  <c r="H56" i="15"/>
  <c r="K6" i="15"/>
  <c r="J3" i="15"/>
  <c r="H13" i="16"/>
  <c r="H32" i="16" s="1"/>
  <c r="I13" i="16"/>
  <c r="I32" i="16" s="1"/>
  <c r="J3" i="16"/>
  <c r="J28" i="16"/>
  <c r="K28" i="16" s="1"/>
  <c r="J5" i="16"/>
  <c r="K5" i="16" s="1"/>
  <c r="J9" i="16"/>
  <c r="K9" i="16" s="1"/>
  <c r="J15" i="16"/>
  <c r="K15" i="16" s="1"/>
  <c r="J19" i="16"/>
  <c r="K19" i="16" s="1"/>
  <c r="J23" i="16"/>
  <c r="K23" i="16" s="1"/>
  <c r="J27" i="16"/>
  <c r="K27" i="16" s="1"/>
  <c r="J4" i="16"/>
  <c r="K4" i="16" s="1"/>
  <c r="J8" i="16"/>
  <c r="K8" i="16" s="1"/>
  <c r="J12" i="16"/>
  <c r="K12" i="16" s="1"/>
  <c r="J14" i="16"/>
  <c r="J18" i="16"/>
  <c r="K18" i="16" s="1"/>
  <c r="J22" i="16"/>
  <c r="K22" i="16" s="1"/>
  <c r="J26" i="16"/>
  <c r="K26" i="16" s="1"/>
  <c r="J30" i="16"/>
  <c r="K30" i="16" s="1"/>
  <c r="K10" i="15"/>
  <c r="K7" i="15"/>
  <c r="K8" i="15"/>
  <c r="K4" i="15"/>
  <c r="J75" i="15"/>
  <c r="K20" i="15"/>
  <c r="J38" i="15"/>
  <c r="K38" i="15" s="1"/>
  <c r="K28" i="15"/>
  <c r="K34" i="15"/>
  <c r="J66" i="15"/>
  <c r="K70" i="15"/>
  <c r="J42" i="15"/>
  <c r="K42" i="15" s="1"/>
  <c r="K19" i="15"/>
  <c r="J32" i="15"/>
  <c r="J72" i="15"/>
  <c r="K72" i="15" s="1"/>
  <c r="J30" i="15"/>
  <c r="K30" i="15" s="1"/>
  <c r="J40" i="15"/>
  <c r="K40" i="15" s="1"/>
  <c r="J17" i="15"/>
  <c r="J26" i="15"/>
  <c r="K26" i="15" s="1"/>
  <c r="J36" i="15"/>
  <c r="K36" i="15" s="1"/>
  <c r="J48" i="15"/>
  <c r="K48" i="15" s="1"/>
  <c r="J57" i="15"/>
  <c r="J62" i="15"/>
  <c r="K62" i="15" s="1"/>
  <c r="J78" i="15"/>
  <c r="K78" i="15" s="1"/>
  <c r="J12" i="15"/>
  <c r="K12" i="15" s="1"/>
  <c r="J22" i="15"/>
  <c r="K22" i="15" s="1"/>
  <c r="J68" i="15"/>
  <c r="K68" i="15" s="1"/>
  <c r="K13" i="15"/>
  <c r="J18" i="15"/>
  <c r="K18" i="15" s="1"/>
  <c r="J44" i="15"/>
  <c r="K44" i="15" s="1"/>
  <c r="J52" i="15"/>
  <c r="K52" i="15" s="1"/>
  <c r="J58" i="15"/>
  <c r="K58" i="15" s="1"/>
  <c r="J11" i="15"/>
  <c r="K11" i="15" s="1"/>
  <c r="J15" i="15"/>
  <c r="K15" i="15" s="1"/>
  <c r="J21" i="15"/>
  <c r="K21" i="15" s="1"/>
  <c r="J25" i="15"/>
  <c r="K25" i="15" s="1"/>
  <c r="J29" i="15"/>
  <c r="K29" i="15" s="1"/>
  <c r="J35" i="15"/>
  <c r="K35" i="15" s="1"/>
  <c r="J39" i="15"/>
  <c r="K39" i="15" s="1"/>
  <c r="J43" i="15"/>
  <c r="K43" i="15" s="1"/>
  <c r="J47" i="15"/>
  <c r="K47" i="15" s="1"/>
  <c r="J51" i="15"/>
  <c r="K51" i="15" s="1"/>
  <c r="J55" i="15"/>
  <c r="K55" i="15" s="1"/>
  <c r="J61" i="15"/>
  <c r="K61" i="15" s="1"/>
  <c r="J67" i="15"/>
  <c r="K67" i="15" s="1"/>
  <c r="J71" i="15"/>
  <c r="K71" i="15" s="1"/>
  <c r="J77" i="15"/>
  <c r="K77" i="15" s="1"/>
  <c r="I108" i="14"/>
  <c r="H87" i="14"/>
  <c r="H20" i="14"/>
  <c r="H56" i="14"/>
  <c r="J3" i="14"/>
  <c r="K3" i="14" s="1"/>
  <c r="K7" i="14"/>
  <c r="K9" i="14"/>
  <c r="J5" i="14"/>
  <c r="K5" i="14" s="1"/>
  <c r="K4" i="14"/>
  <c r="K8" i="14"/>
  <c r="J68" i="14"/>
  <c r="J44" i="14"/>
  <c r="J57" i="14"/>
  <c r="K77" i="14"/>
  <c r="K63" i="14"/>
  <c r="J12" i="14"/>
  <c r="K12" i="14" s="1"/>
  <c r="J26" i="14"/>
  <c r="K26" i="14" s="1"/>
  <c r="J42" i="14"/>
  <c r="K42" i="14" s="1"/>
  <c r="K52" i="14"/>
  <c r="K34" i="14"/>
  <c r="K59" i="14"/>
  <c r="J64" i="14"/>
  <c r="K64" i="14" s="1"/>
  <c r="J21" i="14"/>
  <c r="J29" i="14"/>
  <c r="K29" i="14" s="1"/>
  <c r="J37" i="14"/>
  <c r="K37" i="14" s="1"/>
  <c r="J47" i="14"/>
  <c r="K47" i="14" s="1"/>
  <c r="J55" i="14"/>
  <c r="K55" i="14" s="1"/>
  <c r="J82" i="14"/>
  <c r="K82" i="14" s="1"/>
  <c r="J100" i="14"/>
  <c r="K100" i="14" s="1"/>
  <c r="J18" i="14"/>
  <c r="K18" i="14" s="1"/>
  <c r="J92" i="14"/>
  <c r="K92" i="14" s="1"/>
  <c r="J101" i="14"/>
  <c r="K101" i="14" s="1"/>
  <c r="J11" i="14"/>
  <c r="K11" i="14" s="1"/>
  <c r="J25" i="14"/>
  <c r="K25" i="14" s="1"/>
  <c r="J33" i="14"/>
  <c r="K33" i="14" s="1"/>
  <c r="J41" i="14"/>
  <c r="K41" i="14" s="1"/>
  <c r="J51" i="14"/>
  <c r="K51" i="14" s="1"/>
  <c r="J78" i="14"/>
  <c r="K78" i="14" s="1"/>
  <c r="J93" i="14"/>
  <c r="K93" i="14" s="1"/>
  <c r="J14" i="14"/>
  <c r="K14" i="14" s="1"/>
  <c r="J60" i="14"/>
  <c r="K60" i="14" s="1"/>
  <c r="J74" i="14"/>
  <c r="K74" i="14" s="1"/>
  <c r="J96" i="14"/>
  <c r="K96" i="14" s="1"/>
  <c r="J104" i="14"/>
  <c r="K104" i="14" s="1"/>
  <c r="K15" i="14"/>
  <c r="J19" i="14"/>
  <c r="K19" i="14" s="1"/>
  <c r="J70" i="14"/>
  <c r="K70" i="14" s="1"/>
  <c r="J86" i="14"/>
  <c r="K86" i="14" s="1"/>
  <c r="J89" i="14"/>
  <c r="K89" i="14" s="1"/>
  <c r="J97" i="14"/>
  <c r="K97" i="14" s="1"/>
  <c r="J105" i="14"/>
  <c r="K105" i="14" s="1"/>
  <c r="J24" i="14"/>
  <c r="K24" i="14" s="1"/>
  <c r="J28" i="14"/>
  <c r="K28" i="14" s="1"/>
  <c r="J32" i="14"/>
  <c r="K32" i="14" s="1"/>
  <c r="J36" i="14"/>
  <c r="K36" i="14" s="1"/>
  <c r="J40" i="14"/>
  <c r="K40" i="14" s="1"/>
  <c r="J46" i="14"/>
  <c r="K46" i="14" s="1"/>
  <c r="J50" i="14"/>
  <c r="K50" i="14" s="1"/>
  <c r="J54" i="14"/>
  <c r="K54" i="14" s="1"/>
  <c r="K61" i="14"/>
  <c r="K65" i="14"/>
  <c r="K71" i="14"/>
  <c r="K75" i="14"/>
  <c r="K79" i="14"/>
  <c r="K83" i="14"/>
  <c r="J88" i="14"/>
  <c r="H22" i="13"/>
  <c r="H31" i="13"/>
  <c r="J23" i="13"/>
  <c r="J3" i="13"/>
  <c r="J11" i="13"/>
  <c r="K11" i="13" s="1"/>
  <c r="K26" i="13"/>
  <c r="K16" i="13"/>
  <c r="K8" i="13"/>
  <c r="J21" i="13"/>
  <c r="K21" i="13" s="1"/>
  <c r="J24" i="13"/>
  <c r="K24" i="13" s="1"/>
  <c r="J30" i="13"/>
  <c r="K30" i="13" s="1"/>
  <c r="K10" i="13"/>
  <c r="K5" i="13"/>
  <c r="J13" i="13"/>
  <c r="K13" i="13" s="1"/>
  <c r="K18" i="13"/>
  <c r="J27" i="13"/>
  <c r="K27" i="13" s="1"/>
  <c r="K34" i="13"/>
  <c r="K4" i="13"/>
  <c r="J9" i="13"/>
  <c r="K9" i="13" s="1"/>
  <c r="K12" i="13"/>
  <c r="J17" i="13"/>
  <c r="K17" i="13" s="1"/>
  <c r="K20" i="13"/>
  <c r="J32" i="13"/>
  <c r="J33" i="13"/>
  <c r="K33" i="13" s="1"/>
  <c r="K36" i="13"/>
  <c r="I147" i="12"/>
  <c r="H15" i="12"/>
  <c r="H34" i="12"/>
  <c r="H113" i="12"/>
  <c r="H125" i="12"/>
  <c r="H146" i="12"/>
  <c r="K74" i="12"/>
  <c r="K19" i="12"/>
  <c r="J4" i="12"/>
  <c r="K4" i="12" s="1"/>
  <c r="K119" i="12"/>
  <c r="K122" i="12"/>
  <c r="J134" i="12"/>
  <c r="K94" i="12"/>
  <c r="K107" i="12"/>
  <c r="K110" i="12"/>
  <c r="K116" i="12"/>
  <c r="K128" i="12"/>
  <c r="J51" i="12"/>
  <c r="K138" i="12"/>
  <c r="J56" i="12"/>
  <c r="K56" i="12" s="1"/>
  <c r="J109" i="12"/>
  <c r="K109" i="12" s="1"/>
  <c r="K6" i="12"/>
  <c r="J10" i="12"/>
  <c r="K10" i="12" s="1"/>
  <c r="K23" i="12"/>
  <c r="J28" i="12"/>
  <c r="K28" i="12" s="1"/>
  <c r="K91" i="12"/>
  <c r="K102" i="12"/>
  <c r="K123" i="12"/>
  <c r="J131" i="12"/>
  <c r="K131" i="12" s="1"/>
  <c r="J118" i="12"/>
  <c r="J121" i="12"/>
  <c r="K121" i="12" s="1"/>
  <c r="J142" i="12"/>
  <c r="K142" i="12" s="1"/>
  <c r="J46" i="12"/>
  <c r="K46" i="12" s="1"/>
  <c r="K9" i="12"/>
  <c r="J14" i="12"/>
  <c r="K14" i="12" s="1"/>
  <c r="K20" i="12"/>
  <c r="J24" i="12"/>
  <c r="K24" i="12" s="1"/>
  <c r="J32" i="12"/>
  <c r="K32" i="12" s="1"/>
  <c r="J38" i="12"/>
  <c r="K38" i="12" s="1"/>
  <c r="K42" i="12"/>
  <c r="J45" i="12"/>
  <c r="K45" i="12" s="1"/>
  <c r="J52" i="12"/>
  <c r="K52" i="12" s="1"/>
  <c r="J86" i="12"/>
  <c r="K86" i="12" s="1"/>
  <c r="K95" i="12"/>
  <c r="K106" i="12"/>
  <c r="K111" i="12"/>
  <c r="K129" i="12"/>
  <c r="K132" i="12"/>
  <c r="K135" i="12"/>
  <c r="K139" i="12"/>
  <c r="K143" i="12"/>
  <c r="K137" i="12"/>
  <c r="J141" i="12"/>
  <c r="K141" i="12" s="1"/>
  <c r="J68" i="12"/>
  <c r="K68" i="12" s="1"/>
  <c r="J93" i="12"/>
  <c r="K93" i="12" s="1"/>
  <c r="J112" i="12"/>
  <c r="K112" i="12" s="1"/>
  <c r="J124" i="12"/>
  <c r="K124" i="12" s="1"/>
  <c r="J136" i="12"/>
  <c r="K136" i="12" s="1"/>
  <c r="J17" i="12"/>
  <c r="K17" i="12" s="1"/>
  <c r="J43" i="12"/>
  <c r="K43" i="12" s="1"/>
  <c r="J7" i="12"/>
  <c r="K7" i="12" s="1"/>
  <c r="J57" i="12"/>
  <c r="K57" i="12" s="1"/>
  <c r="J33" i="12"/>
  <c r="K33" i="12" s="1"/>
  <c r="J29" i="12"/>
  <c r="K29" i="12" s="1"/>
  <c r="J39" i="12"/>
  <c r="K39" i="12" s="1"/>
  <c r="J53" i="12"/>
  <c r="K53" i="12" s="1"/>
  <c r="J60" i="12"/>
  <c r="K60" i="12" s="1"/>
  <c r="J78" i="12"/>
  <c r="K78" i="12" s="1"/>
  <c r="J82" i="12"/>
  <c r="J16" i="12"/>
  <c r="J25" i="12"/>
  <c r="K25" i="12" s="1"/>
  <c r="J35" i="12"/>
  <c r="J70" i="12"/>
  <c r="K70" i="12" s="1"/>
  <c r="J73" i="12"/>
  <c r="K73" i="12" s="1"/>
  <c r="J11" i="12"/>
  <c r="K11" i="12" s="1"/>
  <c r="J21" i="12"/>
  <c r="K21" i="12" s="1"/>
  <c r="J47" i="12"/>
  <c r="K47" i="12" s="1"/>
  <c r="J62" i="12"/>
  <c r="K62" i="12" s="1"/>
  <c r="J65" i="12"/>
  <c r="K65" i="12" s="1"/>
  <c r="J76" i="12"/>
  <c r="K76" i="12" s="1"/>
  <c r="J96" i="12"/>
  <c r="K96" i="12" s="1"/>
  <c r="J88" i="12"/>
  <c r="J100" i="12"/>
  <c r="K100" i="12" s="1"/>
  <c r="J140" i="12"/>
  <c r="K140" i="12" s="1"/>
  <c r="J84" i="12"/>
  <c r="K84" i="12" s="1"/>
  <c r="J97" i="12"/>
  <c r="K97" i="12" s="1"/>
  <c r="J104" i="12"/>
  <c r="K104" i="12" s="1"/>
  <c r="J144" i="12"/>
  <c r="K144" i="12" s="1"/>
  <c r="J61" i="12"/>
  <c r="K61" i="12" s="1"/>
  <c r="K64" i="12"/>
  <c r="J69" i="12"/>
  <c r="K69" i="12" s="1"/>
  <c r="K72" i="12"/>
  <c r="J77" i="12"/>
  <c r="K77" i="12" s="1"/>
  <c r="K80" i="12"/>
  <c r="K83" i="12"/>
  <c r="K89" i="12"/>
  <c r="J92" i="12"/>
  <c r="K92" i="12" s="1"/>
  <c r="J101" i="12"/>
  <c r="K101" i="12" s="1"/>
  <c r="K105" i="12"/>
  <c r="J108" i="12"/>
  <c r="K108" i="12" s="1"/>
  <c r="K115" i="12"/>
  <c r="J120" i="12"/>
  <c r="K120" i="12" s="1"/>
  <c r="K127" i="12"/>
  <c r="J130" i="12"/>
  <c r="K130" i="12" s="1"/>
  <c r="K145" i="12"/>
  <c r="J114" i="12"/>
  <c r="J126" i="12"/>
  <c r="H13" i="10"/>
  <c r="J13" i="10" s="1"/>
  <c r="H14" i="10"/>
  <c r="J14" i="10" s="1"/>
  <c r="J121" i="8"/>
  <c r="J122" i="8"/>
  <c r="H100" i="10"/>
  <c r="H99" i="10"/>
  <c r="H98" i="10"/>
  <c r="J98" i="10" s="1"/>
  <c r="K98" i="10" s="1"/>
  <c r="H97" i="10"/>
  <c r="J97" i="10" s="1"/>
  <c r="H96" i="10"/>
  <c r="J96" i="10" s="1"/>
  <c r="H95" i="10"/>
  <c r="H94" i="10"/>
  <c r="H93" i="10"/>
  <c r="J93" i="10" s="1"/>
  <c r="K93" i="10" s="1"/>
  <c r="H92" i="10"/>
  <c r="H91" i="10"/>
  <c r="H90" i="10"/>
  <c r="H89" i="10"/>
  <c r="H88" i="10"/>
  <c r="J88" i="10" s="1"/>
  <c r="H87" i="10"/>
  <c r="H86" i="10"/>
  <c r="J86" i="10" s="1"/>
  <c r="K86" i="10" s="1"/>
  <c r="I85" i="10"/>
  <c r="I101" i="10" s="1"/>
  <c r="H85" i="10"/>
  <c r="H83" i="10"/>
  <c r="H82" i="10"/>
  <c r="H81" i="10"/>
  <c r="H80" i="10"/>
  <c r="J80" i="10" s="1"/>
  <c r="K80" i="10" s="1"/>
  <c r="H79" i="10"/>
  <c r="J79" i="10" s="1"/>
  <c r="K79" i="10" s="1"/>
  <c r="H78" i="10"/>
  <c r="J78" i="10" s="1"/>
  <c r="H77" i="10"/>
  <c r="H76" i="10"/>
  <c r="H75" i="10"/>
  <c r="J75" i="10" s="1"/>
  <c r="K75" i="10" s="1"/>
  <c r="H74" i="10"/>
  <c r="H73" i="10"/>
  <c r="H72" i="10"/>
  <c r="H71" i="10"/>
  <c r="H70" i="10"/>
  <c r="J70" i="10" s="1"/>
  <c r="H69" i="10"/>
  <c r="I68" i="10"/>
  <c r="I84" i="10" s="1"/>
  <c r="H68" i="10"/>
  <c r="H66" i="10"/>
  <c r="J66" i="10" s="1"/>
  <c r="H65" i="10"/>
  <c r="J65" i="10" s="1"/>
  <c r="K65" i="10" s="1"/>
  <c r="H64" i="10"/>
  <c r="H63" i="10"/>
  <c r="H62" i="10"/>
  <c r="H61" i="10"/>
  <c r="J61" i="10" s="1"/>
  <c r="H60" i="10"/>
  <c r="J60" i="10" s="1"/>
  <c r="H59" i="10"/>
  <c r="H58" i="10"/>
  <c r="H57" i="10"/>
  <c r="H56" i="10"/>
  <c r="I55" i="10"/>
  <c r="I67" i="10" s="1"/>
  <c r="H55" i="10"/>
  <c r="H53" i="10"/>
  <c r="H52" i="10"/>
  <c r="J52" i="10" s="1"/>
  <c r="H51" i="10"/>
  <c r="J51" i="10" s="1"/>
  <c r="K51" i="10" s="1"/>
  <c r="H50" i="10"/>
  <c r="J50" i="10" s="1"/>
  <c r="H49" i="10"/>
  <c r="H48" i="10"/>
  <c r="J48" i="10" s="1"/>
  <c r="H47" i="10"/>
  <c r="J47" i="10" s="1"/>
  <c r="K47" i="10" s="1"/>
  <c r="H46" i="10"/>
  <c r="H45" i="10"/>
  <c r="H44" i="10"/>
  <c r="J44" i="10" s="1"/>
  <c r="H43" i="10"/>
  <c r="J43" i="10" s="1"/>
  <c r="K43" i="10" s="1"/>
  <c r="H42" i="10"/>
  <c r="J42" i="10" s="1"/>
  <c r="H41" i="10"/>
  <c r="H40" i="10"/>
  <c r="H39" i="10"/>
  <c r="J39" i="10" s="1"/>
  <c r="K39" i="10" s="1"/>
  <c r="I38" i="10"/>
  <c r="I54" i="10" s="1"/>
  <c r="H38" i="10"/>
  <c r="H36" i="10"/>
  <c r="J36" i="10" s="1"/>
  <c r="H35" i="10"/>
  <c r="H34" i="10"/>
  <c r="J34" i="10" s="1"/>
  <c r="K34" i="10" s="1"/>
  <c r="H33" i="10"/>
  <c r="J33" i="10" s="1"/>
  <c r="K33" i="10" s="1"/>
  <c r="H32" i="10"/>
  <c r="H31" i="10"/>
  <c r="H30" i="10"/>
  <c r="J30" i="10" s="1"/>
  <c r="K30" i="10" s="1"/>
  <c r="H29" i="10"/>
  <c r="J29" i="10" s="1"/>
  <c r="K29" i="10" s="1"/>
  <c r="H28" i="10"/>
  <c r="J28" i="10" s="1"/>
  <c r="H27" i="10"/>
  <c r="H26" i="10"/>
  <c r="J26" i="10" s="1"/>
  <c r="K26" i="10" s="1"/>
  <c r="H25" i="10"/>
  <c r="J25" i="10" s="1"/>
  <c r="K25" i="10" s="1"/>
  <c r="H24" i="10"/>
  <c r="H23" i="10"/>
  <c r="J23" i="10" s="1"/>
  <c r="H22" i="10"/>
  <c r="J22" i="10" s="1"/>
  <c r="K22" i="10" s="1"/>
  <c r="H21" i="10"/>
  <c r="H20" i="10"/>
  <c r="H19" i="10"/>
  <c r="J19" i="10" s="1"/>
  <c r="H18" i="10"/>
  <c r="J18" i="10" s="1"/>
  <c r="K18" i="10" s="1"/>
  <c r="H17" i="10"/>
  <c r="J17" i="10" s="1"/>
  <c r="K17" i="10" s="1"/>
  <c r="I16" i="10"/>
  <c r="I37" i="10" s="1"/>
  <c r="H16" i="10"/>
  <c r="H12" i="10"/>
  <c r="J12" i="10" s="1"/>
  <c r="H11" i="10"/>
  <c r="J11" i="10" s="1"/>
  <c r="H10" i="10"/>
  <c r="J10" i="10" s="1"/>
  <c r="K10" i="10" s="1"/>
  <c r="H9" i="10"/>
  <c r="J9" i="10" s="1"/>
  <c r="H8" i="10"/>
  <c r="J8" i="10" s="1"/>
  <c r="H7" i="10"/>
  <c r="J7" i="10" s="1"/>
  <c r="H6" i="10"/>
  <c r="J6" i="10" s="1"/>
  <c r="H5" i="10"/>
  <c r="J5" i="10" s="1"/>
  <c r="K5" i="10" s="1"/>
  <c r="H4" i="10"/>
  <c r="J4" i="10" s="1"/>
  <c r="I3" i="10"/>
  <c r="I15" i="10" s="1"/>
  <c r="H3" i="10"/>
  <c r="H38" i="13" l="1"/>
  <c r="H82" i="15"/>
  <c r="K75" i="15"/>
  <c r="K81" i="15" s="1"/>
  <c r="J81" i="15"/>
  <c r="J16" i="15"/>
  <c r="K57" i="15"/>
  <c r="K65" i="15" s="1"/>
  <c r="J65" i="15"/>
  <c r="K17" i="15"/>
  <c r="K31" i="15" s="1"/>
  <c r="J31" i="15"/>
  <c r="K32" i="15"/>
  <c r="K56" i="15" s="1"/>
  <c r="J56" i="15"/>
  <c r="K66" i="15"/>
  <c r="K74" i="15" s="1"/>
  <c r="J74" i="15"/>
  <c r="K3" i="15"/>
  <c r="K14" i="16"/>
  <c r="K31" i="16" s="1"/>
  <c r="J31" i="16"/>
  <c r="K3" i="16"/>
  <c r="J13" i="16"/>
  <c r="J32" i="16" s="1"/>
  <c r="H108" i="14"/>
  <c r="K88" i="14"/>
  <c r="K107" i="14" s="1"/>
  <c r="J107" i="14"/>
  <c r="K57" i="14"/>
  <c r="K67" i="14" s="1"/>
  <c r="J67" i="14"/>
  <c r="K44" i="14"/>
  <c r="K56" i="14" s="1"/>
  <c r="J56" i="14"/>
  <c r="K20" i="14"/>
  <c r="J20" i="14"/>
  <c r="K21" i="14"/>
  <c r="K43" i="14" s="1"/>
  <c r="J43" i="14"/>
  <c r="K68" i="14"/>
  <c r="K87" i="14" s="1"/>
  <c r="J87" i="14"/>
  <c r="K32" i="13"/>
  <c r="K37" i="13" s="1"/>
  <c r="J37" i="13"/>
  <c r="K23" i="13"/>
  <c r="K31" i="13" s="1"/>
  <c r="J31" i="13"/>
  <c r="K3" i="13"/>
  <c r="J22" i="13"/>
  <c r="H147" i="12"/>
  <c r="K15" i="12"/>
  <c r="K114" i="12"/>
  <c r="K117" i="12" s="1"/>
  <c r="J117" i="12"/>
  <c r="K88" i="12"/>
  <c r="K113" i="12" s="1"/>
  <c r="J113" i="12"/>
  <c r="K16" i="12"/>
  <c r="K34" i="12" s="1"/>
  <c r="J34" i="12"/>
  <c r="K118" i="12"/>
  <c r="K125" i="12" s="1"/>
  <c r="J125" i="12"/>
  <c r="K51" i="12"/>
  <c r="K81" i="12" s="1"/>
  <c r="J81" i="12"/>
  <c r="K82" i="12"/>
  <c r="K87" i="12" s="1"/>
  <c r="J87" i="12"/>
  <c r="K126" i="12"/>
  <c r="K133" i="12" s="1"/>
  <c r="J133" i="12"/>
  <c r="J15" i="12"/>
  <c r="K35" i="12"/>
  <c r="K50" i="12" s="1"/>
  <c r="J50" i="12"/>
  <c r="K134" i="12"/>
  <c r="K146" i="12" s="1"/>
  <c r="J146" i="12"/>
  <c r="H67" i="10"/>
  <c r="I102" i="10"/>
  <c r="H54" i="10"/>
  <c r="H84" i="10"/>
  <c r="H15" i="10"/>
  <c r="H37" i="10"/>
  <c r="H101" i="10"/>
  <c r="K13" i="10"/>
  <c r="K14" i="10"/>
  <c r="K121" i="8"/>
  <c r="K122" i="8"/>
  <c r="J3" i="10"/>
  <c r="J40" i="10"/>
  <c r="K40" i="10" s="1"/>
  <c r="J89" i="10"/>
  <c r="K89" i="10" s="1"/>
  <c r="K11" i="10"/>
  <c r="J16" i="10"/>
  <c r="K48" i="10"/>
  <c r="K66" i="10"/>
  <c r="J71" i="10"/>
  <c r="K71" i="10" s="1"/>
  <c r="K6" i="10"/>
  <c r="K44" i="10"/>
  <c r="K52" i="10"/>
  <c r="J58" i="10"/>
  <c r="K58" i="10" s="1"/>
  <c r="K61" i="10"/>
  <c r="J76" i="10"/>
  <c r="K76" i="10" s="1"/>
  <c r="J94" i="10"/>
  <c r="K94" i="10" s="1"/>
  <c r="K97" i="10"/>
  <c r="K7" i="10"/>
  <c r="J38" i="10"/>
  <c r="J57" i="10"/>
  <c r="K57" i="10" s="1"/>
  <c r="J62" i="10"/>
  <c r="K62" i="10" s="1"/>
  <c r="J64" i="10"/>
  <c r="K64" i="10" s="1"/>
  <c r="J72" i="10"/>
  <c r="K72" i="10" s="1"/>
  <c r="J74" i="10"/>
  <c r="K74" i="10" s="1"/>
  <c r="J83" i="10"/>
  <c r="K83" i="10" s="1"/>
  <c r="J85" i="10"/>
  <c r="J90" i="10"/>
  <c r="K90" i="10" s="1"/>
  <c r="J92" i="10"/>
  <c r="K92" i="10" s="1"/>
  <c r="K9" i="10"/>
  <c r="J82" i="10"/>
  <c r="K82" i="10" s="1"/>
  <c r="J100" i="10"/>
  <c r="K100" i="10" s="1"/>
  <c r="J27" i="10"/>
  <c r="K27" i="10" s="1"/>
  <c r="J49" i="10"/>
  <c r="K49" i="10" s="1"/>
  <c r="J59" i="10"/>
  <c r="K59" i="10" s="1"/>
  <c r="J69" i="10"/>
  <c r="K69" i="10" s="1"/>
  <c r="J87" i="10"/>
  <c r="K87" i="10" s="1"/>
  <c r="K4" i="10"/>
  <c r="K12" i="10"/>
  <c r="K19" i="10"/>
  <c r="J21" i="10"/>
  <c r="K21" i="10" s="1"/>
  <c r="J24" i="10"/>
  <c r="K24" i="10" s="1"/>
  <c r="K28" i="10"/>
  <c r="J31" i="10"/>
  <c r="K31" i="10" s="1"/>
  <c r="J46" i="10"/>
  <c r="K46" i="10" s="1"/>
  <c r="K50" i="10"/>
  <c r="J53" i="10"/>
  <c r="K53" i="10" s="1"/>
  <c r="J56" i="10"/>
  <c r="K56" i="10" s="1"/>
  <c r="K60" i="10"/>
  <c r="J63" i="10"/>
  <c r="K63" i="10" s="1"/>
  <c r="K70" i="10"/>
  <c r="J73" i="10"/>
  <c r="K73" i="10" s="1"/>
  <c r="K88" i="10"/>
  <c r="J91" i="10"/>
  <c r="K91" i="10" s="1"/>
  <c r="J35" i="10"/>
  <c r="K35" i="10" s="1"/>
  <c r="J41" i="10"/>
  <c r="K41" i="10" s="1"/>
  <c r="J55" i="10"/>
  <c r="J68" i="10"/>
  <c r="J77" i="10"/>
  <c r="K77" i="10" s="1"/>
  <c r="J95" i="10"/>
  <c r="K95" i="10" s="1"/>
  <c r="K8" i="10"/>
  <c r="J20" i="10"/>
  <c r="K20" i="10" s="1"/>
  <c r="K23" i="10"/>
  <c r="J32" i="10"/>
  <c r="K32" i="10" s="1"/>
  <c r="K36" i="10"/>
  <c r="K42" i="10"/>
  <c r="J45" i="10"/>
  <c r="K45" i="10" s="1"/>
  <c r="K78" i="10"/>
  <c r="J81" i="10"/>
  <c r="K81" i="10" s="1"/>
  <c r="K96" i="10"/>
  <c r="J99" i="10"/>
  <c r="K99" i="10" s="1"/>
  <c r="H130" i="9"/>
  <c r="H129" i="9"/>
  <c r="H128" i="9"/>
  <c r="J128" i="9" s="1"/>
  <c r="K128" i="9" s="1"/>
  <c r="H127" i="9"/>
  <c r="J127" i="9" s="1"/>
  <c r="K127" i="9" s="1"/>
  <c r="H126" i="9"/>
  <c r="H125" i="9"/>
  <c r="H124" i="9"/>
  <c r="J124" i="9" s="1"/>
  <c r="H123" i="9"/>
  <c r="J123" i="9" s="1"/>
  <c r="K123" i="9" s="1"/>
  <c r="H122" i="9"/>
  <c r="H121" i="9"/>
  <c r="H120" i="9"/>
  <c r="H119" i="9"/>
  <c r="J119" i="9" s="1"/>
  <c r="K119" i="9" s="1"/>
  <c r="H118" i="9"/>
  <c r="I117" i="9"/>
  <c r="I131" i="9" s="1"/>
  <c r="H117" i="9"/>
  <c r="H115" i="9"/>
  <c r="H114" i="9"/>
  <c r="J114" i="9" s="1"/>
  <c r="H113" i="9"/>
  <c r="J113" i="9" s="1"/>
  <c r="K113" i="9" s="1"/>
  <c r="H112" i="9"/>
  <c r="H111" i="9"/>
  <c r="H110" i="9"/>
  <c r="H109" i="9"/>
  <c r="J109" i="9" s="1"/>
  <c r="K109" i="9" s="1"/>
  <c r="H108" i="9"/>
  <c r="H107" i="9"/>
  <c r="I106" i="9"/>
  <c r="I116" i="9" s="1"/>
  <c r="H106" i="9"/>
  <c r="H104" i="9"/>
  <c r="J104" i="9" s="1"/>
  <c r="H103" i="9"/>
  <c r="J103" i="9" s="1"/>
  <c r="K103" i="9" s="1"/>
  <c r="H102" i="9"/>
  <c r="H101" i="9"/>
  <c r="H100" i="9"/>
  <c r="H99" i="9"/>
  <c r="J99" i="9" s="1"/>
  <c r="K99" i="9" s="1"/>
  <c r="H98" i="9"/>
  <c r="H97" i="9"/>
  <c r="H96" i="9"/>
  <c r="J96" i="9" s="1"/>
  <c r="K96" i="9" s="1"/>
  <c r="H95" i="9"/>
  <c r="J95" i="9" s="1"/>
  <c r="K95" i="9" s="1"/>
  <c r="H94" i="9"/>
  <c r="H93" i="9"/>
  <c r="H92" i="9"/>
  <c r="J92" i="9" s="1"/>
  <c r="K92" i="9" s="1"/>
  <c r="H91" i="9"/>
  <c r="J91" i="9" s="1"/>
  <c r="K91" i="9" s="1"/>
  <c r="H90" i="9"/>
  <c r="H89" i="9"/>
  <c r="H88" i="9"/>
  <c r="J88" i="9" s="1"/>
  <c r="H87" i="9"/>
  <c r="J87" i="9" s="1"/>
  <c r="K87" i="9" s="1"/>
  <c r="I86" i="9"/>
  <c r="I105" i="9" s="1"/>
  <c r="H86" i="9"/>
  <c r="H84" i="9"/>
  <c r="H83" i="9"/>
  <c r="H82" i="9"/>
  <c r="J82" i="9" s="1"/>
  <c r="K82" i="9" s="1"/>
  <c r="H81" i="9"/>
  <c r="J81" i="9" s="1"/>
  <c r="K81" i="9" s="1"/>
  <c r="H80" i="9"/>
  <c r="H79" i="9"/>
  <c r="H78" i="9"/>
  <c r="J78" i="9" s="1"/>
  <c r="H77" i="9"/>
  <c r="J77" i="9" s="1"/>
  <c r="K77" i="9" s="1"/>
  <c r="I76" i="9"/>
  <c r="I85" i="9" s="1"/>
  <c r="H76" i="9"/>
  <c r="H74" i="9"/>
  <c r="H73" i="9"/>
  <c r="H72" i="9"/>
  <c r="J72" i="9" s="1"/>
  <c r="K72" i="9" s="1"/>
  <c r="H71" i="9"/>
  <c r="J71" i="9" s="1"/>
  <c r="K71" i="9" s="1"/>
  <c r="H70" i="9"/>
  <c r="H69" i="9"/>
  <c r="H68" i="9"/>
  <c r="J68" i="9" s="1"/>
  <c r="H67" i="9"/>
  <c r="J67" i="9" s="1"/>
  <c r="K67" i="9" s="1"/>
  <c r="H66" i="9"/>
  <c r="H65" i="9"/>
  <c r="H64" i="9"/>
  <c r="H63" i="9"/>
  <c r="J63" i="9" s="1"/>
  <c r="K63" i="9" s="1"/>
  <c r="H62" i="9"/>
  <c r="H61" i="9"/>
  <c r="I60" i="9"/>
  <c r="I75" i="9" s="1"/>
  <c r="H60" i="9"/>
  <c r="H58" i="9"/>
  <c r="J58" i="9" s="1"/>
  <c r="H57" i="9"/>
  <c r="J57" i="9" s="1"/>
  <c r="K57" i="9" s="1"/>
  <c r="H56" i="9"/>
  <c r="H55" i="9"/>
  <c r="H54" i="9"/>
  <c r="H53" i="9"/>
  <c r="J53" i="9" s="1"/>
  <c r="K53" i="9" s="1"/>
  <c r="H52" i="9"/>
  <c r="H51" i="9"/>
  <c r="H50" i="9"/>
  <c r="J50" i="9" s="1"/>
  <c r="K50" i="9" s="1"/>
  <c r="H49" i="9"/>
  <c r="J49" i="9" s="1"/>
  <c r="K49" i="9" s="1"/>
  <c r="H48" i="9"/>
  <c r="H47" i="9"/>
  <c r="H46" i="9"/>
  <c r="J46" i="9" s="1"/>
  <c r="K46" i="9" s="1"/>
  <c r="H45" i="9"/>
  <c r="J45" i="9" s="1"/>
  <c r="K45" i="9" s="1"/>
  <c r="I44" i="9"/>
  <c r="H44" i="9"/>
  <c r="H42" i="9"/>
  <c r="H41" i="9"/>
  <c r="H40" i="9"/>
  <c r="J40" i="9" s="1"/>
  <c r="K40" i="9" s="1"/>
  <c r="H39" i="9"/>
  <c r="J39" i="9" s="1"/>
  <c r="K39" i="9" s="1"/>
  <c r="H38" i="9"/>
  <c r="H37" i="9"/>
  <c r="H36" i="9"/>
  <c r="J36" i="9" s="1"/>
  <c r="K36" i="9" s="1"/>
  <c r="I35" i="9"/>
  <c r="I43" i="9" s="1"/>
  <c r="H35" i="9"/>
  <c r="H33" i="9"/>
  <c r="J33" i="9" s="1"/>
  <c r="K33" i="9" s="1"/>
  <c r="H32" i="9"/>
  <c r="H31" i="9"/>
  <c r="H30" i="9"/>
  <c r="H29" i="9"/>
  <c r="J29" i="9" s="1"/>
  <c r="K29" i="9" s="1"/>
  <c r="H28" i="9"/>
  <c r="H27" i="9"/>
  <c r="I26" i="9"/>
  <c r="I34" i="9" s="1"/>
  <c r="H26" i="9"/>
  <c r="H24" i="9"/>
  <c r="H23" i="9"/>
  <c r="J23" i="9" s="1"/>
  <c r="K23" i="9" s="1"/>
  <c r="H22" i="9"/>
  <c r="J22" i="9" s="1"/>
  <c r="H21" i="9"/>
  <c r="H20" i="9"/>
  <c r="H19" i="9"/>
  <c r="J19" i="9" s="1"/>
  <c r="K19" i="9" s="1"/>
  <c r="H18" i="9"/>
  <c r="H17" i="9"/>
  <c r="H16" i="9"/>
  <c r="J16" i="9" s="1"/>
  <c r="K16" i="9" s="1"/>
  <c r="H15" i="9"/>
  <c r="J15" i="9" s="1"/>
  <c r="K15" i="9" s="1"/>
  <c r="H14" i="9"/>
  <c r="H13" i="9"/>
  <c r="H12" i="9"/>
  <c r="J12" i="9" s="1"/>
  <c r="K12" i="9" s="1"/>
  <c r="H11" i="9"/>
  <c r="J11" i="9" s="1"/>
  <c r="K11" i="9" s="1"/>
  <c r="H10" i="9"/>
  <c r="H9" i="9"/>
  <c r="H8" i="9"/>
  <c r="H7" i="9"/>
  <c r="J7" i="9" s="1"/>
  <c r="K7" i="9" s="1"/>
  <c r="H6" i="9"/>
  <c r="J6" i="9" s="1"/>
  <c r="H5" i="9"/>
  <c r="H4" i="9"/>
  <c r="I3" i="9"/>
  <c r="H3" i="9"/>
  <c r="J9" i="8"/>
  <c r="K9" i="8" s="1"/>
  <c r="J11" i="8"/>
  <c r="J12" i="8"/>
  <c r="J13" i="8"/>
  <c r="K13" i="8" s="1"/>
  <c r="J17" i="8"/>
  <c r="K17" i="8" s="1"/>
  <c r="J19" i="8"/>
  <c r="J21" i="8"/>
  <c r="K21" i="8" s="1"/>
  <c r="J27" i="8"/>
  <c r="J29" i="8"/>
  <c r="K29" i="8" s="1"/>
  <c r="J31" i="8"/>
  <c r="J35" i="8"/>
  <c r="J36" i="8"/>
  <c r="J37" i="8"/>
  <c r="K37" i="8" s="1"/>
  <c r="J39" i="8"/>
  <c r="J45" i="8"/>
  <c r="K45" i="8" s="1"/>
  <c r="J48" i="8"/>
  <c r="K48" i="8" s="1"/>
  <c r="J49" i="8"/>
  <c r="K49" i="8" s="1"/>
  <c r="J55" i="8"/>
  <c r="J59" i="8"/>
  <c r="J61" i="8"/>
  <c r="K61" i="8" s="1"/>
  <c r="J64" i="8"/>
  <c r="J65" i="8"/>
  <c r="K65" i="8" s="1"/>
  <c r="J68" i="8"/>
  <c r="K68" i="8" s="1"/>
  <c r="J69" i="8"/>
  <c r="K69" i="8" s="1"/>
  <c r="J72" i="8"/>
  <c r="K72" i="8" s="1"/>
  <c r="J75" i="8"/>
  <c r="J79" i="8"/>
  <c r="J84" i="8"/>
  <c r="K84" i="8" s="1"/>
  <c r="J85" i="8"/>
  <c r="K85" i="8" s="1"/>
  <c r="J87" i="8"/>
  <c r="J89" i="8"/>
  <c r="K89" i="8" s="1"/>
  <c r="J91" i="8"/>
  <c r="J93" i="8"/>
  <c r="K93" i="8" s="1"/>
  <c r="J95" i="8"/>
  <c r="J96" i="8"/>
  <c r="J99" i="8"/>
  <c r="J100" i="8"/>
  <c r="J103" i="8"/>
  <c r="J105" i="8"/>
  <c r="J107" i="8"/>
  <c r="J112" i="8"/>
  <c r="J113" i="8"/>
  <c r="K113" i="8" s="1"/>
  <c r="J115" i="8"/>
  <c r="J116" i="8"/>
  <c r="J117" i="8"/>
  <c r="J119" i="8"/>
  <c r="J123" i="8"/>
  <c r="J125" i="8"/>
  <c r="J126" i="8"/>
  <c r="K126" i="8" s="1"/>
  <c r="J5" i="8"/>
  <c r="J7" i="8"/>
  <c r="K7" i="8" s="1"/>
  <c r="J3" i="9" l="1"/>
  <c r="K3" i="9" s="1"/>
  <c r="J82" i="15"/>
  <c r="K16" i="15"/>
  <c r="K82" i="15" s="1"/>
  <c r="K13" i="16"/>
  <c r="K32" i="16" s="1"/>
  <c r="J108" i="14"/>
  <c r="K108" i="14"/>
  <c r="J38" i="13"/>
  <c r="K22" i="13"/>
  <c r="K38" i="13" s="1"/>
  <c r="J147" i="12"/>
  <c r="K147" i="12"/>
  <c r="J97" i="8"/>
  <c r="K97" i="8" s="1"/>
  <c r="J33" i="8"/>
  <c r="K33" i="8" s="1"/>
  <c r="H102" i="10"/>
  <c r="J54" i="10"/>
  <c r="J101" i="10"/>
  <c r="J84" i="10"/>
  <c r="J37" i="10"/>
  <c r="K3" i="10"/>
  <c r="J15" i="10"/>
  <c r="J67" i="10"/>
  <c r="K85" i="10"/>
  <c r="K101" i="10" s="1"/>
  <c r="K16" i="10"/>
  <c r="K37" i="10" s="1"/>
  <c r="K68" i="10"/>
  <c r="K84" i="10" s="1"/>
  <c r="K38" i="10"/>
  <c r="K54" i="10" s="1"/>
  <c r="K55" i="10"/>
  <c r="K67" i="10" s="1"/>
  <c r="H75" i="9"/>
  <c r="H131" i="9"/>
  <c r="J44" i="9"/>
  <c r="K44" i="9" s="1"/>
  <c r="J56" i="8"/>
  <c r="K56" i="8" s="1"/>
  <c r="H34" i="9"/>
  <c r="J35" i="9"/>
  <c r="K35" i="9" s="1"/>
  <c r="H25" i="9"/>
  <c r="H59" i="9"/>
  <c r="H85" i="9"/>
  <c r="I25" i="9"/>
  <c r="I59" i="9"/>
  <c r="H43" i="9"/>
  <c r="H105" i="9"/>
  <c r="H116" i="9"/>
  <c r="J8" i="9"/>
  <c r="K8" i="9" s="1"/>
  <c r="J24" i="9"/>
  <c r="K24" i="9" s="1"/>
  <c r="J20" i="9"/>
  <c r="K20" i="9" s="1"/>
  <c r="J54" i="9"/>
  <c r="K54" i="9" s="1"/>
  <c r="K58" i="9"/>
  <c r="J64" i="9"/>
  <c r="K64" i="9" s="1"/>
  <c r="K68" i="9"/>
  <c r="K78" i="9"/>
  <c r="K88" i="9"/>
  <c r="J100" i="9"/>
  <c r="K100" i="9" s="1"/>
  <c r="K104" i="9"/>
  <c r="J110" i="9"/>
  <c r="K110" i="9" s="1"/>
  <c r="K114" i="9"/>
  <c r="J120" i="9"/>
  <c r="K120" i="9" s="1"/>
  <c r="K124" i="9"/>
  <c r="J76" i="9"/>
  <c r="K76" i="9" s="1"/>
  <c r="J86" i="9"/>
  <c r="K86" i="9" s="1"/>
  <c r="J4" i="9"/>
  <c r="K4" i="9" s="1"/>
  <c r="J30" i="9"/>
  <c r="K30" i="9" s="1"/>
  <c r="J26" i="9"/>
  <c r="J60" i="9"/>
  <c r="J106" i="9"/>
  <c r="J28" i="9"/>
  <c r="K28" i="9" s="1"/>
  <c r="J32" i="9"/>
  <c r="K32" i="9" s="1"/>
  <c r="J38" i="9"/>
  <c r="K38" i="9" s="1"/>
  <c r="J52" i="9"/>
  <c r="K52" i="9" s="1"/>
  <c r="J56" i="9"/>
  <c r="K56" i="9" s="1"/>
  <c r="J62" i="9"/>
  <c r="K62" i="9" s="1"/>
  <c r="J66" i="9"/>
  <c r="K66" i="9" s="1"/>
  <c r="J70" i="9"/>
  <c r="K70" i="9" s="1"/>
  <c r="J74" i="9"/>
  <c r="K74" i="9" s="1"/>
  <c r="J80" i="9"/>
  <c r="K80" i="9" s="1"/>
  <c r="J84" i="9"/>
  <c r="K84" i="9" s="1"/>
  <c r="J90" i="9"/>
  <c r="K90" i="9" s="1"/>
  <c r="J94" i="9"/>
  <c r="K94" i="9" s="1"/>
  <c r="J98" i="9"/>
  <c r="K98" i="9" s="1"/>
  <c r="J102" i="9"/>
  <c r="K102" i="9" s="1"/>
  <c r="J108" i="9"/>
  <c r="K108" i="9" s="1"/>
  <c r="J112" i="9"/>
  <c r="K112" i="9" s="1"/>
  <c r="J118" i="9"/>
  <c r="K118" i="9" s="1"/>
  <c r="J122" i="9"/>
  <c r="K122" i="9" s="1"/>
  <c r="J126" i="9"/>
  <c r="K126" i="9" s="1"/>
  <c r="J130" i="9"/>
  <c r="K130" i="9" s="1"/>
  <c r="J10" i="9"/>
  <c r="K10" i="9" s="1"/>
  <c r="J14" i="9"/>
  <c r="K14" i="9" s="1"/>
  <c r="J18" i="9"/>
  <c r="K18" i="9" s="1"/>
  <c r="J42" i="9"/>
  <c r="K42" i="9" s="1"/>
  <c r="J48" i="9"/>
  <c r="K48" i="9" s="1"/>
  <c r="J5" i="9"/>
  <c r="K5" i="9" s="1"/>
  <c r="K6" i="9"/>
  <c r="J9" i="9"/>
  <c r="K9" i="9" s="1"/>
  <c r="J13" i="9"/>
  <c r="K13" i="9" s="1"/>
  <c r="J17" i="9"/>
  <c r="K17" i="9" s="1"/>
  <c r="J21" i="9"/>
  <c r="K21" i="9" s="1"/>
  <c r="K22" i="9"/>
  <c r="J27" i="9"/>
  <c r="K27" i="9" s="1"/>
  <c r="J31" i="9"/>
  <c r="K31" i="9" s="1"/>
  <c r="J37" i="9"/>
  <c r="K37" i="9" s="1"/>
  <c r="J41" i="9"/>
  <c r="K41" i="9" s="1"/>
  <c r="J47" i="9"/>
  <c r="K47" i="9" s="1"/>
  <c r="J51" i="9"/>
  <c r="K51" i="9" s="1"/>
  <c r="J55" i="9"/>
  <c r="K55" i="9" s="1"/>
  <c r="J61" i="9"/>
  <c r="K61" i="9" s="1"/>
  <c r="J65" i="9"/>
  <c r="K65" i="9" s="1"/>
  <c r="J69" i="9"/>
  <c r="K69" i="9" s="1"/>
  <c r="J73" i="9"/>
  <c r="K73" i="9" s="1"/>
  <c r="J79" i="9"/>
  <c r="K79" i="9" s="1"/>
  <c r="J83" i="9"/>
  <c r="K83" i="9" s="1"/>
  <c r="J89" i="9"/>
  <c r="K89" i="9" s="1"/>
  <c r="J93" i="9"/>
  <c r="K93" i="9" s="1"/>
  <c r="J97" i="9"/>
  <c r="K97" i="9" s="1"/>
  <c r="J101" i="9"/>
  <c r="K101" i="9" s="1"/>
  <c r="J107" i="9"/>
  <c r="K107" i="9" s="1"/>
  <c r="J111" i="9"/>
  <c r="K111" i="9" s="1"/>
  <c r="J115" i="9"/>
  <c r="K115" i="9" s="1"/>
  <c r="J117" i="9"/>
  <c r="J121" i="9"/>
  <c r="K121" i="9" s="1"/>
  <c r="J125" i="9"/>
  <c r="K125" i="9" s="1"/>
  <c r="J129" i="9"/>
  <c r="K129" i="9" s="1"/>
  <c r="J80" i="8"/>
  <c r="K80" i="8" s="1"/>
  <c r="J57" i="8"/>
  <c r="K57" i="8" s="1"/>
  <c r="J47" i="8"/>
  <c r="K47" i="8" s="1"/>
  <c r="J15" i="8"/>
  <c r="K15" i="8" s="1"/>
  <c r="J71" i="8"/>
  <c r="K71" i="8" s="1"/>
  <c r="J81" i="8"/>
  <c r="K81" i="8" s="1"/>
  <c r="J41" i="8"/>
  <c r="K41" i="8" s="1"/>
  <c r="J108" i="8"/>
  <c r="K108" i="8" s="1"/>
  <c r="J53" i="8"/>
  <c r="K53" i="8" s="1"/>
  <c r="J23" i="8"/>
  <c r="K23" i="8" s="1"/>
  <c r="J111" i="8"/>
  <c r="K111" i="8" s="1"/>
  <c r="J63" i="8"/>
  <c r="K63" i="8" s="1"/>
  <c r="J88" i="8"/>
  <c r="K88" i="8" s="1"/>
  <c r="J73" i="8"/>
  <c r="K73" i="8" s="1"/>
  <c r="J28" i="8"/>
  <c r="K28" i="8" s="1"/>
  <c r="J101" i="8"/>
  <c r="K101" i="8" s="1"/>
  <c r="J43" i="8"/>
  <c r="K43" i="8" s="1"/>
  <c r="J8" i="8"/>
  <c r="K8" i="8" s="1"/>
  <c r="J52" i="8"/>
  <c r="K52" i="8" s="1"/>
  <c r="J77" i="8"/>
  <c r="K77" i="8" s="1"/>
  <c r="J44" i="8"/>
  <c r="K44" i="8" s="1"/>
  <c r="K112" i="8"/>
  <c r="K117" i="8"/>
  <c r="J24" i="8"/>
  <c r="K24" i="8" s="1"/>
  <c r="J40" i="8"/>
  <c r="K40" i="8" s="1"/>
  <c r="J20" i="8"/>
  <c r="K20" i="8" s="1"/>
  <c r="J67" i="8"/>
  <c r="K67" i="8" s="1"/>
  <c r="K64" i="8"/>
  <c r="J60" i="8"/>
  <c r="K60" i="8" s="1"/>
  <c r="K123" i="8"/>
  <c r="K105" i="8"/>
  <c r="J51" i="8"/>
  <c r="K51" i="8" s="1"/>
  <c r="K36" i="8"/>
  <c r="J32" i="8"/>
  <c r="K32" i="8" s="1"/>
  <c r="J127" i="8"/>
  <c r="K127" i="8" s="1"/>
  <c r="J109" i="8"/>
  <c r="K109" i="8" s="1"/>
  <c r="J83" i="8"/>
  <c r="K83" i="8" s="1"/>
  <c r="J76" i="8"/>
  <c r="K76" i="8" s="1"/>
  <c r="J120" i="8"/>
  <c r="K120" i="8" s="1"/>
  <c r="K116" i="8"/>
  <c r="J104" i="8"/>
  <c r="K104" i="8" s="1"/>
  <c r="K100" i="8"/>
  <c r="K96" i="8"/>
  <c r="J92" i="8"/>
  <c r="K92" i="8" s="1"/>
  <c r="J16" i="8"/>
  <c r="K16" i="8" s="1"/>
  <c r="K12" i="8"/>
  <c r="K35" i="8"/>
  <c r="K19" i="8"/>
  <c r="J14" i="8"/>
  <c r="K14" i="8" s="1"/>
  <c r="J128" i="8"/>
  <c r="K128" i="8" s="1"/>
  <c r="K125" i="8"/>
  <c r="J110" i="8"/>
  <c r="K110" i="8" s="1"/>
  <c r="K107" i="8"/>
  <c r="K87" i="8"/>
  <c r="J82" i="8"/>
  <c r="K82" i="8" s="1"/>
  <c r="J66" i="8"/>
  <c r="K66" i="8" s="1"/>
  <c r="K55" i="8"/>
  <c r="J50" i="8"/>
  <c r="K50" i="8" s="1"/>
  <c r="K39" i="8"/>
  <c r="J34" i="8"/>
  <c r="K34" i="8" s="1"/>
  <c r="J18" i="8"/>
  <c r="K18" i="8" s="1"/>
  <c r="J114" i="8"/>
  <c r="K114" i="8" s="1"/>
  <c r="J62" i="8"/>
  <c r="K62" i="8" s="1"/>
  <c r="J46" i="8"/>
  <c r="K46" i="8" s="1"/>
  <c r="J30" i="8"/>
  <c r="K30" i="8" s="1"/>
  <c r="J98" i="8"/>
  <c r="K98" i="8" s="1"/>
  <c r="J94" i="8"/>
  <c r="K94" i="8" s="1"/>
  <c r="J78" i="8"/>
  <c r="K78" i="8" s="1"/>
  <c r="J124" i="8"/>
  <c r="K124" i="8" s="1"/>
  <c r="K119" i="8"/>
  <c r="J106" i="8"/>
  <c r="K106" i="8" s="1"/>
  <c r="K103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18" i="8"/>
  <c r="K118" i="8" s="1"/>
  <c r="K115" i="8"/>
  <c r="J102" i="8"/>
  <c r="K102" i="8" s="1"/>
  <c r="K99" i="8"/>
  <c r="K95" i="8"/>
  <c r="J90" i="8"/>
  <c r="K90" i="8" s="1"/>
  <c r="K79" i="8"/>
  <c r="J74" i="8"/>
  <c r="K74" i="8" s="1"/>
  <c r="J58" i="8"/>
  <c r="K58" i="8" s="1"/>
  <c r="J42" i="8"/>
  <c r="K42" i="8" s="1"/>
  <c r="K31" i="8"/>
  <c r="J10" i="8"/>
  <c r="K10" i="8" s="1"/>
  <c r="K5" i="8"/>
  <c r="J4" i="8"/>
  <c r="K4" i="8" s="1"/>
  <c r="J102" i="10" l="1"/>
  <c r="K15" i="10"/>
  <c r="K102" i="10" s="1"/>
  <c r="K43" i="9"/>
  <c r="H132" i="9"/>
  <c r="I132" i="9"/>
  <c r="K60" i="9"/>
  <c r="K75" i="9" s="1"/>
  <c r="J75" i="9"/>
  <c r="J25" i="9"/>
  <c r="K105" i="9"/>
  <c r="K59" i="9"/>
  <c r="J105" i="9"/>
  <c r="J43" i="9"/>
  <c r="K85" i="9"/>
  <c r="K26" i="9"/>
  <c r="K34" i="9" s="1"/>
  <c r="J34" i="9"/>
  <c r="J85" i="9"/>
  <c r="K25" i="9"/>
  <c r="K117" i="9"/>
  <c r="K131" i="9" s="1"/>
  <c r="J131" i="9"/>
  <c r="K106" i="9"/>
  <c r="K116" i="9" s="1"/>
  <c r="J116" i="9"/>
  <c r="J59" i="9"/>
  <c r="J132" i="9" l="1"/>
  <c r="K132" i="9"/>
  <c r="J3" i="8"/>
  <c r="K3" i="8" s="1"/>
</calcChain>
</file>

<file path=xl/sharedStrings.xml><?xml version="1.0" encoding="utf-8"?>
<sst xmlns="http://schemas.openxmlformats.org/spreadsheetml/2006/main" count="2526" uniqueCount="71">
  <si>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</si>
  <si>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</si>
  <si>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</si>
  <si>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</si>
  <si>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</si>
  <si>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</si>
  <si>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</si>
  <si>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</si>
  <si>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</si>
  <si>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</si>
  <si>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</si>
  <si>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</si>
  <si>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</si>
  <si>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</si>
  <si>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</si>
  <si>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</si>
  <si>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</si>
  <si>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опис № 2022-34-1-2-1--   към ф-ра  №</t>
  </si>
  <si>
    <t>34 / 2022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</si>
  <si>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</si>
  <si>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</si>
  <si>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</si>
  <si>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</si>
  <si>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</si>
  <si>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</si>
  <si>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</si>
  <si>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</si>
  <si>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</si>
  <si>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Grand Total</t>
  </si>
  <si>
    <t>опис № 2022-34-1-2-1-02   към ф-ра  №</t>
  </si>
  <si>
    <t>10 Total</t>
  </si>
  <si>
    <t>11 Total</t>
  </si>
  <si>
    <t>12 Total</t>
  </si>
  <si>
    <t>13 Total</t>
  </si>
  <si>
    <t>14 Total</t>
  </si>
  <si>
    <t>17 Total</t>
  </si>
  <si>
    <t>опис № 2022-34-1-2-1-03   към ф-ра  №</t>
  </si>
  <si>
    <t>18 Total</t>
  </si>
  <si>
    <t>19 Total</t>
  </si>
  <si>
    <t>20 Total</t>
  </si>
  <si>
    <t>21 Total</t>
  </si>
  <si>
    <t>22 Total</t>
  </si>
  <si>
    <t>23 Total</t>
  </si>
  <si>
    <t>24 Total</t>
  </si>
  <si>
    <t>27 Total</t>
  </si>
  <si>
    <t>15 Total</t>
  </si>
  <si>
    <t>16 Total</t>
  </si>
  <si>
    <t>опис № 2022-34-1-2-1-04   към ф-ра  №</t>
  </si>
  <si>
    <t>28 Total</t>
  </si>
  <si>
    <t>29 Total</t>
  </si>
  <si>
    <t>30 Total</t>
  </si>
  <si>
    <t>опис № 2022-34-1-2-1-05  към ф-ра  №</t>
  </si>
  <si>
    <t>31 Total</t>
  </si>
  <si>
    <t>32 Total</t>
  </si>
  <si>
    <t>33 Total</t>
  </si>
  <si>
    <t>34 Total</t>
  </si>
  <si>
    <t>35 Total</t>
  </si>
  <si>
    <t>36 Total</t>
  </si>
  <si>
    <t>опис № 2022-34-1-2-1-06   към ф-ра  №</t>
  </si>
  <si>
    <t>опис № 2022-34-1-2-1-07   към ф-ра  №</t>
  </si>
  <si>
    <t>43 Total</t>
  </si>
  <si>
    <t>44 Total</t>
  </si>
  <si>
    <t>37 Total</t>
  </si>
  <si>
    <t>38 Total</t>
  </si>
  <si>
    <t>39 Total</t>
  </si>
  <si>
    <t>40 Total</t>
  </si>
  <si>
    <t>41 Total</t>
  </si>
  <si>
    <t>42 Total</t>
  </si>
  <si>
    <t>опис № 2023-34-1-2-1---  към ф-ра  №</t>
  </si>
  <si>
    <t>34 / 2023</t>
  </si>
  <si>
    <t>опис № 2023-34-1-2-1-01  към ф-ра 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</si>
</sst>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opLeftCell="A25" zoomScale="136" zoomScaleNormal="136" zoomScaleSheetLayoutView="120" workbookViewId="0">
      <selection activeCell="I35" sqref="I35"/>
    </sheetView>
  </sheetViews>
  <sheetFormatPr defaultColWidth="9.140625" defaultRowHeight="15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68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x14ac:dyDescent="0.25">
      <c r="A3" s="8">
        <v>1</v>
      </c>
      <c r="B3" s="9" t="s">
        <v>12</v>
      </c>
      <c r="C3" s="3" t="s">
        <v>69</v>
      </c>
      <c r="D3" s="3">
        <v>1</v>
      </c>
      <c r="E3" s="7">
        <v>44931</v>
      </c>
      <c r="F3" s="4">
        <v>845266660586</v>
      </c>
      <c r="G3" s="3" t="s">
        <v>9</v>
      </c>
      <c r="H3" s="10">
        <f>ROUND((26.4*1.95583),2)</f>
        <v>51.63</v>
      </c>
      <c r="I3" s="11">
        <f>ROUND((2.1*1.95583),2)</f>
        <v>4.1100000000000003</v>
      </c>
      <c r="J3" s="12">
        <f>ROUND(((SUM(H3:I3))*20/100),2)</f>
        <v>11.15</v>
      </c>
      <c r="K3" s="10">
        <f>SUM(H3:J3)</f>
        <v>66.89</v>
      </c>
    </row>
    <row r="4" spans="1:11" x14ac:dyDescent="0.25">
      <c r="A4" s="8">
        <v>2</v>
      </c>
      <c r="B4" s="9" t="s">
        <v>12</v>
      </c>
      <c r="C4" s="3" t="s">
        <v>69</v>
      </c>
      <c r="D4" s="3">
        <v>1</v>
      </c>
      <c r="E4" s="7">
        <v>44931</v>
      </c>
      <c r="F4" s="4">
        <v>845266660792</v>
      </c>
      <c r="G4" s="3" t="s">
        <v>9</v>
      </c>
      <c r="H4" s="10">
        <f t="shared" ref="H4:H67" si="0">ROUND((26.4*1.95583),2)</f>
        <v>51.63</v>
      </c>
      <c r="I4" s="10"/>
      <c r="J4" s="12">
        <f>ROUND(((SUM(H4:I4))*20/100),2)</f>
        <v>10.33</v>
      </c>
      <c r="K4" s="10">
        <f>SUM(H4:J4)</f>
        <v>61.96</v>
      </c>
    </row>
    <row r="5" spans="1:11" x14ac:dyDescent="0.25">
      <c r="A5" s="8">
        <v>3</v>
      </c>
      <c r="B5" s="9" t="s">
        <v>12</v>
      </c>
      <c r="C5" s="3" t="s">
        <v>69</v>
      </c>
      <c r="D5" s="3">
        <v>1</v>
      </c>
      <c r="E5" s="7">
        <v>44931</v>
      </c>
      <c r="F5" s="4">
        <v>845266510674</v>
      </c>
      <c r="G5" s="3" t="s">
        <v>9</v>
      </c>
      <c r="H5" s="10">
        <f t="shared" si="0"/>
        <v>51.63</v>
      </c>
      <c r="I5" s="10"/>
      <c r="J5" s="12">
        <f t="shared" ref="J5:J68" si="1">ROUND(((SUM(H5:I5))*20/100),2)</f>
        <v>10.33</v>
      </c>
      <c r="K5" s="10">
        <f t="shared" ref="K5:K68" si="2">SUM(H5:J5)</f>
        <v>61.96</v>
      </c>
    </row>
    <row r="6" spans="1:11" x14ac:dyDescent="0.25">
      <c r="A6" s="8">
        <v>4</v>
      </c>
      <c r="B6" s="9" t="s">
        <v>12</v>
      </c>
      <c r="C6" s="3" t="s">
        <v>69</v>
      </c>
      <c r="D6" s="3">
        <v>1</v>
      </c>
      <c r="E6" s="7">
        <v>44931</v>
      </c>
      <c r="F6" s="4">
        <v>845266513215</v>
      </c>
      <c r="G6" s="3" t="s">
        <v>9</v>
      </c>
      <c r="H6" s="10">
        <f t="shared" si="0"/>
        <v>51.63</v>
      </c>
      <c r="I6" s="10"/>
      <c r="J6" s="12">
        <f t="shared" si="1"/>
        <v>10.33</v>
      </c>
      <c r="K6" s="10">
        <f t="shared" si="2"/>
        <v>61.96</v>
      </c>
    </row>
    <row r="7" spans="1:11" x14ac:dyDescent="0.25">
      <c r="A7" s="8">
        <v>5</v>
      </c>
      <c r="B7" s="9" t="s">
        <v>12</v>
      </c>
      <c r="C7" s="3" t="s">
        <v>69</v>
      </c>
      <c r="D7" s="3">
        <v>1</v>
      </c>
      <c r="E7" s="7">
        <v>44931</v>
      </c>
      <c r="F7" s="4">
        <v>335266530955</v>
      </c>
      <c r="G7" s="3" t="s">
        <v>9</v>
      </c>
      <c r="H7" s="10">
        <f t="shared" si="0"/>
        <v>51.63</v>
      </c>
      <c r="I7" s="10"/>
      <c r="J7" s="12">
        <f t="shared" si="1"/>
        <v>10.33</v>
      </c>
      <c r="K7" s="10">
        <f t="shared" si="2"/>
        <v>61.96</v>
      </c>
    </row>
    <row r="8" spans="1:11" x14ac:dyDescent="0.25">
      <c r="A8" s="8">
        <v>6</v>
      </c>
      <c r="B8" s="9" t="s">
        <v>12</v>
      </c>
      <c r="C8" s="3" t="s">
        <v>69</v>
      </c>
      <c r="D8" s="3">
        <v>1</v>
      </c>
      <c r="E8" s="7">
        <v>44931</v>
      </c>
      <c r="F8" s="4">
        <v>845266510054</v>
      </c>
      <c r="G8" s="3" t="s">
        <v>9</v>
      </c>
      <c r="H8" s="10">
        <f t="shared" si="0"/>
        <v>51.63</v>
      </c>
      <c r="I8" s="10"/>
      <c r="J8" s="12">
        <f t="shared" si="1"/>
        <v>10.33</v>
      </c>
      <c r="K8" s="10">
        <f t="shared" si="2"/>
        <v>61.96</v>
      </c>
    </row>
    <row r="9" spans="1:11" x14ac:dyDescent="0.25">
      <c r="A9" s="8">
        <v>7</v>
      </c>
      <c r="B9" s="9" t="s">
        <v>12</v>
      </c>
      <c r="C9" s="3" t="s">
        <v>69</v>
      </c>
      <c r="D9" s="3">
        <v>1</v>
      </c>
      <c r="E9" s="7">
        <v>44931</v>
      </c>
      <c r="F9" s="4">
        <v>845266511086</v>
      </c>
      <c r="G9" s="3" t="s">
        <v>9</v>
      </c>
      <c r="H9" s="10">
        <f t="shared" si="0"/>
        <v>51.63</v>
      </c>
      <c r="I9" s="10"/>
      <c r="J9" s="12">
        <f t="shared" si="1"/>
        <v>10.33</v>
      </c>
      <c r="K9" s="10">
        <f t="shared" si="2"/>
        <v>61.96</v>
      </c>
    </row>
    <row r="10" spans="1:11" x14ac:dyDescent="0.25">
      <c r="A10" s="8">
        <v>8</v>
      </c>
      <c r="B10" s="9" t="s">
        <v>12</v>
      </c>
      <c r="C10" s="3" t="s">
        <v>69</v>
      </c>
      <c r="D10" s="3">
        <v>1</v>
      </c>
      <c r="E10" s="7">
        <v>44931</v>
      </c>
      <c r="F10" s="4">
        <v>845266510435</v>
      </c>
      <c r="G10" s="3" t="s">
        <v>9</v>
      </c>
      <c r="H10" s="10">
        <f t="shared" si="0"/>
        <v>51.63</v>
      </c>
      <c r="I10" s="10"/>
      <c r="J10" s="12">
        <f t="shared" si="1"/>
        <v>10.33</v>
      </c>
      <c r="K10" s="10">
        <f t="shared" si="2"/>
        <v>61.96</v>
      </c>
    </row>
    <row r="11" spans="1:11" x14ac:dyDescent="0.25">
      <c r="A11" s="8">
        <v>9</v>
      </c>
      <c r="B11" s="9" t="s">
        <v>12</v>
      </c>
      <c r="C11" s="3" t="s">
        <v>69</v>
      </c>
      <c r="D11" s="3">
        <v>1</v>
      </c>
      <c r="E11" s="7">
        <v>44931</v>
      </c>
      <c r="F11" s="4">
        <v>845266660628</v>
      </c>
      <c r="G11" s="3" t="s">
        <v>9</v>
      </c>
      <c r="H11" s="10">
        <f t="shared" si="0"/>
        <v>51.63</v>
      </c>
      <c r="I11" s="10"/>
      <c r="J11" s="12">
        <f t="shared" si="1"/>
        <v>10.33</v>
      </c>
      <c r="K11" s="10">
        <f t="shared" si="2"/>
        <v>61.96</v>
      </c>
    </row>
    <row r="12" spans="1:11" x14ac:dyDescent="0.25">
      <c r="A12" s="8">
        <v>10</v>
      </c>
      <c r="B12" s="9" t="s">
        <v>12</v>
      </c>
      <c r="C12" s="3" t="s">
        <v>69</v>
      </c>
      <c r="D12" s="3">
        <v>1</v>
      </c>
      <c r="E12" s="7">
        <v>44931</v>
      </c>
      <c r="F12" s="4">
        <v>845266510856</v>
      </c>
      <c r="G12" s="3" t="s">
        <v>9</v>
      </c>
      <c r="H12" s="10">
        <f t="shared" si="0"/>
        <v>51.63</v>
      </c>
      <c r="I12" s="10"/>
      <c r="J12" s="12">
        <f t="shared" si="1"/>
        <v>10.33</v>
      </c>
      <c r="K12" s="10">
        <f t="shared" si="2"/>
        <v>61.96</v>
      </c>
    </row>
    <row r="13" spans="1:11" x14ac:dyDescent="0.25">
      <c r="A13" s="8">
        <v>11</v>
      </c>
      <c r="B13" s="9" t="s">
        <v>12</v>
      </c>
      <c r="C13" s="3" t="s">
        <v>69</v>
      </c>
      <c r="D13" s="3">
        <v>1</v>
      </c>
      <c r="E13" s="7">
        <v>44931</v>
      </c>
      <c r="F13" s="4">
        <v>845266660875</v>
      </c>
      <c r="G13" s="3" t="s">
        <v>9</v>
      </c>
      <c r="H13" s="10">
        <f t="shared" si="0"/>
        <v>51.63</v>
      </c>
      <c r="I13" s="10"/>
      <c r="J13" s="12">
        <f t="shared" si="1"/>
        <v>10.33</v>
      </c>
      <c r="K13" s="10">
        <f t="shared" si="2"/>
        <v>61.96</v>
      </c>
    </row>
    <row r="14" spans="1:11" x14ac:dyDescent="0.25">
      <c r="A14" s="8">
        <v>12</v>
      </c>
      <c r="B14" s="9" t="s">
        <v>12</v>
      </c>
      <c r="C14" s="3" t="s">
        <v>69</v>
      </c>
      <c r="D14" s="3">
        <v>2</v>
      </c>
      <c r="E14" s="7">
        <v>44932</v>
      </c>
      <c r="F14" s="4">
        <v>845266660792</v>
      </c>
      <c r="G14" s="3" t="s">
        <v>9</v>
      </c>
      <c r="H14" s="10">
        <f t="shared" si="0"/>
        <v>51.63</v>
      </c>
      <c r="I14" s="10">
        <f>ROUND((2.1*1.95583),2)</f>
        <v>4.1100000000000003</v>
      </c>
      <c r="J14" s="12">
        <f t="shared" si="1"/>
        <v>11.15</v>
      </c>
      <c r="K14" s="10">
        <f t="shared" si="2"/>
        <v>66.89</v>
      </c>
    </row>
    <row r="15" spans="1:11" x14ac:dyDescent="0.25">
      <c r="A15" s="8">
        <v>13</v>
      </c>
      <c r="B15" s="9" t="s">
        <v>12</v>
      </c>
      <c r="C15" s="3" t="s">
        <v>69</v>
      </c>
      <c r="D15" s="3">
        <v>2</v>
      </c>
      <c r="E15" s="7">
        <v>44932</v>
      </c>
      <c r="F15" s="4">
        <v>845266510674</v>
      </c>
      <c r="G15" s="3" t="s">
        <v>9</v>
      </c>
      <c r="H15" s="10">
        <f t="shared" si="0"/>
        <v>51.63</v>
      </c>
      <c r="I15" s="10"/>
      <c r="J15" s="12">
        <f t="shared" si="1"/>
        <v>10.33</v>
      </c>
      <c r="K15" s="10">
        <f t="shared" si="2"/>
        <v>61.96</v>
      </c>
    </row>
    <row r="16" spans="1:11" x14ac:dyDescent="0.25">
      <c r="A16" s="8">
        <v>14</v>
      </c>
      <c r="B16" s="9" t="s">
        <v>12</v>
      </c>
      <c r="C16" s="3" t="s">
        <v>69</v>
      </c>
      <c r="D16" s="3">
        <v>2</v>
      </c>
      <c r="E16" s="7">
        <v>44932</v>
      </c>
      <c r="F16" s="4">
        <v>845266513215</v>
      </c>
      <c r="G16" s="3" t="s">
        <v>9</v>
      </c>
      <c r="H16" s="10">
        <f t="shared" si="0"/>
        <v>51.63</v>
      </c>
      <c r="I16" s="10"/>
      <c r="J16" s="12">
        <f t="shared" si="1"/>
        <v>10.33</v>
      </c>
      <c r="K16" s="10">
        <f t="shared" si="2"/>
        <v>61.96</v>
      </c>
    </row>
    <row r="17" spans="1:11" x14ac:dyDescent="0.25">
      <c r="A17" s="8">
        <v>15</v>
      </c>
      <c r="B17" s="9" t="s">
        <v>12</v>
      </c>
      <c r="C17" s="3" t="s">
        <v>69</v>
      </c>
      <c r="D17" s="3">
        <v>2</v>
      </c>
      <c r="E17" s="7">
        <v>44932</v>
      </c>
      <c r="F17" s="4">
        <v>335266530955</v>
      </c>
      <c r="G17" s="3" t="s">
        <v>9</v>
      </c>
      <c r="H17" s="10">
        <f t="shared" si="0"/>
        <v>51.63</v>
      </c>
      <c r="I17" s="10"/>
      <c r="J17" s="12">
        <f t="shared" si="1"/>
        <v>10.33</v>
      </c>
      <c r="K17" s="10">
        <f t="shared" si="2"/>
        <v>61.96</v>
      </c>
    </row>
    <row r="18" spans="1:11" x14ac:dyDescent="0.25">
      <c r="A18" s="8">
        <v>16</v>
      </c>
      <c r="B18" s="9" t="s">
        <v>12</v>
      </c>
      <c r="C18" s="3" t="s">
        <v>69</v>
      </c>
      <c r="D18" s="3">
        <v>2</v>
      </c>
      <c r="E18" s="7">
        <v>44932</v>
      </c>
      <c r="F18" s="4">
        <v>845266510054</v>
      </c>
      <c r="G18" s="3" t="s">
        <v>9</v>
      </c>
      <c r="H18" s="10">
        <f t="shared" si="0"/>
        <v>51.63</v>
      </c>
      <c r="I18" s="10"/>
      <c r="J18" s="12">
        <f t="shared" si="1"/>
        <v>10.33</v>
      </c>
      <c r="K18" s="10">
        <f t="shared" si="2"/>
        <v>61.96</v>
      </c>
    </row>
    <row r="19" spans="1:11" x14ac:dyDescent="0.25">
      <c r="A19" s="8">
        <v>17</v>
      </c>
      <c r="B19" s="9" t="s">
        <v>12</v>
      </c>
      <c r="C19" s="3" t="s">
        <v>69</v>
      </c>
      <c r="D19" s="3">
        <v>2</v>
      </c>
      <c r="E19" s="7">
        <v>44932</v>
      </c>
      <c r="F19" s="4">
        <v>845266511086</v>
      </c>
      <c r="G19" s="3" t="s">
        <v>9</v>
      </c>
      <c r="H19" s="10">
        <f t="shared" si="0"/>
        <v>51.63</v>
      </c>
      <c r="I19" s="10"/>
      <c r="J19" s="12">
        <f t="shared" si="1"/>
        <v>10.33</v>
      </c>
      <c r="K19" s="10">
        <f t="shared" si="2"/>
        <v>61.96</v>
      </c>
    </row>
    <row r="20" spans="1:11" x14ac:dyDescent="0.25">
      <c r="A20" s="8">
        <v>18</v>
      </c>
      <c r="B20" s="9" t="s">
        <v>12</v>
      </c>
      <c r="C20" s="3" t="s">
        <v>69</v>
      </c>
      <c r="D20" s="3">
        <v>2</v>
      </c>
      <c r="E20" s="7">
        <v>44932</v>
      </c>
      <c r="F20" s="4">
        <v>845266510435</v>
      </c>
      <c r="G20" s="3" t="s">
        <v>9</v>
      </c>
      <c r="H20" s="10">
        <f t="shared" si="0"/>
        <v>51.63</v>
      </c>
      <c r="I20" s="10"/>
      <c r="J20" s="12">
        <f t="shared" si="1"/>
        <v>10.33</v>
      </c>
      <c r="K20" s="10">
        <f t="shared" si="2"/>
        <v>61.96</v>
      </c>
    </row>
    <row r="21" spans="1:11" x14ac:dyDescent="0.25">
      <c r="A21" s="8">
        <v>19</v>
      </c>
      <c r="B21" s="9" t="s">
        <v>12</v>
      </c>
      <c r="C21" s="3" t="s">
        <v>69</v>
      </c>
      <c r="D21" s="3">
        <v>2</v>
      </c>
      <c r="E21" s="7">
        <v>44932</v>
      </c>
      <c r="F21" s="4">
        <v>845266660648</v>
      </c>
      <c r="G21" s="3" t="s">
        <v>9</v>
      </c>
      <c r="H21" s="10">
        <f t="shared" si="0"/>
        <v>51.63</v>
      </c>
      <c r="I21" s="10"/>
      <c r="J21" s="12">
        <f t="shared" si="1"/>
        <v>10.33</v>
      </c>
      <c r="K21" s="10">
        <f t="shared" si="2"/>
        <v>61.96</v>
      </c>
    </row>
    <row r="22" spans="1:11" x14ac:dyDescent="0.25">
      <c r="A22" s="8">
        <v>20</v>
      </c>
      <c r="B22" s="9" t="s">
        <v>12</v>
      </c>
      <c r="C22" s="3" t="s">
        <v>69</v>
      </c>
      <c r="D22" s="3">
        <v>2</v>
      </c>
      <c r="E22" s="7">
        <v>44932</v>
      </c>
      <c r="F22" s="4">
        <v>845266510856</v>
      </c>
      <c r="G22" s="3" t="s">
        <v>9</v>
      </c>
      <c r="H22" s="10">
        <f t="shared" si="0"/>
        <v>51.63</v>
      </c>
      <c r="I22" s="10"/>
      <c r="J22" s="12">
        <f t="shared" si="1"/>
        <v>10.33</v>
      </c>
      <c r="K22" s="10">
        <f t="shared" si="2"/>
        <v>61.96</v>
      </c>
    </row>
    <row r="23" spans="1:11" x14ac:dyDescent="0.25">
      <c r="A23" s="8">
        <v>21</v>
      </c>
      <c r="B23" s="9" t="s">
        <v>12</v>
      </c>
      <c r="C23" s="3" t="s">
        <v>69</v>
      </c>
      <c r="D23" s="3">
        <v>2</v>
      </c>
      <c r="E23" s="7">
        <v>44932</v>
      </c>
      <c r="F23" s="4">
        <v>845266660875</v>
      </c>
      <c r="G23" s="3" t="s">
        <v>9</v>
      </c>
      <c r="H23" s="10">
        <f t="shared" si="0"/>
        <v>51.63</v>
      </c>
      <c r="I23" s="10"/>
      <c r="J23" s="12">
        <f t="shared" si="1"/>
        <v>10.33</v>
      </c>
      <c r="K23" s="10">
        <f t="shared" si="2"/>
        <v>61.96</v>
      </c>
    </row>
    <row r="24" spans="1:11" x14ac:dyDescent="0.25">
      <c r="A24" s="8">
        <v>22</v>
      </c>
      <c r="B24" s="9" t="s">
        <v>12</v>
      </c>
      <c r="C24" s="3" t="s">
        <v>69</v>
      </c>
      <c r="D24" s="3">
        <v>3</v>
      </c>
      <c r="E24" s="7">
        <v>44933</v>
      </c>
      <c r="F24" s="4">
        <v>845266660792</v>
      </c>
      <c r="G24" s="3" t="s">
        <v>9</v>
      </c>
      <c r="H24" s="10">
        <f t="shared" si="0"/>
        <v>51.63</v>
      </c>
      <c r="I24" s="10">
        <f>ROUND((2.1*1.95583),2)</f>
        <v>4.1100000000000003</v>
      </c>
      <c r="J24" s="12">
        <f t="shared" si="1"/>
        <v>11.15</v>
      </c>
      <c r="K24" s="10">
        <f t="shared" si="2"/>
        <v>66.89</v>
      </c>
    </row>
    <row r="25" spans="1:11" x14ac:dyDescent="0.25">
      <c r="A25" s="8">
        <v>23</v>
      </c>
      <c r="B25" s="9" t="s">
        <v>12</v>
      </c>
      <c r="C25" s="3" t="s">
        <v>69</v>
      </c>
      <c r="D25" s="3">
        <v>3</v>
      </c>
      <c r="E25" s="7">
        <v>44933</v>
      </c>
      <c r="F25" s="4">
        <v>845266510674</v>
      </c>
      <c r="G25" s="3" t="s">
        <v>9</v>
      </c>
      <c r="H25" s="10">
        <f t="shared" si="0"/>
        <v>51.63</v>
      </c>
      <c r="I25" s="10"/>
      <c r="J25" s="10">
        <f t="shared" si="1"/>
        <v>10.33</v>
      </c>
      <c r="K25" s="10">
        <f t="shared" ref="K25:K26" si="3">SUM(H25:J25)</f>
        <v>61.96</v>
      </c>
    </row>
    <row r="26" spans="1:11" x14ac:dyDescent="0.25">
      <c r="A26" s="8">
        <v>24</v>
      </c>
      <c r="B26" s="9" t="s">
        <v>12</v>
      </c>
      <c r="C26" s="3" t="s">
        <v>69</v>
      </c>
      <c r="D26" s="3">
        <v>3</v>
      </c>
      <c r="E26" s="7">
        <v>44933</v>
      </c>
      <c r="F26" s="4">
        <v>845266513215</v>
      </c>
      <c r="G26" s="3" t="s">
        <v>9</v>
      </c>
      <c r="H26" s="10">
        <f t="shared" si="0"/>
        <v>51.63</v>
      </c>
      <c r="I26" s="10"/>
      <c r="J26" s="12">
        <f t="shared" si="1"/>
        <v>10.33</v>
      </c>
      <c r="K26" s="10">
        <f t="shared" si="3"/>
        <v>61.96</v>
      </c>
    </row>
    <row r="27" spans="1:11" x14ac:dyDescent="0.25">
      <c r="A27" s="8">
        <v>25</v>
      </c>
      <c r="B27" s="9" t="s">
        <v>12</v>
      </c>
      <c r="C27" s="3" t="s">
        <v>69</v>
      </c>
      <c r="D27" s="3">
        <v>3</v>
      </c>
      <c r="E27" s="7">
        <v>44933</v>
      </c>
      <c r="F27" s="4">
        <v>335266530955</v>
      </c>
      <c r="G27" s="3" t="s">
        <v>9</v>
      </c>
      <c r="H27" s="10">
        <f t="shared" si="0"/>
        <v>51.63</v>
      </c>
      <c r="I27" s="10"/>
      <c r="J27" s="12">
        <f t="shared" si="1"/>
        <v>10.33</v>
      </c>
      <c r="K27" s="10">
        <f t="shared" si="2"/>
        <v>61.96</v>
      </c>
    </row>
    <row r="28" spans="1:11" x14ac:dyDescent="0.25">
      <c r="A28" s="8">
        <v>26</v>
      </c>
      <c r="B28" s="9" t="s">
        <v>12</v>
      </c>
      <c r="C28" s="3" t="s">
        <v>69</v>
      </c>
      <c r="D28" s="3">
        <v>3</v>
      </c>
      <c r="E28" s="7">
        <v>44933</v>
      </c>
      <c r="F28" s="4">
        <v>845266510054</v>
      </c>
      <c r="G28" s="3" t="s">
        <v>9</v>
      </c>
      <c r="H28" s="10">
        <f t="shared" si="0"/>
        <v>51.63</v>
      </c>
      <c r="I28" s="10"/>
      <c r="J28" s="12">
        <f t="shared" si="1"/>
        <v>10.33</v>
      </c>
      <c r="K28" s="10">
        <f t="shared" si="2"/>
        <v>61.96</v>
      </c>
    </row>
    <row r="29" spans="1:11" x14ac:dyDescent="0.25">
      <c r="A29" s="8">
        <v>27</v>
      </c>
      <c r="B29" s="9" t="s">
        <v>12</v>
      </c>
      <c r="C29" s="3" t="s">
        <v>69</v>
      </c>
      <c r="D29" s="3">
        <v>3</v>
      </c>
      <c r="E29" s="7">
        <v>44933</v>
      </c>
      <c r="F29" s="4">
        <v>845266511086</v>
      </c>
      <c r="G29" s="3" t="s">
        <v>9</v>
      </c>
      <c r="H29" s="10">
        <f t="shared" si="0"/>
        <v>51.63</v>
      </c>
      <c r="I29" s="10"/>
      <c r="J29" s="12">
        <f t="shared" si="1"/>
        <v>10.33</v>
      </c>
      <c r="K29" s="10">
        <f t="shared" si="2"/>
        <v>61.96</v>
      </c>
    </row>
    <row r="30" spans="1:11" x14ac:dyDescent="0.25">
      <c r="A30" s="8">
        <v>28</v>
      </c>
      <c r="B30" s="9" t="s">
        <v>12</v>
      </c>
      <c r="C30" s="3" t="s">
        <v>69</v>
      </c>
      <c r="D30" s="3">
        <v>3</v>
      </c>
      <c r="E30" s="7">
        <v>44933</v>
      </c>
      <c r="F30" s="4">
        <v>845266510435</v>
      </c>
      <c r="G30" s="3" t="s">
        <v>9</v>
      </c>
      <c r="H30" s="10">
        <f t="shared" si="0"/>
        <v>51.63</v>
      </c>
      <c r="I30" s="10"/>
      <c r="J30" s="12">
        <f t="shared" si="1"/>
        <v>10.33</v>
      </c>
      <c r="K30" s="10">
        <f t="shared" si="2"/>
        <v>61.96</v>
      </c>
    </row>
    <row r="31" spans="1:11" x14ac:dyDescent="0.25">
      <c r="A31" s="8">
        <v>29</v>
      </c>
      <c r="B31" s="9" t="s">
        <v>12</v>
      </c>
      <c r="C31" s="3" t="s">
        <v>69</v>
      </c>
      <c r="D31" s="3">
        <v>3</v>
      </c>
      <c r="E31" s="7">
        <v>44933</v>
      </c>
      <c r="F31" s="4">
        <v>845266660628</v>
      </c>
      <c r="G31" s="3" t="s">
        <v>9</v>
      </c>
      <c r="H31" s="10">
        <f t="shared" si="0"/>
        <v>51.63</v>
      </c>
      <c r="I31" s="10"/>
      <c r="J31" s="12">
        <f t="shared" si="1"/>
        <v>10.33</v>
      </c>
      <c r="K31" s="10">
        <f t="shared" si="2"/>
        <v>61.96</v>
      </c>
    </row>
    <row r="32" spans="1:11" x14ac:dyDescent="0.25">
      <c r="A32" s="8">
        <v>30</v>
      </c>
      <c r="B32" s="9" t="s">
        <v>12</v>
      </c>
      <c r="C32" s="3" t="s">
        <v>69</v>
      </c>
      <c r="D32" s="3">
        <v>3</v>
      </c>
      <c r="E32" s="7">
        <v>44933</v>
      </c>
      <c r="F32" s="4">
        <v>845266510856</v>
      </c>
      <c r="G32" s="3" t="s">
        <v>9</v>
      </c>
      <c r="H32" s="10">
        <f t="shared" si="0"/>
        <v>51.63</v>
      </c>
      <c r="I32" s="10"/>
      <c r="J32" s="10">
        <f t="shared" si="1"/>
        <v>10.33</v>
      </c>
      <c r="K32" s="10">
        <f t="shared" si="2"/>
        <v>61.96</v>
      </c>
    </row>
    <row r="33" spans="1:11" x14ac:dyDescent="0.25">
      <c r="A33" s="8">
        <v>31</v>
      </c>
      <c r="B33" s="9" t="s">
        <v>12</v>
      </c>
      <c r="C33" s="3" t="s">
        <v>69</v>
      </c>
      <c r="D33" s="3">
        <v>3</v>
      </c>
      <c r="E33" s="7">
        <v>44933</v>
      </c>
      <c r="F33" s="4">
        <v>845266660875</v>
      </c>
      <c r="G33" s="3" t="s">
        <v>9</v>
      </c>
      <c r="H33" s="10">
        <f t="shared" si="0"/>
        <v>51.63</v>
      </c>
      <c r="I33" s="10"/>
      <c r="J33" s="12">
        <f t="shared" si="1"/>
        <v>10.33</v>
      </c>
      <c r="K33" s="10">
        <f t="shared" si="2"/>
        <v>61.96</v>
      </c>
    </row>
    <row r="34" spans="1:11" x14ac:dyDescent="0.25">
      <c r="A34" s="8">
        <v>32</v>
      </c>
      <c r="B34" s="9" t="s">
        <v>12</v>
      </c>
      <c r="C34" s="3" t="s">
        <v>69</v>
      </c>
      <c r="D34" s="3"/>
      <c r="E34" s="7"/>
      <c r="F34" s="4"/>
      <c r="G34" s="3" t="s">
        <v>9</v>
      </c>
      <c r="H34" s="10">
        <f t="shared" si="0"/>
        <v>51.63</v>
      </c>
      <c r="I34" s="10">
        <f>ROUND((2.1*1.95583),2)</f>
        <v>4.1100000000000003</v>
      </c>
      <c r="J34" s="12">
        <f t="shared" si="1"/>
        <v>11.15</v>
      </c>
      <c r="K34" s="10">
        <f t="shared" si="2"/>
        <v>66.89</v>
      </c>
    </row>
    <row r="35" spans="1:11" x14ac:dyDescent="0.25">
      <c r="A35" s="8">
        <v>33</v>
      </c>
      <c r="B35" s="9" t="s">
        <v>12</v>
      </c>
      <c r="C35" s="3" t="s">
        <v>69</v>
      </c>
      <c r="D35" s="3"/>
      <c r="E35" s="7"/>
      <c r="F35" s="4"/>
      <c r="G35" s="3" t="s">
        <v>9</v>
      </c>
      <c r="H35" s="10">
        <f t="shared" si="0"/>
        <v>51.63</v>
      </c>
      <c r="I35" s="10"/>
      <c r="J35" s="12">
        <f t="shared" si="1"/>
        <v>10.33</v>
      </c>
      <c r="K35" s="10">
        <f t="shared" si="2"/>
        <v>61.96</v>
      </c>
    </row>
    <row r="36" spans="1:11" x14ac:dyDescent="0.25">
      <c r="A36" s="8">
        <v>34</v>
      </c>
      <c r="B36" s="9" t="s">
        <v>12</v>
      </c>
      <c r="C36" s="3" t="s">
        <v>69</v>
      </c>
      <c r="D36" s="3"/>
      <c r="E36" s="7"/>
      <c r="F36" s="4"/>
      <c r="G36" s="3" t="s">
        <v>9</v>
      </c>
      <c r="H36" s="10">
        <f t="shared" si="0"/>
        <v>51.63</v>
      </c>
      <c r="I36" s="10"/>
      <c r="J36" s="12">
        <f t="shared" si="1"/>
        <v>10.33</v>
      </c>
      <c r="K36" s="10">
        <f t="shared" si="2"/>
        <v>61.96</v>
      </c>
    </row>
    <row r="37" spans="1:11" x14ac:dyDescent="0.25">
      <c r="A37" s="8">
        <v>35</v>
      </c>
      <c r="B37" s="9" t="s">
        <v>12</v>
      </c>
      <c r="C37" s="3" t="s">
        <v>69</v>
      </c>
      <c r="D37" s="3"/>
      <c r="E37" s="7"/>
      <c r="F37" s="4"/>
      <c r="G37" s="3" t="s">
        <v>9</v>
      </c>
      <c r="H37" s="10">
        <f t="shared" si="0"/>
        <v>51.63</v>
      </c>
      <c r="I37" s="10"/>
      <c r="J37" s="12">
        <f t="shared" si="1"/>
        <v>10.33</v>
      </c>
      <c r="K37" s="10">
        <f t="shared" si="2"/>
        <v>61.96</v>
      </c>
    </row>
    <row r="38" spans="1:11" x14ac:dyDescent="0.25">
      <c r="A38" s="8">
        <v>36</v>
      </c>
      <c r="B38" s="9" t="s">
        <v>12</v>
      </c>
      <c r="C38" s="3" t="s">
        <v>69</v>
      </c>
      <c r="D38" s="3"/>
      <c r="E38" s="7"/>
      <c r="F38" s="4"/>
      <c r="G38" s="3" t="s">
        <v>9</v>
      </c>
      <c r="H38" s="10">
        <f t="shared" si="0"/>
        <v>51.63</v>
      </c>
      <c r="I38" s="10"/>
      <c r="J38" s="12">
        <f t="shared" si="1"/>
        <v>10.33</v>
      </c>
      <c r="K38" s="10">
        <f t="shared" si="2"/>
        <v>61.96</v>
      </c>
    </row>
    <row r="39" spans="1:11" x14ac:dyDescent="0.25">
      <c r="A39" s="8">
        <v>37</v>
      </c>
      <c r="B39" s="9" t="s">
        <v>12</v>
      </c>
      <c r="C39" s="3" t="s">
        <v>69</v>
      </c>
      <c r="D39" s="3"/>
      <c r="E39" s="7"/>
      <c r="F39" s="4"/>
      <c r="G39" s="3" t="s">
        <v>9</v>
      </c>
      <c r="H39" s="10">
        <f t="shared" si="0"/>
        <v>51.63</v>
      </c>
      <c r="I39" s="10"/>
      <c r="J39" s="12">
        <f t="shared" si="1"/>
        <v>10.33</v>
      </c>
      <c r="K39" s="10">
        <f t="shared" si="2"/>
        <v>61.96</v>
      </c>
    </row>
    <row r="40" spans="1:11" x14ac:dyDescent="0.25">
      <c r="A40" s="8">
        <v>38</v>
      </c>
      <c r="B40" s="9" t="s">
        <v>12</v>
      </c>
      <c r="C40" s="3" t="s">
        <v>69</v>
      </c>
      <c r="D40" s="3"/>
      <c r="E40" s="7"/>
      <c r="F40" s="4"/>
      <c r="G40" s="3" t="s">
        <v>9</v>
      </c>
      <c r="H40" s="10">
        <f t="shared" si="0"/>
        <v>51.63</v>
      </c>
      <c r="I40" s="10"/>
      <c r="J40" s="12">
        <f t="shared" si="1"/>
        <v>10.33</v>
      </c>
      <c r="K40" s="10">
        <f t="shared" si="2"/>
        <v>61.96</v>
      </c>
    </row>
    <row r="41" spans="1:11" x14ac:dyDescent="0.25">
      <c r="A41" s="8">
        <v>39</v>
      </c>
      <c r="B41" s="9" t="s">
        <v>12</v>
      </c>
      <c r="C41" s="3" t="s">
        <v>69</v>
      </c>
      <c r="D41" s="3"/>
      <c r="E41" s="7"/>
      <c r="F41" s="4"/>
      <c r="G41" s="3" t="s">
        <v>9</v>
      </c>
      <c r="H41" s="10">
        <f t="shared" si="0"/>
        <v>51.63</v>
      </c>
      <c r="I41" s="10"/>
      <c r="J41" s="12">
        <f t="shared" si="1"/>
        <v>10.33</v>
      </c>
      <c r="K41" s="10">
        <f t="shared" si="2"/>
        <v>61.96</v>
      </c>
    </row>
    <row r="42" spans="1:11" x14ac:dyDescent="0.25">
      <c r="A42" s="8">
        <v>40</v>
      </c>
      <c r="B42" s="9" t="s">
        <v>12</v>
      </c>
      <c r="C42" s="3" t="s">
        <v>69</v>
      </c>
      <c r="D42" s="3"/>
      <c r="E42" s="7"/>
      <c r="F42" s="4"/>
      <c r="G42" s="3" t="s">
        <v>9</v>
      </c>
      <c r="H42" s="10">
        <f t="shared" si="0"/>
        <v>51.63</v>
      </c>
      <c r="I42" s="10"/>
      <c r="J42" s="12">
        <f t="shared" si="1"/>
        <v>10.33</v>
      </c>
      <c r="K42" s="10">
        <f t="shared" si="2"/>
        <v>61.96</v>
      </c>
    </row>
    <row r="43" spans="1:11" x14ac:dyDescent="0.25">
      <c r="A43" s="8">
        <v>41</v>
      </c>
      <c r="B43" s="9" t="s">
        <v>12</v>
      </c>
      <c r="C43" s="3" t="s">
        <v>69</v>
      </c>
      <c r="D43" s="3"/>
      <c r="E43" s="7"/>
      <c r="F43" s="4"/>
      <c r="G43" s="3" t="s">
        <v>9</v>
      </c>
      <c r="H43" s="10">
        <f t="shared" si="0"/>
        <v>51.63</v>
      </c>
      <c r="I43" s="10"/>
      <c r="J43" s="12">
        <f t="shared" si="1"/>
        <v>10.33</v>
      </c>
      <c r="K43" s="10">
        <f t="shared" si="2"/>
        <v>61.96</v>
      </c>
    </row>
    <row r="44" spans="1:11" x14ac:dyDescent="0.25">
      <c r="A44" s="8">
        <v>42</v>
      </c>
      <c r="B44" s="9" t="s">
        <v>12</v>
      </c>
      <c r="C44" s="3" t="s">
        <v>69</v>
      </c>
      <c r="D44" s="3"/>
      <c r="E44" s="7"/>
      <c r="F44" s="4"/>
      <c r="G44" s="3" t="s">
        <v>9</v>
      </c>
      <c r="H44" s="10">
        <f t="shared" si="0"/>
        <v>51.63</v>
      </c>
      <c r="I44" s="10"/>
      <c r="J44" s="12">
        <f t="shared" si="1"/>
        <v>10.33</v>
      </c>
      <c r="K44" s="10">
        <f t="shared" si="2"/>
        <v>61.96</v>
      </c>
    </row>
    <row r="45" spans="1:11" x14ac:dyDescent="0.25">
      <c r="A45" s="8">
        <v>43</v>
      </c>
      <c r="B45" s="9" t="s">
        <v>12</v>
      </c>
      <c r="C45" s="3" t="s">
        <v>69</v>
      </c>
      <c r="D45" s="3"/>
      <c r="E45" s="7"/>
      <c r="F45" s="4"/>
      <c r="G45" s="3" t="s">
        <v>9</v>
      </c>
      <c r="H45" s="10">
        <f t="shared" si="0"/>
        <v>51.63</v>
      </c>
      <c r="I45" s="10"/>
      <c r="J45" s="12">
        <f t="shared" si="1"/>
        <v>10.33</v>
      </c>
      <c r="K45" s="10">
        <f t="shared" si="2"/>
        <v>61.96</v>
      </c>
    </row>
    <row r="46" spans="1:11" x14ac:dyDescent="0.25">
      <c r="A46" s="8">
        <v>44</v>
      </c>
      <c r="B46" s="9" t="s">
        <v>12</v>
      </c>
      <c r="C46" s="3" t="s">
        <v>69</v>
      </c>
      <c r="D46" s="3"/>
      <c r="E46" s="7"/>
      <c r="F46" s="4"/>
      <c r="G46" s="3" t="s">
        <v>9</v>
      </c>
      <c r="H46" s="10">
        <f t="shared" si="0"/>
        <v>51.63</v>
      </c>
      <c r="I46" s="10"/>
      <c r="J46" s="12">
        <f t="shared" si="1"/>
        <v>10.33</v>
      </c>
      <c r="K46" s="10">
        <f t="shared" si="2"/>
        <v>61.96</v>
      </c>
    </row>
    <row r="47" spans="1:11" x14ac:dyDescent="0.25">
      <c r="A47" s="8">
        <v>45</v>
      </c>
      <c r="B47" s="9" t="s">
        <v>12</v>
      </c>
      <c r="C47" s="3" t="s">
        <v>69</v>
      </c>
      <c r="D47" s="3"/>
      <c r="E47" s="7"/>
      <c r="F47" s="4"/>
      <c r="G47" s="3" t="s">
        <v>9</v>
      </c>
      <c r="H47" s="10">
        <f t="shared" si="0"/>
        <v>51.63</v>
      </c>
      <c r="I47" s="10"/>
      <c r="J47" s="12">
        <f t="shared" si="1"/>
        <v>10.33</v>
      </c>
      <c r="K47" s="10">
        <f t="shared" si="2"/>
        <v>61.96</v>
      </c>
    </row>
    <row r="48" spans="1:11" x14ac:dyDescent="0.25">
      <c r="A48" s="8">
        <v>46</v>
      </c>
      <c r="B48" s="9" t="s">
        <v>12</v>
      </c>
      <c r="C48" s="3" t="s">
        <v>69</v>
      </c>
      <c r="D48" s="3"/>
      <c r="E48" s="7"/>
      <c r="F48" s="4"/>
      <c r="G48" s="3" t="s">
        <v>9</v>
      </c>
      <c r="H48" s="10">
        <f t="shared" si="0"/>
        <v>51.63</v>
      </c>
      <c r="I48" s="10"/>
      <c r="J48" s="12">
        <f t="shared" si="1"/>
        <v>10.33</v>
      </c>
      <c r="K48" s="10">
        <f t="shared" si="2"/>
        <v>61.96</v>
      </c>
    </row>
    <row r="49" spans="1:11" x14ac:dyDescent="0.25">
      <c r="A49" s="8">
        <v>47</v>
      </c>
      <c r="B49" s="9" t="s">
        <v>12</v>
      </c>
      <c r="C49" s="3" t="s">
        <v>69</v>
      </c>
      <c r="D49" s="3"/>
      <c r="E49" s="7"/>
      <c r="F49" s="4"/>
      <c r="G49" s="3" t="s">
        <v>9</v>
      </c>
      <c r="H49" s="10">
        <f t="shared" si="0"/>
        <v>51.63</v>
      </c>
      <c r="I49" s="10"/>
      <c r="J49" s="12">
        <f t="shared" si="1"/>
        <v>10.33</v>
      </c>
      <c r="K49" s="10">
        <f t="shared" si="2"/>
        <v>61.96</v>
      </c>
    </row>
    <row r="50" spans="1:11" x14ac:dyDescent="0.25">
      <c r="A50" s="8">
        <v>48</v>
      </c>
      <c r="B50" s="9" t="s">
        <v>12</v>
      </c>
      <c r="C50" s="3" t="s">
        <v>69</v>
      </c>
      <c r="D50" s="3"/>
      <c r="E50" s="7"/>
      <c r="F50" s="4"/>
      <c r="G50" s="3" t="s">
        <v>9</v>
      </c>
      <c r="H50" s="10">
        <f t="shared" si="0"/>
        <v>51.63</v>
      </c>
      <c r="I50" s="10"/>
      <c r="J50" s="12">
        <f t="shared" si="1"/>
        <v>10.33</v>
      </c>
      <c r="K50" s="10">
        <f t="shared" si="2"/>
        <v>61.96</v>
      </c>
    </row>
    <row r="51" spans="1:11" x14ac:dyDescent="0.25">
      <c r="A51" s="8">
        <v>49</v>
      </c>
      <c r="B51" s="9" t="s">
        <v>12</v>
      </c>
      <c r="C51" s="3" t="s">
        <v>69</v>
      </c>
      <c r="D51" s="3"/>
      <c r="E51" s="7"/>
      <c r="F51" s="4"/>
      <c r="G51" s="3" t="s">
        <v>9</v>
      </c>
      <c r="H51" s="10">
        <f t="shared" si="0"/>
        <v>51.63</v>
      </c>
      <c r="I51" s="10"/>
      <c r="J51" s="12">
        <f t="shared" si="1"/>
        <v>10.33</v>
      </c>
      <c r="K51" s="10">
        <f t="shared" si="2"/>
        <v>61.96</v>
      </c>
    </row>
    <row r="52" spans="1:11" x14ac:dyDescent="0.25">
      <c r="A52" s="8">
        <v>50</v>
      </c>
      <c r="B52" s="9" t="s">
        <v>12</v>
      </c>
      <c r="C52" s="3" t="s">
        <v>69</v>
      </c>
      <c r="D52" s="3"/>
      <c r="E52" s="7"/>
      <c r="F52" s="4"/>
      <c r="G52" s="3" t="s">
        <v>9</v>
      </c>
      <c r="H52" s="10">
        <f t="shared" si="0"/>
        <v>51.63</v>
      </c>
      <c r="I52" s="10"/>
      <c r="J52" s="12">
        <f t="shared" si="1"/>
        <v>10.33</v>
      </c>
      <c r="K52" s="10">
        <f t="shared" si="2"/>
        <v>61.96</v>
      </c>
    </row>
    <row r="53" spans="1:11" x14ac:dyDescent="0.25">
      <c r="A53" s="8">
        <v>51</v>
      </c>
      <c r="B53" s="9" t="s">
        <v>12</v>
      </c>
      <c r="C53" s="3" t="s">
        <v>69</v>
      </c>
      <c r="D53" s="3"/>
      <c r="E53" s="7"/>
      <c r="F53" s="4"/>
      <c r="G53" s="3" t="s">
        <v>9</v>
      </c>
      <c r="H53" s="10">
        <f t="shared" si="0"/>
        <v>51.63</v>
      </c>
      <c r="I53" s="10"/>
      <c r="J53" s="12">
        <f t="shared" si="1"/>
        <v>10.33</v>
      </c>
      <c r="K53" s="10">
        <f t="shared" si="2"/>
        <v>61.96</v>
      </c>
    </row>
    <row r="54" spans="1:11" x14ac:dyDescent="0.25">
      <c r="A54" s="8">
        <v>52</v>
      </c>
      <c r="B54" s="9" t="s">
        <v>12</v>
      </c>
      <c r="C54" s="3" t="s">
        <v>69</v>
      </c>
      <c r="D54" s="3"/>
      <c r="E54" s="7"/>
      <c r="F54" s="4"/>
      <c r="G54" s="3" t="s">
        <v>9</v>
      </c>
      <c r="H54" s="10">
        <f t="shared" si="0"/>
        <v>51.63</v>
      </c>
      <c r="I54" s="10"/>
      <c r="J54" s="12">
        <f t="shared" si="1"/>
        <v>10.33</v>
      </c>
      <c r="K54" s="10">
        <f t="shared" si="2"/>
        <v>61.96</v>
      </c>
    </row>
    <row r="55" spans="1:11" x14ac:dyDescent="0.25">
      <c r="A55" s="8">
        <v>53</v>
      </c>
      <c r="B55" s="9" t="s">
        <v>12</v>
      </c>
      <c r="C55" s="3" t="s">
        <v>69</v>
      </c>
      <c r="D55" s="3"/>
      <c r="E55" s="7"/>
      <c r="F55" s="4"/>
      <c r="G55" s="3" t="s">
        <v>9</v>
      </c>
      <c r="H55" s="10">
        <f t="shared" si="0"/>
        <v>51.63</v>
      </c>
      <c r="I55" s="10"/>
      <c r="J55" s="12">
        <f t="shared" si="1"/>
        <v>10.33</v>
      </c>
      <c r="K55" s="10">
        <f t="shared" si="2"/>
        <v>61.96</v>
      </c>
    </row>
    <row r="56" spans="1:11" x14ac:dyDescent="0.25">
      <c r="A56" s="8">
        <v>54</v>
      </c>
      <c r="B56" s="9" t="s">
        <v>12</v>
      </c>
      <c r="C56" s="3" t="s">
        <v>69</v>
      </c>
      <c r="D56" s="3"/>
      <c r="E56" s="7"/>
      <c r="F56" s="4"/>
      <c r="G56" s="3" t="s">
        <v>9</v>
      </c>
      <c r="H56" s="10">
        <f t="shared" si="0"/>
        <v>51.63</v>
      </c>
      <c r="I56" s="10"/>
      <c r="J56" s="12">
        <f>ROUND(((SUM(H56:I56))*20/100),2)</f>
        <v>10.33</v>
      </c>
      <c r="K56" s="10">
        <f t="shared" si="2"/>
        <v>61.96</v>
      </c>
    </row>
    <row r="57" spans="1:11" x14ac:dyDescent="0.25">
      <c r="A57" s="8">
        <v>55</v>
      </c>
      <c r="B57" s="9" t="s">
        <v>12</v>
      </c>
      <c r="C57" s="3" t="s">
        <v>69</v>
      </c>
      <c r="D57" s="3"/>
      <c r="E57" s="7"/>
      <c r="F57" s="4"/>
      <c r="G57" s="3" t="s">
        <v>9</v>
      </c>
      <c r="H57" s="10">
        <f t="shared" si="0"/>
        <v>51.63</v>
      </c>
      <c r="I57" s="10"/>
      <c r="J57" s="12">
        <f t="shared" si="1"/>
        <v>10.33</v>
      </c>
      <c r="K57" s="10">
        <f t="shared" si="2"/>
        <v>61.96</v>
      </c>
    </row>
    <row r="58" spans="1:11" x14ac:dyDescent="0.25">
      <c r="A58" s="8">
        <v>56</v>
      </c>
      <c r="B58" s="9" t="s">
        <v>12</v>
      </c>
      <c r="C58" s="3" t="s">
        <v>69</v>
      </c>
      <c r="D58" s="3"/>
      <c r="E58" s="7"/>
      <c r="F58" s="4"/>
      <c r="G58" s="3" t="s">
        <v>9</v>
      </c>
      <c r="H58" s="10">
        <f t="shared" si="0"/>
        <v>51.63</v>
      </c>
      <c r="I58" s="10"/>
      <c r="J58" s="12">
        <f t="shared" si="1"/>
        <v>10.33</v>
      </c>
      <c r="K58" s="10">
        <f t="shared" si="2"/>
        <v>61.96</v>
      </c>
    </row>
    <row r="59" spans="1:11" x14ac:dyDescent="0.25">
      <c r="A59" s="8">
        <v>57</v>
      </c>
      <c r="B59" s="9" t="s">
        <v>12</v>
      </c>
      <c r="C59" s="3" t="s">
        <v>69</v>
      </c>
      <c r="D59" s="3"/>
      <c r="E59" s="7"/>
      <c r="F59" s="4"/>
      <c r="G59" s="3" t="s">
        <v>9</v>
      </c>
      <c r="H59" s="10">
        <f t="shared" si="0"/>
        <v>51.63</v>
      </c>
      <c r="I59" s="10"/>
      <c r="J59" s="12">
        <f t="shared" si="1"/>
        <v>10.33</v>
      </c>
      <c r="K59" s="10">
        <f t="shared" si="2"/>
        <v>61.96</v>
      </c>
    </row>
    <row r="60" spans="1:11" x14ac:dyDescent="0.25">
      <c r="A60" s="8">
        <v>58</v>
      </c>
      <c r="B60" s="9" t="s">
        <v>12</v>
      </c>
      <c r="C60" s="3" t="s">
        <v>69</v>
      </c>
      <c r="D60" s="3"/>
      <c r="E60" s="7"/>
      <c r="F60" s="4"/>
      <c r="G60" s="3" t="s">
        <v>9</v>
      </c>
      <c r="H60" s="10">
        <f t="shared" si="0"/>
        <v>51.63</v>
      </c>
      <c r="I60" s="10"/>
      <c r="J60" s="12">
        <f t="shared" si="1"/>
        <v>10.33</v>
      </c>
      <c r="K60" s="10">
        <f t="shared" si="2"/>
        <v>61.96</v>
      </c>
    </row>
    <row r="61" spans="1:11" x14ac:dyDescent="0.25">
      <c r="A61" s="8">
        <v>59</v>
      </c>
      <c r="B61" s="9" t="s">
        <v>12</v>
      </c>
      <c r="C61" s="3" t="s">
        <v>69</v>
      </c>
      <c r="D61" s="3"/>
      <c r="E61" s="7"/>
      <c r="F61" s="4"/>
      <c r="G61" s="3" t="s">
        <v>9</v>
      </c>
      <c r="H61" s="10">
        <f t="shared" si="0"/>
        <v>51.63</v>
      </c>
      <c r="I61" s="10"/>
      <c r="J61" s="12">
        <f t="shared" si="1"/>
        <v>10.33</v>
      </c>
      <c r="K61" s="10">
        <f t="shared" si="2"/>
        <v>61.96</v>
      </c>
    </row>
    <row r="62" spans="1:11" x14ac:dyDescent="0.25">
      <c r="A62" s="8">
        <v>60</v>
      </c>
      <c r="B62" s="9" t="s">
        <v>12</v>
      </c>
      <c r="C62" s="3" t="s">
        <v>69</v>
      </c>
      <c r="D62" s="3"/>
      <c r="E62" s="7"/>
      <c r="F62" s="4"/>
      <c r="G62" s="3" t="s">
        <v>9</v>
      </c>
      <c r="H62" s="10">
        <f t="shared" si="0"/>
        <v>51.63</v>
      </c>
      <c r="I62" s="10"/>
      <c r="J62" s="12">
        <f t="shared" si="1"/>
        <v>10.33</v>
      </c>
      <c r="K62" s="10">
        <f t="shared" si="2"/>
        <v>61.96</v>
      </c>
    </row>
    <row r="63" spans="1:11" x14ac:dyDescent="0.25">
      <c r="A63" s="8">
        <v>61</v>
      </c>
      <c r="B63" s="9" t="s">
        <v>12</v>
      </c>
      <c r="C63" s="3" t="s">
        <v>69</v>
      </c>
      <c r="D63" s="3"/>
      <c r="E63" s="7"/>
      <c r="F63" s="4"/>
      <c r="G63" s="3" t="s">
        <v>9</v>
      </c>
      <c r="H63" s="10">
        <f t="shared" si="0"/>
        <v>51.63</v>
      </c>
      <c r="I63" s="10"/>
      <c r="J63" s="12">
        <f t="shared" si="1"/>
        <v>10.33</v>
      </c>
      <c r="K63" s="10">
        <f t="shared" si="2"/>
        <v>61.96</v>
      </c>
    </row>
    <row r="64" spans="1:11" x14ac:dyDescent="0.25">
      <c r="A64" s="8">
        <v>62</v>
      </c>
      <c r="B64" s="9" t="s">
        <v>12</v>
      </c>
      <c r="C64" s="3" t="s">
        <v>69</v>
      </c>
      <c r="D64" s="3"/>
      <c r="E64" s="7"/>
      <c r="F64" s="4"/>
      <c r="G64" s="3" t="s">
        <v>9</v>
      </c>
      <c r="H64" s="10">
        <f t="shared" si="0"/>
        <v>51.63</v>
      </c>
      <c r="I64" s="10"/>
      <c r="J64" s="12">
        <f t="shared" si="1"/>
        <v>10.33</v>
      </c>
      <c r="K64" s="10">
        <f t="shared" si="2"/>
        <v>61.96</v>
      </c>
    </row>
    <row r="65" spans="1:11" x14ac:dyDescent="0.25">
      <c r="A65" s="8">
        <v>63</v>
      </c>
      <c r="B65" s="9" t="s">
        <v>12</v>
      </c>
      <c r="C65" s="3" t="s">
        <v>69</v>
      </c>
      <c r="D65" s="3"/>
      <c r="E65" s="7"/>
      <c r="F65" s="4"/>
      <c r="G65" s="3" t="s">
        <v>9</v>
      </c>
      <c r="H65" s="10">
        <f t="shared" si="0"/>
        <v>51.63</v>
      </c>
      <c r="I65" s="10"/>
      <c r="J65" s="12">
        <f t="shared" si="1"/>
        <v>10.33</v>
      </c>
      <c r="K65" s="10">
        <f t="shared" si="2"/>
        <v>61.96</v>
      </c>
    </row>
    <row r="66" spans="1:11" x14ac:dyDescent="0.25">
      <c r="A66" s="8">
        <v>64</v>
      </c>
      <c r="B66" s="9" t="s">
        <v>12</v>
      </c>
      <c r="C66" s="3" t="s">
        <v>69</v>
      </c>
      <c r="D66" s="3"/>
      <c r="E66" s="7"/>
      <c r="F66" s="4"/>
      <c r="G66" s="3" t="s">
        <v>9</v>
      </c>
      <c r="H66" s="10">
        <f t="shared" si="0"/>
        <v>51.63</v>
      </c>
      <c r="I66" s="10"/>
      <c r="J66" s="12">
        <f t="shared" si="1"/>
        <v>10.33</v>
      </c>
      <c r="K66" s="10">
        <f t="shared" si="2"/>
        <v>61.96</v>
      </c>
    </row>
    <row r="67" spans="1:11" x14ac:dyDescent="0.25">
      <c r="A67" s="8">
        <v>65</v>
      </c>
      <c r="B67" s="9" t="s">
        <v>12</v>
      </c>
      <c r="C67" s="3" t="s">
        <v>69</v>
      </c>
      <c r="D67" s="3"/>
      <c r="E67" s="7"/>
      <c r="F67" s="4"/>
      <c r="G67" s="3" t="s">
        <v>9</v>
      </c>
      <c r="H67" s="10">
        <f t="shared" si="0"/>
        <v>51.63</v>
      </c>
      <c r="I67" s="10"/>
      <c r="J67" s="12">
        <f t="shared" si="1"/>
        <v>10.33</v>
      </c>
      <c r="K67" s="10">
        <f t="shared" si="2"/>
        <v>61.96</v>
      </c>
    </row>
    <row r="68" spans="1:11" x14ac:dyDescent="0.25">
      <c r="A68" s="8">
        <v>66</v>
      </c>
      <c r="B68" s="9" t="s">
        <v>12</v>
      </c>
      <c r="C68" s="3" t="s">
        <v>69</v>
      </c>
      <c r="D68" s="3"/>
      <c r="E68" s="7"/>
      <c r="F68" s="4"/>
      <c r="G68" s="3" t="s">
        <v>9</v>
      </c>
      <c r="H68" s="10">
        <f t="shared" ref="H68:H131" si="4">ROUND((26.4*1.95583),2)</f>
        <v>51.63</v>
      </c>
      <c r="I68" s="10"/>
      <c r="J68" s="12">
        <f t="shared" si="1"/>
        <v>10.33</v>
      </c>
      <c r="K68" s="10">
        <f t="shared" si="2"/>
        <v>61.96</v>
      </c>
    </row>
    <row r="69" spans="1:11" x14ac:dyDescent="0.25">
      <c r="A69" s="8">
        <v>67</v>
      </c>
      <c r="B69" s="9" t="s">
        <v>12</v>
      </c>
      <c r="C69" s="3" t="s">
        <v>69</v>
      </c>
      <c r="D69" s="3"/>
      <c r="E69" s="7"/>
      <c r="F69" s="4"/>
      <c r="G69" s="3" t="s">
        <v>9</v>
      </c>
      <c r="H69" s="10">
        <f t="shared" si="4"/>
        <v>51.63</v>
      </c>
      <c r="I69" s="10"/>
      <c r="J69" s="12">
        <f t="shared" ref="J69:J120" si="5">ROUND(((SUM(H69:I69))*20/100),2)</f>
        <v>10.33</v>
      </c>
      <c r="K69" s="10">
        <f t="shared" ref="K69:K120" si="6">SUM(H69:J69)</f>
        <v>61.96</v>
      </c>
    </row>
    <row r="70" spans="1:11" x14ac:dyDescent="0.25">
      <c r="A70" s="8">
        <v>68</v>
      </c>
      <c r="B70" s="9" t="s">
        <v>12</v>
      </c>
      <c r="C70" s="3" t="s">
        <v>69</v>
      </c>
      <c r="D70" s="3"/>
      <c r="E70" s="7"/>
      <c r="F70" s="4"/>
      <c r="G70" s="3" t="s">
        <v>9</v>
      </c>
      <c r="H70" s="10">
        <f t="shared" si="4"/>
        <v>51.63</v>
      </c>
      <c r="I70" s="10"/>
      <c r="J70" s="12">
        <f t="shared" si="5"/>
        <v>10.33</v>
      </c>
      <c r="K70" s="10">
        <f t="shared" si="6"/>
        <v>61.96</v>
      </c>
    </row>
    <row r="71" spans="1:11" x14ac:dyDescent="0.25">
      <c r="A71" s="8">
        <v>69</v>
      </c>
      <c r="B71" s="9" t="s">
        <v>12</v>
      </c>
      <c r="C71" s="3" t="s">
        <v>69</v>
      </c>
      <c r="D71" s="3"/>
      <c r="E71" s="7"/>
      <c r="F71" s="4"/>
      <c r="G71" s="3" t="s">
        <v>9</v>
      </c>
      <c r="H71" s="10">
        <f t="shared" si="4"/>
        <v>51.63</v>
      </c>
      <c r="I71" s="10"/>
      <c r="J71" s="12">
        <f t="shared" si="5"/>
        <v>10.33</v>
      </c>
      <c r="K71" s="10">
        <f t="shared" si="6"/>
        <v>61.96</v>
      </c>
    </row>
    <row r="72" spans="1:11" x14ac:dyDescent="0.25">
      <c r="A72" s="8">
        <v>70</v>
      </c>
      <c r="B72" s="9" t="s">
        <v>12</v>
      </c>
      <c r="C72" s="3" t="s">
        <v>69</v>
      </c>
      <c r="D72" s="3"/>
      <c r="E72" s="7"/>
      <c r="F72" s="4"/>
      <c r="G72" s="3" t="s">
        <v>9</v>
      </c>
      <c r="H72" s="10">
        <f t="shared" si="4"/>
        <v>51.63</v>
      </c>
      <c r="I72" s="10"/>
      <c r="J72" s="12">
        <f t="shared" si="5"/>
        <v>10.33</v>
      </c>
      <c r="K72" s="10">
        <f t="shared" si="6"/>
        <v>61.96</v>
      </c>
    </row>
    <row r="73" spans="1:11" x14ac:dyDescent="0.25">
      <c r="A73" s="8">
        <v>71</v>
      </c>
      <c r="B73" s="9" t="s">
        <v>12</v>
      </c>
      <c r="C73" s="3" t="s">
        <v>69</v>
      </c>
      <c r="D73" s="3"/>
      <c r="E73" s="7"/>
      <c r="F73" s="4"/>
      <c r="G73" s="3" t="s">
        <v>9</v>
      </c>
      <c r="H73" s="10">
        <f t="shared" si="4"/>
        <v>51.63</v>
      </c>
      <c r="I73" s="10"/>
      <c r="J73" s="12">
        <f t="shared" si="5"/>
        <v>10.33</v>
      </c>
      <c r="K73" s="10">
        <f t="shared" si="6"/>
        <v>61.96</v>
      </c>
    </row>
    <row r="74" spans="1:11" x14ac:dyDescent="0.25">
      <c r="A74" s="8">
        <v>72</v>
      </c>
      <c r="B74" s="9" t="s">
        <v>12</v>
      </c>
      <c r="C74" s="3" t="s">
        <v>69</v>
      </c>
      <c r="D74" s="3"/>
      <c r="E74" s="7"/>
      <c r="F74" s="4"/>
      <c r="G74" s="3" t="s">
        <v>9</v>
      </c>
      <c r="H74" s="10">
        <f t="shared" si="4"/>
        <v>51.63</v>
      </c>
      <c r="I74" s="10"/>
      <c r="J74" s="12">
        <f t="shared" si="5"/>
        <v>10.33</v>
      </c>
      <c r="K74" s="10">
        <f t="shared" si="6"/>
        <v>61.96</v>
      </c>
    </row>
    <row r="75" spans="1:11" x14ac:dyDescent="0.25">
      <c r="A75" s="8">
        <v>73</v>
      </c>
      <c r="B75" s="9" t="s">
        <v>12</v>
      </c>
      <c r="C75" s="3" t="s">
        <v>69</v>
      </c>
      <c r="D75" s="3"/>
      <c r="E75" s="7"/>
      <c r="F75" s="4"/>
      <c r="G75" s="3" t="s">
        <v>9</v>
      </c>
      <c r="H75" s="10">
        <f t="shared" si="4"/>
        <v>51.63</v>
      </c>
      <c r="I75" s="10"/>
      <c r="J75" s="12">
        <f t="shared" si="5"/>
        <v>10.33</v>
      </c>
      <c r="K75" s="10">
        <f t="shared" si="6"/>
        <v>61.96</v>
      </c>
    </row>
    <row r="76" spans="1:11" x14ac:dyDescent="0.25">
      <c r="A76" s="8">
        <v>74</v>
      </c>
      <c r="B76" s="9" t="s">
        <v>12</v>
      </c>
      <c r="C76" s="3" t="s">
        <v>69</v>
      </c>
      <c r="D76" s="3"/>
      <c r="E76" s="7"/>
      <c r="F76" s="4"/>
      <c r="G76" s="3" t="s">
        <v>9</v>
      </c>
      <c r="H76" s="10">
        <f t="shared" si="4"/>
        <v>51.63</v>
      </c>
      <c r="I76" s="10"/>
      <c r="J76" s="12">
        <f t="shared" si="5"/>
        <v>10.33</v>
      </c>
      <c r="K76" s="10">
        <f t="shared" si="6"/>
        <v>61.96</v>
      </c>
    </row>
    <row r="77" spans="1:11" x14ac:dyDescent="0.25">
      <c r="A77" s="8">
        <v>75</v>
      </c>
      <c r="B77" s="9" t="s">
        <v>12</v>
      </c>
      <c r="C77" s="3" t="s">
        <v>69</v>
      </c>
      <c r="D77" s="3"/>
      <c r="E77" s="7"/>
      <c r="F77" s="4"/>
      <c r="G77" s="3" t="s">
        <v>9</v>
      </c>
      <c r="H77" s="10">
        <f t="shared" si="4"/>
        <v>51.63</v>
      </c>
      <c r="I77" s="10"/>
      <c r="J77" s="12">
        <f t="shared" si="5"/>
        <v>10.33</v>
      </c>
      <c r="K77" s="10">
        <f t="shared" si="6"/>
        <v>61.96</v>
      </c>
    </row>
    <row r="78" spans="1:11" x14ac:dyDescent="0.25">
      <c r="A78" s="8">
        <v>76</v>
      </c>
      <c r="B78" s="9" t="s">
        <v>12</v>
      </c>
      <c r="C78" s="3" t="s">
        <v>69</v>
      </c>
      <c r="D78" s="3"/>
      <c r="E78" s="7"/>
      <c r="F78" s="4"/>
      <c r="G78" s="3" t="s">
        <v>9</v>
      </c>
      <c r="H78" s="10">
        <f t="shared" si="4"/>
        <v>51.63</v>
      </c>
      <c r="I78" s="10"/>
      <c r="J78" s="12">
        <f t="shared" si="5"/>
        <v>10.33</v>
      </c>
      <c r="K78" s="10">
        <f t="shared" si="6"/>
        <v>61.96</v>
      </c>
    </row>
    <row r="79" spans="1:11" x14ac:dyDescent="0.25">
      <c r="A79" s="8">
        <v>77</v>
      </c>
      <c r="B79" s="9" t="s">
        <v>12</v>
      </c>
      <c r="C79" s="3" t="s">
        <v>69</v>
      </c>
      <c r="D79" s="3"/>
      <c r="E79" s="7"/>
      <c r="F79" s="4"/>
      <c r="G79" s="3" t="s">
        <v>9</v>
      </c>
      <c r="H79" s="10">
        <f t="shared" si="4"/>
        <v>51.63</v>
      </c>
      <c r="I79" s="10"/>
      <c r="J79" s="12">
        <f t="shared" si="5"/>
        <v>10.33</v>
      </c>
      <c r="K79" s="10">
        <f t="shared" si="6"/>
        <v>61.96</v>
      </c>
    </row>
    <row r="80" spans="1:11" x14ac:dyDescent="0.25">
      <c r="A80" s="8">
        <v>78</v>
      </c>
      <c r="B80" s="9" t="s">
        <v>12</v>
      </c>
      <c r="C80" s="3" t="s">
        <v>69</v>
      </c>
      <c r="D80" s="3"/>
      <c r="E80" s="7"/>
      <c r="F80" s="4"/>
      <c r="G80" s="3" t="s">
        <v>9</v>
      </c>
      <c r="H80" s="10">
        <f t="shared" si="4"/>
        <v>51.63</v>
      </c>
      <c r="I80" s="10"/>
      <c r="J80" s="12">
        <f t="shared" si="5"/>
        <v>10.33</v>
      </c>
      <c r="K80" s="10">
        <f t="shared" si="6"/>
        <v>61.96</v>
      </c>
    </row>
    <row r="81" spans="1:11" x14ac:dyDescent="0.25">
      <c r="A81" s="8">
        <v>79</v>
      </c>
      <c r="B81" s="9" t="s">
        <v>12</v>
      </c>
      <c r="C81" s="3" t="s">
        <v>69</v>
      </c>
      <c r="D81" s="3"/>
      <c r="E81" s="7"/>
      <c r="F81" s="4"/>
      <c r="G81" s="3" t="s">
        <v>9</v>
      </c>
      <c r="H81" s="10">
        <f t="shared" si="4"/>
        <v>51.63</v>
      </c>
      <c r="I81" s="10"/>
      <c r="J81" s="12">
        <f t="shared" si="5"/>
        <v>10.33</v>
      </c>
      <c r="K81" s="10">
        <f t="shared" si="6"/>
        <v>61.96</v>
      </c>
    </row>
    <row r="82" spans="1:11" x14ac:dyDescent="0.25">
      <c r="A82" s="8">
        <v>80</v>
      </c>
      <c r="B82" s="9" t="s">
        <v>12</v>
      </c>
      <c r="C82" s="3" t="s">
        <v>69</v>
      </c>
      <c r="D82" s="3"/>
      <c r="E82" s="7"/>
      <c r="F82" s="4"/>
      <c r="G82" s="3" t="s">
        <v>9</v>
      </c>
      <c r="H82" s="10">
        <f t="shared" si="4"/>
        <v>51.63</v>
      </c>
      <c r="I82" s="10"/>
      <c r="J82" s="12">
        <f t="shared" si="5"/>
        <v>10.33</v>
      </c>
      <c r="K82" s="10">
        <f t="shared" si="6"/>
        <v>61.96</v>
      </c>
    </row>
    <row r="83" spans="1:11" x14ac:dyDescent="0.25">
      <c r="A83" s="8">
        <v>81</v>
      </c>
      <c r="B83" s="9" t="s">
        <v>12</v>
      </c>
      <c r="C83" s="3" t="s">
        <v>69</v>
      </c>
      <c r="D83" s="3"/>
      <c r="E83" s="7"/>
      <c r="F83" s="4"/>
      <c r="G83" s="3" t="s">
        <v>9</v>
      </c>
      <c r="H83" s="10">
        <f t="shared" si="4"/>
        <v>51.63</v>
      </c>
      <c r="I83" s="10"/>
      <c r="J83" s="12">
        <f t="shared" si="5"/>
        <v>10.33</v>
      </c>
      <c r="K83" s="10">
        <f t="shared" si="6"/>
        <v>61.96</v>
      </c>
    </row>
    <row r="84" spans="1:11" x14ac:dyDescent="0.25">
      <c r="A84" s="8">
        <v>82</v>
      </c>
      <c r="B84" s="9" t="s">
        <v>12</v>
      </c>
      <c r="C84" s="3" t="s">
        <v>69</v>
      </c>
      <c r="D84" s="3"/>
      <c r="E84" s="7"/>
      <c r="F84" s="4"/>
      <c r="G84" s="3" t="s">
        <v>9</v>
      </c>
      <c r="H84" s="10">
        <f t="shared" si="4"/>
        <v>51.63</v>
      </c>
      <c r="I84" s="10"/>
      <c r="J84" s="12">
        <f t="shared" si="5"/>
        <v>10.33</v>
      </c>
      <c r="K84" s="10">
        <f t="shared" si="6"/>
        <v>61.96</v>
      </c>
    </row>
    <row r="85" spans="1:11" x14ac:dyDescent="0.25">
      <c r="A85" s="8">
        <v>83</v>
      </c>
      <c r="B85" s="9" t="s">
        <v>12</v>
      </c>
      <c r="C85" s="3" t="s">
        <v>69</v>
      </c>
      <c r="D85" s="3"/>
      <c r="E85" s="7"/>
      <c r="F85" s="4"/>
      <c r="G85" s="3" t="s">
        <v>9</v>
      </c>
      <c r="H85" s="10">
        <f t="shared" si="4"/>
        <v>51.63</v>
      </c>
      <c r="I85" s="10"/>
      <c r="J85" s="12">
        <f t="shared" si="5"/>
        <v>10.33</v>
      </c>
      <c r="K85" s="10">
        <f t="shared" si="6"/>
        <v>61.96</v>
      </c>
    </row>
    <row r="86" spans="1:11" x14ac:dyDescent="0.25">
      <c r="A86" s="8">
        <v>84</v>
      </c>
      <c r="B86" s="9" t="s">
        <v>12</v>
      </c>
      <c r="C86" s="3" t="s">
        <v>69</v>
      </c>
      <c r="D86" s="3"/>
      <c r="E86" s="7"/>
      <c r="F86" s="4"/>
      <c r="G86" s="3" t="s">
        <v>9</v>
      </c>
      <c r="H86" s="10">
        <f t="shared" si="4"/>
        <v>51.63</v>
      </c>
      <c r="I86" s="10"/>
      <c r="J86" s="12">
        <f t="shared" si="5"/>
        <v>10.33</v>
      </c>
      <c r="K86" s="10">
        <f t="shared" si="6"/>
        <v>61.96</v>
      </c>
    </row>
    <row r="87" spans="1:11" x14ac:dyDescent="0.25">
      <c r="A87" s="8">
        <v>85</v>
      </c>
      <c r="B87" s="9" t="s">
        <v>12</v>
      </c>
      <c r="C87" s="3" t="s">
        <v>69</v>
      </c>
      <c r="D87" s="3"/>
      <c r="E87" s="7"/>
      <c r="F87" s="4"/>
      <c r="G87" s="3" t="s">
        <v>9</v>
      </c>
      <c r="H87" s="10">
        <f t="shared" si="4"/>
        <v>51.63</v>
      </c>
      <c r="I87" s="10"/>
      <c r="J87" s="12">
        <f t="shared" si="5"/>
        <v>10.33</v>
      </c>
      <c r="K87" s="10">
        <f t="shared" si="6"/>
        <v>61.96</v>
      </c>
    </row>
    <row r="88" spans="1:11" x14ac:dyDescent="0.25">
      <c r="A88" s="8">
        <v>86</v>
      </c>
      <c r="B88" s="9" t="s">
        <v>12</v>
      </c>
      <c r="C88" s="3" t="s">
        <v>69</v>
      </c>
      <c r="D88" s="3"/>
      <c r="E88" s="7"/>
      <c r="F88" s="4"/>
      <c r="G88" s="3" t="s">
        <v>9</v>
      </c>
      <c r="H88" s="10">
        <f t="shared" si="4"/>
        <v>51.63</v>
      </c>
      <c r="I88" s="10"/>
      <c r="J88" s="12">
        <f t="shared" si="5"/>
        <v>10.33</v>
      </c>
      <c r="K88" s="10">
        <f t="shared" si="6"/>
        <v>61.96</v>
      </c>
    </row>
    <row r="89" spans="1:11" x14ac:dyDescent="0.25">
      <c r="A89" s="8">
        <v>87</v>
      </c>
      <c r="B89" s="9" t="s">
        <v>12</v>
      </c>
      <c r="C89" s="3" t="s">
        <v>69</v>
      </c>
      <c r="D89" s="3"/>
      <c r="E89" s="7"/>
      <c r="F89" s="4"/>
      <c r="G89" s="3" t="s">
        <v>9</v>
      </c>
      <c r="H89" s="10">
        <f t="shared" si="4"/>
        <v>51.63</v>
      </c>
      <c r="I89" s="10"/>
      <c r="J89" s="12">
        <f t="shared" si="5"/>
        <v>10.33</v>
      </c>
      <c r="K89" s="10">
        <f t="shared" si="6"/>
        <v>61.96</v>
      </c>
    </row>
    <row r="90" spans="1:11" x14ac:dyDescent="0.25">
      <c r="A90" s="8">
        <v>88</v>
      </c>
      <c r="B90" s="9" t="s">
        <v>12</v>
      </c>
      <c r="C90" s="3" t="s">
        <v>69</v>
      </c>
      <c r="D90" s="3"/>
      <c r="E90" s="7"/>
      <c r="F90" s="4"/>
      <c r="G90" s="3" t="s">
        <v>9</v>
      </c>
      <c r="H90" s="10">
        <f t="shared" si="4"/>
        <v>51.63</v>
      </c>
      <c r="I90" s="10"/>
      <c r="J90" s="12">
        <f t="shared" si="5"/>
        <v>10.33</v>
      </c>
      <c r="K90" s="10">
        <f t="shared" si="6"/>
        <v>61.96</v>
      </c>
    </row>
    <row r="91" spans="1:11" x14ac:dyDescent="0.25">
      <c r="A91" s="8">
        <v>89</v>
      </c>
      <c r="B91" s="9" t="s">
        <v>12</v>
      </c>
      <c r="C91" s="3" t="s">
        <v>69</v>
      </c>
      <c r="D91" s="3"/>
      <c r="E91" s="7"/>
      <c r="F91" s="4"/>
      <c r="G91" s="3" t="s">
        <v>9</v>
      </c>
      <c r="H91" s="10">
        <f t="shared" si="4"/>
        <v>51.63</v>
      </c>
      <c r="I91" s="10"/>
      <c r="J91" s="12">
        <f t="shared" si="5"/>
        <v>10.33</v>
      </c>
      <c r="K91" s="10">
        <f t="shared" si="6"/>
        <v>61.96</v>
      </c>
    </row>
    <row r="92" spans="1:11" x14ac:dyDescent="0.25">
      <c r="A92" s="8">
        <v>90</v>
      </c>
      <c r="B92" s="9" t="s">
        <v>12</v>
      </c>
      <c r="C92" s="3" t="s">
        <v>69</v>
      </c>
      <c r="D92" s="3"/>
      <c r="E92" s="7"/>
      <c r="F92" s="4"/>
      <c r="G92" s="3" t="s">
        <v>9</v>
      </c>
      <c r="H92" s="10">
        <f t="shared" si="4"/>
        <v>51.63</v>
      </c>
      <c r="I92" s="10"/>
      <c r="J92" s="12">
        <f t="shared" si="5"/>
        <v>10.33</v>
      </c>
      <c r="K92" s="10">
        <f t="shared" si="6"/>
        <v>61.96</v>
      </c>
    </row>
    <row r="93" spans="1:11" x14ac:dyDescent="0.25">
      <c r="A93" s="8">
        <v>91</v>
      </c>
      <c r="B93" s="9" t="s">
        <v>12</v>
      </c>
      <c r="C93" s="3" t="s">
        <v>69</v>
      </c>
      <c r="D93" s="3"/>
      <c r="E93" s="7"/>
      <c r="F93" s="4"/>
      <c r="G93" s="3" t="s">
        <v>9</v>
      </c>
      <c r="H93" s="10">
        <f t="shared" si="4"/>
        <v>51.63</v>
      </c>
      <c r="I93" s="10"/>
      <c r="J93" s="12">
        <f t="shared" si="5"/>
        <v>10.33</v>
      </c>
      <c r="K93" s="10">
        <f t="shared" si="6"/>
        <v>61.96</v>
      </c>
    </row>
    <row r="94" spans="1:11" x14ac:dyDescent="0.25">
      <c r="A94" s="8">
        <v>92</v>
      </c>
      <c r="B94" s="9" t="s">
        <v>12</v>
      </c>
      <c r="C94" s="3" t="s">
        <v>69</v>
      </c>
      <c r="D94" s="3"/>
      <c r="E94" s="7"/>
      <c r="F94" s="4"/>
      <c r="G94" s="3" t="s">
        <v>9</v>
      </c>
      <c r="H94" s="10">
        <f t="shared" si="4"/>
        <v>51.63</v>
      </c>
      <c r="I94" s="10"/>
      <c r="J94" s="12">
        <f t="shared" si="5"/>
        <v>10.33</v>
      </c>
      <c r="K94" s="10">
        <f t="shared" si="6"/>
        <v>61.96</v>
      </c>
    </row>
    <row r="95" spans="1:11" x14ac:dyDescent="0.25">
      <c r="A95" s="8">
        <v>93</v>
      </c>
      <c r="B95" s="9" t="s">
        <v>12</v>
      </c>
      <c r="C95" s="3" t="s">
        <v>69</v>
      </c>
      <c r="D95" s="3"/>
      <c r="E95" s="7"/>
      <c r="F95" s="4"/>
      <c r="G95" s="3" t="s">
        <v>9</v>
      </c>
      <c r="H95" s="10">
        <f t="shared" si="4"/>
        <v>51.63</v>
      </c>
      <c r="I95" s="10"/>
      <c r="J95" s="12">
        <f t="shared" si="5"/>
        <v>10.33</v>
      </c>
      <c r="K95" s="10">
        <f t="shared" si="6"/>
        <v>61.96</v>
      </c>
    </row>
    <row r="96" spans="1:11" x14ac:dyDescent="0.25">
      <c r="A96" s="8">
        <v>94</v>
      </c>
      <c r="B96" s="9" t="s">
        <v>12</v>
      </c>
      <c r="C96" s="3" t="s">
        <v>69</v>
      </c>
      <c r="D96" s="3"/>
      <c r="E96" s="7"/>
      <c r="F96" s="4"/>
      <c r="G96" s="3" t="s">
        <v>9</v>
      </c>
      <c r="H96" s="10">
        <f t="shared" si="4"/>
        <v>51.63</v>
      </c>
      <c r="I96" s="10"/>
      <c r="J96" s="12">
        <f t="shared" si="5"/>
        <v>10.33</v>
      </c>
      <c r="K96" s="10">
        <f t="shared" si="6"/>
        <v>61.96</v>
      </c>
    </row>
    <row r="97" spans="1:11" x14ac:dyDescent="0.25">
      <c r="A97" s="8">
        <v>95</v>
      </c>
      <c r="B97" s="9" t="s">
        <v>12</v>
      </c>
      <c r="C97" s="3" t="s">
        <v>69</v>
      </c>
      <c r="D97" s="3"/>
      <c r="E97" s="7"/>
      <c r="F97" s="4"/>
      <c r="G97" s="3" t="s">
        <v>9</v>
      </c>
      <c r="H97" s="10">
        <f t="shared" si="4"/>
        <v>51.63</v>
      </c>
      <c r="I97" s="10"/>
      <c r="J97" s="12">
        <f t="shared" si="5"/>
        <v>10.33</v>
      </c>
      <c r="K97" s="10">
        <f t="shared" si="6"/>
        <v>61.96</v>
      </c>
    </row>
    <row r="98" spans="1:11" x14ac:dyDescent="0.25">
      <c r="A98" s="8">
        <v>96</v>
      </c>
      <c r="B98" s="9" t="s">
        <v>12</v>
      </c>
      <c r="C98" s="3" t="s">
        <v>69</v>
      </c>
      <c r="D98" s="3"/>
      <c r="E98" s="7"/>
      <c r="F98" s="4"/>
      <c r="G98" s="3" t="s">
        <v>9</v>
      </c>
      <c r="H98" s="10">
        <f t="shared" si="4"/>
        <v>51.63</v>
      </c>
      <c r="I98" s="10"/>
      <c r="J98" s="12">
        <f t="shared" si="5"/>
        <v>10.33</v>
      </c>
      <c r="K98" s="10">
        <f t="shared" si="6"/>
        <v>61.96</v>
      </c>
    </row>
    <row r="99" spans="1:11" x14ac:dyDescent="0.25">
      <c r="A99" s="8">
        <v>97</v>
      </c>
      <c r="B99" s="9" t="s">
        <v>12</v>
      </c>
      <c r="C99" s="3" t="s">
        <v>69</v>
      </c>
      <c r="D99" s="3"/>
      <c r="E99" s="7"/>
      <c r="F99" s="4"/>
      <c r="G99" s="3" t="s">
        <v>9</v>
      </c>
      <c r="H99" s="10">
        <f t="shared" si="4"/>
        <v>51.63</v>
      </c>
      <c r="I99" s="10"/>
      <c r="J99" s="12">
        <f t="shared" si="5"/>
        <v>10.33</v>
      </c>
      <c r="K99" s="10">
        <f t="shared" si="6"/>
        <v>61.96</v>
      </c>
    </row>
    <row r="100" spans="1:11" x14ac:dyDescent="0.25">
      <c r="A100" s="8">
        <v>98</v>
      </c>
      <c r="B100" s="9" t="s">
        <v>12</v>
      </c>
      <c r="C100" s="3" t="s">
        <v>69</v>
      </c>
      <c r="D100" s="3"/>
      <c r="E100" s="7"/>
      <c r="F100" s="4"/>
      <c r="G100" s="3" t="s">
        <v>9</v>
      </c>
      <c r="H100" s="10">
        <f t="shared" si="4"/>
        <v>51.63</v>
      </c>
      <c r="I100" s="10"/>
      <c r="J100" s="12">
        <f t="shared" si="5"/>
        <v>10.33</v>
      </c>
      <c r="K100" s="10">
        <f t="shared" si="6"/>
        <v>61.96</v>
      </c>
    </row>
    <row r="101" spans="1:11" x14ac:dyDescent="0.25">
      <c r="A101" s="8">
        <v>99</v>
      </c>
      <c r="B101" s="9" t="s">
        <v>12</v>
      </c>
      <c r="C101" s="3" t="s">
        <v>69</v>
      </c>
      <c r="D101" s="3"/>
      <c r="E101" s="7"/>
      <c r="F101" s="4"/>
      <c r="G101" s="3" t="s">
        <v>9</v>
      </c>
      <c r="H101" s="10">
        <f t="shared" si="4"/>
        <v>51.63</v>
      </c>
      <c r="I101" s="10"/>
      <c r="J101" s="12">
        <f t="shared" si="5"/>
        <v>10.33</v>
      </c>
      <c r="K101" s="10">
        <f t="shared" si="6"/>
        <v>61.96</v>
      </c>
    </row>
    <row r="102" spans="1:11" x14ac:dyDescent="0.25">
      <c r="A102" s="8">
        <v>100</v>
      </c>
      <c r="B102" s="9" t="s">
        <v>12</v>
      </c>
      <c r="C102" s="3" t="s">
        <v>69</v>
      </c>
      <c r="D102" s="3"/>
      <c r="E102" s="7"/>
      <c r="F102" s="4"/>
      <c r="G102" s="3" t="s">
        <v>9</v>
      </c>
      <c r="H102" s="10">
        <f t="shared" si="4"/>
        <v>51.63</v>
      </c>
      <c r="I102" s="10"/>
      <c r="J102" s="12">
        <f t="shared" si="5"/>
        <v>10.33</v>
      </c>
      <c r="K102" s="10">
        <f t="shared" si="6"/>
        <v>61.96</v>
      </c>
    </row>
    <row r="103" spans="1:11" x14ac:dyDescent="0.25">
      <c r="A103" s="8">
        <v>101</v>
      </c>
      <c r="B103" s="9" t="s">
        <v>12</v>
      </c>
      <c r="C103" s="3" t="s">
        <v>69</v>
      </c>
      <c r="D103" s="3"/>
      <c r="E103" s="7"/>
      <c r="F103" s="4"/>
      <c r="G103" s="3" t="s">
        <v>9</v>
      </c>
      <c r="H103" s="10">
        <f t="shared" si="4"/>
        <v>51.63</v>
      </c>
      <c r="I103" s="10"/>
      <c r="J103" s="12">
        <f t="shared" si="5"/>
        <v>10.33</v>
      </c>
      <c r="K103" s="10">
        <f t="shared" si="6"/>
        <v>61.96</v>
      </c>
    </row>
    <row r="104" spans="1:11" x14ac:dyDescent="0.25">
      <c r="A104" s="8">
        <v>102</v>
      </c>
      <c r="B104" s="9" t="s">
        <v>12</v>
      </c>
      <c r="C104" s="3" t="s">
        <v>69</v>
      </c>
      <c r="D104" s="3"/>
      <c r="E104" s="7"/>
      <c r="F104" s="4"/>
      <c r="G104" s="3" t="s">
        <v>9</v>
      </c>
      <c r="H104" s="10">
        <f t="shared" si="4"/>
        <v>51.63</v>
      </c>
      <c r="I104" s="10"/>
      <c r="J104" s="12">
        <f t="shared" si="5"/>
        <v>10.33</v>
      </c>
      <c r="K104" s="10">
        <f t="shared" si="6"/>
        <v>61.96</v>
      </c>
    </row>
    <row r="105" spans="1:11" x14ac:dyDescent="0.25">
      <c r="A105" s="8">
        <v>103</v>
      </c>
      <c r="B105" s="9" t="s">
        <v>12</v>
      </c>
      <c r="C105" s="3" t="s">
        <v>69</v>
      </c>
      <c r="D105" s="3"/>
      <c r="E105" s="7"/>
      <c r="F105" s="4"/>
      <c r="G105" s="3" t="s">
        <v>9</v>
      </c>
      <c r="H105" s="10">
        <f t="shared" si="4"/>
        <v>51.63</v>
      </c>
      <c r="I105" s="10"/>
      <c r="J105" s="12">
        <f t="shared" si="5"/>
        <v>10.33</v>
      </c>
      <c r="K105" s="10">
        <f t="shared" si="6"/>
        <v>61.96</v>
      </c>
    </row>
    <row r="106" spans="1:11" x14ac:dyDescent="0.25">
      <c r="A106" s="8">
        <v>104</v>
      </c>
      <c r="B106" s="9" t="s">
        <v>12</v>
      </c>
      <c r="C106" s="3" t="s">
        <v>69</v>
      </c>
      <c r="D106" s="3"/>
      <c r="E106" s="7"/>
      <c r="F106" s="4"/>
      <c r="G106" s="3" t="s">
        <v>9</v>
      </c>
      <c r="H106" s="10">
        <f t="shared" si="4"/>
        <v>51.63</v>
      </c>
      <c r="I106" s="10"/>
      <c r="J106" s="12">
        <f t="shared" si="5"/>
        <v>10.33</v>
      </c>
      <c r="K106" s="10">
        <f t="shared" si="6"/>
        <v>61.96</v>
      </c>
    </row>
    <row r="107" spans="1:11" x14ac:dyDescent="0.25">
      <c r="A107" s="8">
        <v>105</v>
      </c>
      <c r="B107" s="9" t="s">
        <v>12</v>
      </c>
      <c r="C107" s="3" t="s">
        <v>69</v>
      </c>
      <c r="D107" s="3"/>
      <c r="E107" s="7"/>
      <c r="F107" s="4"/>
      <c r="G107" s="3" t="s">
        <v>9</v>
      </c>
      <c r="H107" s="10">
        <f t="shared" si="4"/>
        <v>51.63</v>
      </c>
      <c r="I107" s="10"/>
      <c r="J107" s="12">
        <f t="shared" si="5"/>
        <v>10.33</v>
      </c>
      <c r="K107" s="10">
        <f t="shared" si="6"/>
        <v>61.96</v>
      </c>
    </row>
    <row r="108" spans="1:11" x14ac:dyDescent="0.25">
      <c r="A108" s="8">
        <v>106</v>
      </c>
      <c r="B108" s="9" t="s">
        <v>12</v>
      </c>
      <c r="C108" s="3" t="s">
        <v>69</v>
      </c>
      <c r="D108" s="3"/>
      <c r="E108" s="7"/>
      <c r="F108" s="4"/>
      <c r="G108" s="3" t="s">
        <v>9</v>
      </c>
      <c r="H108" s="10">
        <f t="shared" si="4"/>
        <v>51.63</v>
      </c>
      <c r="I108" s="10"/>
      <c r="J108" s="12">
        <f t="shared" si="5"/>
        <v>10.33</v>
      </c>
      <c r="K108" s="10">
        <f t="shared" si="6"/>
        <v>61.96</v>
      </c>
    </row>
    <row r="109" spans="1:11" x14ac:dyDescent="0.25">
      <c r="A109" s="8">
        <v>107</v>
      </c>
      <c r="B109" s="9" t="s">
        <v>12</v>
      </c>
      <c r="C109" s="3" t="s">
        <v>69</v>
      </c>
      <c r="D109" s="3"/>
      <c r="E109" s="7"/>
      <c r="F109" s="4"/>
      <c r="G109" s="3" t="s">
        <v>9</v>
      </c>
      <c r="H109" s="10">
        <f t="shared" si="4"/>
        <v>51.63</v>
      </c>
      <c r="I109" s="10"/>
      <c r="J109" s="12">
        <f t="shared" si="5"/>
        <v>10.33</v>
      </c>
      <c r="K109" s="10">
        <f t="shared" si="6"/>
        <v>61.96</v>
      </c>
    </row>
    <row r="110" spans="1:11" x14ac:dyDescent="0.25">
      <c r="A110" s="8">
        <v>108</v>
      </c>
      <c r="B110" s="9" t="s">
        <v>12</v>
      </c>
      <c r="C110" s="3" t="s">
        <v>69</v>
      </c>
      <c r="D110" s="3"/>
      <c r="E110" s="7"/>
      <c r="F110" s="4"/>
      <c r="G110" s="3" t="s">
        <v>9</v>
      </c>
      <c r="H110" s="10">
        <f t="shared" si="4"/>
        <v>51.63</v>
      </c>
      <c r="I110" s="10"/>
      <c r="J110" s="12">
        <f t="shared" si="5"/>
        <v>10.33</v>
      </c>
      <c r="K110" s="10">
        <f t="shared" si="6"/>
        <v>61.96</v>
      </c>
    </row>
    <row r="111" spans="1:11" x14ac:dyDescent="0.25">
      <c r="A111" s="8">
        <v>109</v>
      </c>
      <c r="B111" s="9" t="s">
        <v>12</v>
      </c>
      <c r="C111" s="3" t="s">
        <v>69</v>
      </c>
      <c r="D111" s="3"/>
      <c r="E111" s="7"/>
      <c r="F111" s="4"/>
      <c r="G111" s="3" t="s">
        <v>9</v>
      </c>
      <c r="H111" s="10">
        <f t="shared" si="4"/>
        <v>51.63</v>
      </c>
      <c r="I111" s="10"/>
      <c r="J111" s="12">
        <f t="shared" si="5"/>
        <v>10.33</v>
      </c>
      <c r="K111" s="10">
        <f t="shared" si="6"/>
        <v>61.96</v>
      </c>
    </row>
    <row r="112" spans="1:11" x14ac:dyDescent="0.25">
      <c r="A112" s="8">
        <v>110</v>
      </c>
      <c r="B112" s="9" t="s">
        <v>12</v>
      </c>
      <c r="C112" s="3" t="s">
        <v>69</v>
      </c>
      <c r="D112" s="3"/>
      <c r="E112" s="7"/>
      <c r="F112" s="4"/>
      <c r="G112" s="3" t="s">
        <v>9</v>
      </c>
      <c r="H112" s="10">
        <f t="shared" si="4"/>
        <v>51.63</v>
      </c>
      <c r="I112" s="10"/>
      <c r="J112" s="12">
        <f t="shared" si="5"/>
        <v>10.33</v>
      </c>
      <c r="K112" s="10">
        <f t="shared" si="6"/>
        <v>61.96</v>
      </c>
    </row>
    <row r="113" spans="1:11" x14ac:dyDescent="0.25">
      <c r="A113" s="8">
        <v>111</v>
      </c>
      <c r="B113" s="9" t="s">
        <v>12</v>
      </c>
      <c r="C113" s="3" t="s">
        <v>69</v>
      </c>
      <c r="D113" s="3"/>
      <c r="E113" s="7"/>
      <c r="F113" s="4"/>
      <c r="G113" s="3" t="s">
        <v>9</v>
      </c>
      <c r="H113" s="10">
        <f t="shared" si="4"/>
        <v>51.63</v>
      </c>
      <c r="I113" s="10"/>
      <c r="J113" s="12">
        <f t="shared" si="5"/>
        <v>10.33</v>
      </c>
      <c r="K113" s="10">
        <f t="shared" si="6"/>
        <v>61.96</v>
      </c>
    </row>
    <row r="114" spans="1:11" x14ac:dyDescent="0.25">
      <c r="A114" s="8">
        <v>112</v>
      </c>
      <c r="B114" s="9" t="s">
        <v>12</v>
      </c>
      <c r="C114" s="3" t="s">
        <v>69</v>
      </c>
      <c r="D114" s="3"/>
      <c r="E114" s="7"/>
      <c r="F114" s="4"/>
      <c r="G114" s="3" t="s">
        <v>9</v>
      </c>
      <c r="H114" s="10">
        <f t="shared" si="4"/>
        <v>51.63</v>
      </c>
      <c r="I114" s="10"/>
      <c r="J114" s="12">
        <f t="shared" si="5"/>
        <v>10.33</v>
      </c>
      <c r="K114" s="10">
        <f t="shared" si="6"/>
        <v>61.96</v>
      </c>
    </row>
    <row r="115" spans="1:11" x14ac:dyDescent="0.25">
      <c r="A115" s="8">
        <v>113</v>
      </c>
      <c r="B115" s="9" t="s">
        <v>12</v>
      </c>
      <c r="C115" s="3" t="s">
        <v>69</v>
      </c>
      <c r="D115" s="3"/>
      <c r="E115" s="7"/>
      <c r="F115" s="4"/>
      <c r="G115" s="3" t="s">
        <v>9</v>
      </c>
      <c r="H115" s="10">
        <f t="shared" si="4"/>
        <v>51.63</v>
      </c>
      <c r="I115" s="10"/>
      <c r="J115" s="12">
        <f t="shared" si="5"/>
        <v>10.33</v>
      </c>
      <c r="K115" s="10">
        <f t="shared" si="6"/>
        <v>61.96</v>
      </c>
    </row>
    <row r="116" spans="1:11" x14ac:dyDescent="0.25">
      <c r="A116" s="8">
        <v>114</v>
      </c>
      <c r="B116" s="9" t="s">
        <v>12</v>
      </c>
      <c r="C116" s="3" t="s">
        <v>69</v>
      </c>
      <c r="D116" s="3"/>
      <c r="E116" s="7"/>
      <c r="F116" s="4"/>
      <c r="G116" s="3" t="s">
        <v>9</v>
      </c>
      <c r="H116" s="10">
        <f t="shared" si="4"/>
        <v>51.63</v>
      </c>
      <c r="I116" s="10"/>
      <c r="J116" s="12">
        <f t="shared" si="5"/>
        <v>10.33</v>
      </c>
      <c r="K116" s="10">
        <f t="shared" si="6"/>
        <v>61.96</v>
      </c>
    </row>
    <row r="117" spans="1:11" x14ac:dyDescent="0.25">
      <c r="A117" s="8">
        <v>115</v>
      </c>
      <c r="B117" s="9" t="s">
        <v>12</v>
      </c>
      <c r="C117" s="3" t="s">
        <v>69</v>
      </c>
      <c r="D117" s="3"/>
      <c r="E117" s="7"/>
      <c r="F117" s="4"/>
      <c r="G117" s="3" t="s">
        <v>9</v>
      </c>
      <c r="H117" s="10">
        <f t="shared" si="4"/>
        <v>51.63</v>
      </c>
      <c r="I117" s="10"/>
      <c r="J117" s="12">
        <f t="shared" si="5"/>
        <v>10.33</v>
      </c>
      <c r="K117" s="10">
        <f t="shared" si="6"/>
        <v>61.96</v>
      </c>
    </row>
    <row r="118" spans="1:11" x14ac:dyDescent="0.25">
      <c r="A118" s="8">
        <v>116</v>
      </c>
      <c r="B118" s="9" t="s">
        <v>12</v>
      </c>
      <c r="C118" s="3" t="s">
        <v>69</v>
      </c>
      <c r="D118" s="3"/>
      <c r="E118" s="7"/>
      <c r="F118" s="4"/>
      <c r="G118" s="3" t="s">
        <v>9</v>
      </c>
      <c r="H118" s="10">
        <f t="shared" si="4"/>
        <v>51.63</v>
      </c>
      <c r="I118" s="10"/>
      <c r="J118" s="12">
        <f t="shared" si="5"/>
        <v>10.33</v>
      </c>
      <c r="K118" s="10">
        <f t="shared" si="6"/>
        <v>61.96</v>
      </c>
    </row>
    <row r="119" spans="1:11" x14ac:dyDescent="0.25">
      <c r="A119" s="8">
        <v>117</v>
      </c>
      <c r="B119" s="9" t="s">
        <v>12</v>
      </c>
      <c r="C119" s="3" t="s">
        <v>69</v>
      </c>
      <c r="D119" s="3"/>
      <c r="E119" s="7"/>
      <c r="F119" s="4"/>
      <c r="G119" s="3" t="s">
        <v>9</v>
      </c>
      <c r="H119" s="10">
        <f t="shared" si="4"/>
        <v>51.63</v>
      </c>
      <c r="I119" s="10"/>
      <c r="J119" s="12">
        <f t="shared" si="5"/>
        <v>10.33</v>
      </c>
      <c r="K119" s="10">
        <f t="shared" si="6"/>
        <v>61.96</v>
      </c>
    </row>
    <row r="120" spans="1:11" x14ac:dyDescent="0.25">
      <c r="A120" s="8">
        <v>118</v>
      </c>
      <c r="B120" s="9" t="s">
        <v>12</v>
      </c>
      <c r="C120" s="3" t="s">
        <v>69</v>
      </c>
      <c r="D120" s="3"/>
      <c r="E120" s="7"/>
      <c r="F120" s="4"/>
      <c r="G120" s="3" t="s">
        <v>9</v>
      </c>
      <c r="H120" s="10">
        <f t="shared" si="4"/>
        <v>51.63</v>
      </c>
      <c r="I120" s="10"/>
      <c r="J120" s="12">
        <f t="shared" si="5"/>
        <v>10.33</v>
      </c>
      <c r="K120" s="10">
        <f t="shared" si="6"/>
        <v>61.96</v>
      </c>
    </row>
    <row r="121" spans="1:11" x14ac:dyDescent="0.25">
      <c r="A121" s="8">
        <v>119</v>
      </c>
      <c r="B121" s="9" t="s">
        <v>12</v>
      </c>
      <c r="C121" s="3" t="s">
        <v>69</v>
      </c>
      <c r="D121" s="3"/>
      <c r="E121" s="7"/>
      <c r="F121" s="4"/>
      <c r="G121" s="3" t="s">
        <v>9</v>
      </c>
      <c r="H121" s="10">
        <f t="shared" si="4"/>
        <v>51.63</v>
      </c>
      <c r="I121" s="10"/>
      <c r="J121" s="12">
        <f t="shared" ref="J121:J122" si="7">ROUND(((SUM(H121:I121))*20/100),2)</f>
        <v>10.33</v>
      </c>
      <c r="K121" s="10">
        <f t="shared" ref="K121:K122" si="8">SUM(H121:J121)</f>
        <v>61.96</v>
      </c>
    </row>
    <row r="122" spans="1:11" x14ac:dyDescent="0.25">
      <c r="A122" s="8">
        <v>120</v>
      </c>
      <c r="B122" s="9" t="s">
        <v>12</v>
      </c>
      <c r="C122" s="3" t="s">
        <v>69</v>
      </c>
      <c r="D122" s="3"/>
      <c r="E122" s="7"/>
      <c r="F122" s="4"/>
      <c r="G122" s="3" t="s">
        <v>9</v>
      </c>
      <c r="H122" s="10">
        <f t="shared" si="4"/>
        <v>51.63</v>
      </c>
      <c r="I122" s="10"/>
      <c r="J122" s="12">
        <f t="shared" si="7"/>
        <v>10.33</v>
      </c>
      <c r="K122" s="10">
        <f t="shared" si="8"/>
        <v>61.96</v>
      </c>
    </row>
    <row r="123" spans="1:11" x14ac:dyDescent="0.25">
      <c r="A123" s="8">
        <v>121</v>
      </c>
      <c r="B123" s="9" t="s">
        <v>12</v>
      </c>
      <c r="C123" s="3" t="s">
        <v>69</v>
      </c>
      <c r="D123" s="3"/>
      <c r="E123" s="7"/>
      <c r="F123" s="4"/>
      <c r="G123" s="3" t="s">
        <v>9</v>
      </c>
      <c r="H123" s="10">
        <f t="shared" si="4"/>
        <v>51.63</v>
      </c>
      <c r="I123" s="10"/>
      <c r="J123" s="12">
        <f t="shared" ref="J123:J128" si="9">ROUND(((SUM(H123:I123))*20/100),2)</f>
        <v>10.33</v>
      </c>
      <c r="K123" s="10">
        <f t="shared" ref="K123:K128" si="10">SUM(H123:J123)</f>
        <v>61.96</v>
      </c>
    </row>
    <row r="124" spans="1:11" x14ac:dyDescent="0.25">
      <c r="A124" s="8">
        <v>122</v>
      </c>
      <c r="B124" s="9" t="s">
        <v>12</v>
      </c>
      <c r="C124" s="3" t="s">
        <v>69</v>
      </c>
      <c r="D124" s="3"/>
      <c r="E124" s="7"/>
      <c r="F124" s="4"/>
      <c r="G124" s="3" t="s">
        <v>9</v>
      </c>
      <c r="H124" s="10">
        <f t="shared" si="4"/>
        <v>51.63</v>
      </c>
      <c r="I124" s="10"/>
      <c r="J124" s="12">
        <f t="shared" si="9"/>
        <v>10.33</v>
      </c>
      <c r="K124" s="10">
        <f t="shared" si="10"/>
        <v>61.96</v>
      </c>
    </row>
    <row r="125" spans="1:11" x14ac:dyDescent="0.25">
      <c r="A125" s="8">
        <v>123</v>
      </c>
      <c r="B125" s="9" t="s">
        <v>12</v>
      </c>
      <c r="C125" s="3" t="s">
        <v>69</v>
      </c>
      <c r="D125" s="3"/>
      <c r="E125" s="7"/>
      <c r="F125" s="4"/>
      <c r="G125" s="3" t="s">
        <v>9</v>
      </c>
      <c r="H125" s="10">
        <f t="shared" si="4"/>
        <v>51.63</v>
      </c>
      <c r="I125" s="10"/>
      <c r="J125" s="12">
        <f t="shared" si="9"/>
        <v>10.33</v>
      </c>
      <c r="K125" s="10">
        <f t="shared" si="10"/>
        <v>61.96</v>
      </c>
    </row>
    <row r="126" spans="1:11" x14ac:dyDescent="0.25">
      <c r="A126" s="8">
        <v>124</v>
      </c>
      <c r="B126" s="9" t="s">
        <v>12</v>
      </c>
      <c r="C126" s="3" t="s">
        <v>69</v>
      </c>
      <c r="D126" s="3"/>
      <c r="E126" s="7"/>
      <c r="F126" s="4"/>
      <c r="G126" s="3" t="s">
        <v>9</v>
      </c>
      <c r="H126" s="10">
        <f t="shared" si="4"/>
        <v>51.63</v>
      </c>
      <c r="I126" s="10"/>
      <c r="J126" s="12">
        <f t="shared" si="9"/>
        <v>10.33</v>
      </c>
      <c r="K126" s="10">
        <f t="shared" si="10"/>
        <v>61.96</v>
      </c>
    </row>
    <row r="127" spans="1:11" x14ac:dyDescent="0.25">
      <c r="A127" s="8">
        <v>125</v>
      </c>
      <c r="B127" s="9" t="s">
        <v>12</v>
      </c>
      <c r="C127" s="3" t="s">
        <v>69</v>
      </c>
      <c r="D127" s="3"/>
      <c r="E127" s="7"/>
      <c r="F127" s="4"/>
      <c r="G127" s="3" t="s">
        <v>9</v>
      </c>
      <c r="H127" s="10">
        <f t="shared" si="4"/>
        <v>51.63</v>
      </c>
      <c r="I127" s="10"/>
      <c r="J127" s="12">
        <f t="shared" si="9"/>
        <v>10.33</v>
      </c>
      <c r="K127" s="10">
        <f t="shared" si="10"/>
        <v>61.96</v>
      </c>
    </row>
    <row r="128" spans="1:11" x14ac:dyDescent="0.25">
      <c r="A128" s="8">
        <v>126</v>
      </c>
      <c r="B128" s="9" t="s">
        <v>12</v>
      </c>
      <c r="C128" s="3" t="s">
        <v>69</v>
      </c>
      <c r="D128" s="3"/>
      <c r="E128" s="7"/>
      <c r="F128" s="4"/>
      <c r="G128" s="3" t="s">
        <v>9</v>
      </c>
      <c r="H128" s="10">
        <f t="shared" si="4"/>
        <v>51.63</v>
      </c>
      <c r="I128" s="10"/>
      <c r="J128" s="12">
        <f t="shared" si="9"/>
        <v>10.33</v>
      </c>
      <c r="K128" s="10">
        <f t="shared" si="10"/>
        <v>61.96</v>
      </c>
    </row>
    <row r="129" spans="1:11" x14ac:dyDescent="0.25">
      <c r="A129" s="8">
        <v>127</v>
      </c>
      <c r="B129" s="9" t="s">
        <v>12</v>
      </c>
      <c r="C129" s="3" t="s">
        <v>69</v>
      </c>
      <c r="D129" s="3"/>
      <c r="E129" s="7"/>
      <c r="F129" s="4"/>
      <c r="G129" s="3" t="s">
        <v>9</v>
      </c>
      <c r="H129" s="10">
        <f t="shared" si="4"/>
        <v>51.63</v>
      </c>
      <c r="I129" s="10"/>
      <c r="J129" s="12">
        <f t="shared" ref="J129:J166" si="11">ROUND(((SUM(H129:I129))*20/100),2)</f>
        <v>10.33</v>
      </c>
      <c r="K129" s="10">
        <f t="shared" ref="K129:K166" si="12">SUM(H129:J129)</f>
        <v>61.96</v>
      </c>
    </row>
    <row r="130" spans="1:11" x14ac:dyDescent="0.25">
      <c r="A130" s="8">
        <v>128</v>
      </c>
      <c r="B130" s="9" t="s">
        <v>12</v>
      </c>
      <c r="C130" s="3" t="s">
        <v>69</v>
      </c>
      <c r="D130" s="3"/>
      <c r="E130" s="7"/>
      <c r="F130" s="4"/>
      <c r="G130" s="3" t="s">
        <v>9</v>
      </c>
      <c r="H130" s="10">
        <f t="shared" si="4"/>
        <v>51.63</v>
      </c>
      <c r="I130" s="10"/>
      <c r="J130" s="12">
        <f t="shared" si="11"/>
        <v>10.33</v>
      </c>
      <c r="K130" s="10">
        <f t="shared" si="12"/>
        <v>61.96</v>
      </c>
    </row>
    <row r="131" spans="1:11" x14ac:dyDescent="0.25">
      <c r="A131" s="8">
        <v>129</v>
      </c>
      <c r="B131" s="9" t="s">
        <v>12</v>
      </c>
      <c r="C131" s="3" t="s">
        <v>69</v>
      </c>
      <c r="D131" s="3"/>
      <c r="E131" s="7"/>
      <c r="F131" s="4"/>
      <c r="G131" s="3" t="s">
        <v>9</v>
      </c>
      <c r="H131" s="10">
        <f t="shared" si="4"/>
        <v>51.63</v>
      </c>
      <c r="I131" s="10"/>
      <c r="J131" s="12">
        <f t="shared" si="11"/>
        <v>10.33</v>
      </c>
      <c r="K131" s="10">
        <f t="shared" si="12"/>
        <v>61.96</v>
      </c>
    </row>
    <row r="132" spans="1:11" x14ac:dyDescent="0.25">
      <c r="A132" s="8">
        <v>130</v>
      </c>
      <c r="B132" s="9" t="s">
        <v>12</v>
      </c>
      <c r="C132" s="3" t="s">
        <v>69</v>
      </c>
      <c r="D132" s="3"/>
      <c r="E132" s="7"/>
      <c r="F132" s="4"/>
      <c r="G132" s="3" t="s">
        <v>9</v>
      </c>
      <c r="H132" s="10">
        <f t="shared" ref="H132:H190" si="13">ROUND((26.4*1.95583),2)</f>
        <v>51.63</v>
      </c>
      <c r="I132" s="10"/>
      <c r="J132" s="12">
        <f t="shared" si="11"/>
        <v>10.33</v>
      </c>
      <c r="K132" s="10">
        <f t="shared" si="12"/>
        <v>61.96</v>
      </c>
    </row>
    <row r="133" spans="1:11" x14ac:dyDescent="0.25">
      <c r="A133" s="8">
        <v>131</v>
      </c>
      <c r="B133" s="9" t="s">
        <v>12</v>
      </c>
      <c r="C133" s="3" t="s">
        <v>69</v>
      </c>
      <c r="D133" s="3"/>
      <c r="E133" s="7"/>
      <c r="F133" s="4"/>
      <c r="G133" s="3" t="s">
        <v>9</v>
      </c>
      <c r="H133" s="10">
        <f t="shared" si="13"/>
        <v>51.63</v>
      </c>
      <c r="I133" s="10"/>
      <c r="J133" s="12">
        <f t="shared" si="11"/>
        <v>10.33</v>
      </c>
      <c r="K133" s="10">
        <f t="shared" si="12"/>
        <v>61.96</v>
      </c>
    </row>
    <row r="134" spans="1:11" x14ac:dyDescent="0.25">
      <c r="A134" s="8">
        <v>132</v>
      </c>
      <c r="B134" s="9" t="s">
        <v>12</v>
      </c>
      <c r="C134" s="3" t="s">
        <v>69</v>
      </c>
      <c r="D134" s="3"/>
      <c r="E134" s="7"/>
      <c r="F134" s="4"/>
      <c r="G134" s="3" t="s">
        <v>9</v>
      </c>
      <c r="H134" s="10">
        <f t="shared" si="13"/>
        <v>51.63</v>
      </c>
      <c r="I134" s="10"/>
      <c r="J134" s="12">
        <f t="shared" si="11"/>
        <v>10.33</v>
      </c>
      <c r="K134" s="10">
        <f t="shared" si="12"/>
        <v>61.96</v>
      </c>
    </row>
    <row r="135" spans="1:11" x14ac:dyDescent="0.25">
      <c r="A135" s="8">
        <v>133</v>
      </c>
      <c r="B135" s="9" t="s">
        <v>12</v>
      </c>
      <c r="C135" s="3" t="s">
        <v>69</v>
      </c>
      <c r="D135" s="3"/>
      <c r="E135" s="7"/>
      <c r="F135" s="4"/>
      <c r="G135" s="3" t="s">
        <v>9</v>
      </c>
      <c r="H135" s="10">
        <f t="shared" si="13"/>
        <v>51.63</v>
      </c>
      <c r="I135" s="10"/>
      <c r="J135" s="12">
        <f t="shared" si="11"/>
        <v>10.33</v>
      </c>
      <c r="K135" s="10">
        <f t="shared" si="12"/>
        <v>61.96</v>
      </c>
    </row>
    <row r="136" spans="1:11" x14ac:dyDescent="0.25">
      <c r="A136" s="8">
        <v>134</v>
      </c>
      <c r="B136" s="9" t="s">
        <v>12</v>
      </c>
      <c r="C136" s="3" t="s">
        <v>69</v>
      </c>
      <c r="D136" s="3"/>
      <c r="E136" s="7"/>
      <c r="F136" s="4"/>
      <c r="G136" s="3" t="s">
        <v>9</v>
      </c>
      <c r="H136" s="10">
        <f t="shared" si="13"/>
        <v>51.63</v>
      </c>
      <c r="I136" s="10"/>
      <c r="J136" s="12">
        <f t="shared" si="11"/>
        <v>10.33</v>
      </c>
      <c r="K136" s="10">
        <f t="shared" si="12"/>
        <v>61.96</v>
      </c>
    </row>
    <row r="137" spans="1:11" x14ac:dyDescent="0.25">
      <c r="A137" s="8">
        <v>135</v>
      </c>
      <c r="B137" s="9" t="s">
        <v>12</v>
      </c>
      <c r="C137" s="3" t="s">
        <v>69</v>
      </c>
      <c r="D137" s="3"/>
      <c r="E137" s="7"/>
      <c r="F137" s="4"/>
      <c r="G137" s="3" t="s">
        <v>9</v>
      </c>
      <c r="H137" s="10">
        <f t="shared" si="13"/>
        <v>51.63</v>
      </c>
      <c r="I137" s="10"/>
      <c r="J137" s="12">
        <f t="shared" si="11"/>
        <v>10.33</v>
      </c>
      <c r="K137" s="10">
        <f t="shared" si="12"/>
        <v>61.96</v>
      </c>
    </row>
    <row r="138" spans="1:11" x14ac:dyDescent="0.25">
      <c r="A138" s="8">
        <v>136</v>
      </c>
      <c r="B138" s="9" t="s">
        <v>12</v>
      </c>
      <c r="C138" s="3" t="s">
        <v>69</v>
      </c>
      <c r="D138" s="3"/>
      <c r="E138" s="7"/>
      <c r="F138" s="4"/>
      <c r="G138" s="3" t="s">
        <v>9</v>
      </c>
      <c r="H138" s="10">
        <f t="shared" si="13"/>
        <v>51.63</v>
      </c>
      <c r="I138" s="10"/>
      <c r="J138" s="12">
        <f t="shared" si="11"/>
        <v>10.33</v>
      </c>
      <c r="K138" s="10">
        <f t="shared" si="12"/>
        <v>61.96</v>
      </c>
    </row>
    <row r="139" spans="1:11" x14ac:dyDescent="0.25">
      <c r="A139" s="8">
        <v>137</v>
      </c>
      <c r="B139" s="9" t="s">
        <v>12</v>
      </c>
      <c r="C139" s="3" t="s">
        <v>69</v>
      </c>
      <c r="D139" s="3"/>
      <c r="E139" s="7"/>
      <c r="F139" s="4"/>
      <c r="G139" s="3" t="s">
        <v>9</v>
      </c>
      <c r="H139" s="10">
        <f t="shared" si="13"/>
        <v>51.63</v>
      </c>
      <c r="I139" s="10"/>
      <c r="J139" s="12">
        <f t="shared" si="11"/>
        <v>10.33</v>
      </c>
      <c r="K139" s="10">
        <f t="shared" si="12"/>
        <v>61.96</v>
      </c>
    </row>
    <row r="140" spans="1:11" x14ac:dyDescent="0.25">
      <c r="A140" s="8">
        <v>138</v>
      </c>
      <c r="B140" s="9" t="s">
        <v>12</v>
      </c>
      <c r="C140" s="3" t="s">
        <v>69</v>
      </c>
      <c r="D140" s="3"/>
      <c r="E140" s="7"/>
      <c r="F140" s="4"/>
      <c r="G140" s="3" t="s">
        <v>9</v>
      </c>
      <c r="H140" s="10">
        <f t="shared" si="13"/>
        <v>51.63</v>
      </c>
      <c r="I140" s="10"/>
      <c r="J140" s="12">
        <f t="shared" si="11"/>
        <v>10.33</v>
      </c>
      <c r="K140" s="10">
        <f t="shared" si="12"/>
        <v>61.96</v>
      </c>
    </row>
    <row r="141" spans="1:11" x14ac:dyDescent="0.25">
      <c r="A141" s="8">
        <v>139</v>
      </c>
      <c r="B141" s="9" t="s">
        <v>12</v>
      </c>
      <c r="C141" s="3" t="s">
        <v>69</v>
      </c>
      <c r="D141" s="3"/>
      <c r="E141" s="7"/>
      <c r="F141" s="4"/>
      <c r="G141" s="3" t="s">
        <v>9</v>
      </c>
      <c r="H141" s="10">
        <f t="shared" si="13"/>
        <v>51.63</v>
      </c>
      <c r="I141" s="10"/>
      <c r="J141" s="12">
        <f t="shared" si="11"/>
        <v>10.33</v>
      </c>
      <c r="K141" s="10">
        <f t="shared" si="12"/>
        <v>61.96</v>
      </c>
    </row>
    <row r="142" spans="1:11" x14ac:dyDescent="0.25">
      <c r="A142" s="8">
        <v>140</v>
      </c>
      <c r="B142" s="9" t="s">
        <v>12</v>
      </c>
      <c r="C142" s="3" t="s">
        <v>69</v>
      </c>
      <c r="D142" s="3"/>
      <c r="E142" s="7"/>
      <c r="F142" s="4"/>
      <c r="G142" s="3" t="s">
        <v>9</v>
      </c>
      <c r="H142" s="10">
        <f t="shared" si="13"/>
        <v>51.63</v>
      </c>
      <c r="I142" s="10"/>
      <c r="J142" s="12">
        <f t="shared" si="11"/>
        <v>10.33</v>
      </c>
      <c r="K142" s="10">
        <f t="shared" si="12"/>
        <v>61.96</v>
      </c>
    </row>
    <row r="143" spans="1:11" x14ac:dyDescent="0.25">
      <c r="A143" s="8">
        <v>141</v>
      </c>
      <c r="B143" s="9" t="s">
        <v>12</v>
      </c>
      <c r="C143" s="3" t="s">
        <v>69</v>
      </c>
      <c r="D143" s="3"/>
      <c r="E143" s="7"/>
      <c r="F143" s="4"/>
      <c r="G143" s="3" t="s">
        <v>9</v>
      </c>
      <c r="H143" s="10">
        <f t="shared" si="13"/>
        <v>51.63</v>
      </c>
      <c r="I143" s="10"/>
      <c r="J143" s="12">
        <f t="shared" si="11"/>
        <v>10.33</v>
      </c>
      <c r="K143" s="10">
        <f t="shared" si="12"/>
        <v>61.96</v>
      </c>
    </row>
    <row r="144" spans="1:11" x14ac:dyDescent="0.25">
      <c r="A144" s="8">
        <v>142</v>
      </c>
      <c r="B144" s="9" t="s">
        <v>12</v>
      </c>
      <c r="C144" s="3" t="s">
        <v>69</v>
      </c>
      <c r="D144" s="3"/>
      <c r="E144" s="7"/>
      <c r="F144" s="4"/>
      <c r="G144" s="3" t="s">
        <v>9</v>
      </c>
      <c r="H144" s="10">
        <f t="shared" si="13"/>
        <v>51.63</v>
      </c>
      <c r="I144" s="10"/>
      <c r="J144" s="12">
        <f t="shared" si="11"/>
        <v>10.33</v>
      </c>
      <c r="K144" s="10">
        <f t="shared" si="12"/>
        <v>61.96</v>
      </c>
    </row>
    <row r="145" spans="1:11" x14ac:dyDescent="0.25">
      <c r="A145" s="8">
        <v>143</v>
      </c>
      <c r="B145" s="9" t="s">
        <v>12</v>
      </c>
      <c r="C145" s="3" t="s">
        <v>69</v>
      </c>
      <c r="D145" s="3"/>
      <c r="E145" s="7"/>
      <c r="F145" s="4"/>
      <c r="G145" s="3" t="s">
        <v>9</v>
      </c>
      <c r="H145" s="10">
        <f t="shared" si="13"/>
        <v>51.63</v>
      </c>
      <c r="I145" s="10"/>
      <c r="J145" s="12">
        <f t="shared" si="11"/>
        <v>10.33</v>
      </c>
      <c r="K145" s="10">
        <f t="shared" si="12"/>
        <v>61.96</v>
      </c>
    </row>
    <row r="146" spans="1:11" x14ac:dyDescent="0.25">
      <c r="A146" s="8">
        <v>144</v>
      </c>
      <c r="B146" s="9" t="s">
        <v>12</v>
      </c>
      <c r="C146" s="3" t="s">
        <v>69</v>
      </c>
      <c r="D146" s="3"/>
      <c r="E146" s="7"/>
      <c r="F146" s="4"/>
      <c r="G146" s="3" t="s">
        <v>9</v>
      </c>
      <c r="H146" s="10">
        <f t="shared" si="13"/>
        <v>51.63</v>
      </c>
      <c r="I146" s="10"/>
      <c r="J146" s="12">
        <f t="shared" si="11"/>
        <v>10.33</v>
      </c>
      <c r="K146" s="10">
        <f t="shared" si="12"/>
        <v>61.96</v>
      </c>
    </row>
    <row r="147" spans="1:11" x14ac:dyDescent="0.25">
      <c r="A147" s="8">
        <v>145</v>
      </c>
      <c r="B147" s="9" t="s">
        <v>12</v>
      </c>
      <c r="C147" s="3" t="s">
        <v>69</v>
      </c>
      <c r="D147" s="3"/>
      <c r="E147" s="7"/>
      <c r="F147" s="4"/>
      <c r="G147" s="3" t="s">
        <v>9</v>
      </c>
      <c r="H147" s="10">
        <f t="shared" si="13"/>
        <v>51.63</v>
      </c>
      <c r="I147" s="10"/>
      <c r="J147" s="12">
        <f t="shared" si="11"/>
        <v>10.33</v>
      </c>
      <c r="K147" s="10">
        <f t="shared" si="12"/>
        <v>61.96</v>
      </c>
    </row>
    <row r="148" spans="1:11" x14ac:dyDescent="0.25">
      <c r="A148" s="8">
        <v>146</v>
      </c>
      <c r="B148" s="9" t="s">
        <v>12</v>
      </c>
      <c r="C148" s="3" t="s">
        <v>69</v>
      </c>
      <c r="D148" s="3"/>
      <c r="E148" s="7"/>
      <c r="F148" s="4"/>
      <c r="G148" s="3" t="s">
        <v>9</v>
      </c>
      <c r="H148" s="10">
        <f t="shared" si="13"/>
        <v>51.63</v>
      </c>
      <c r="I148" s="10"/>
      <c r="J148" s="12">
        <f t="shared" si="11"/>
        <v>10.33</v>
      </c>
      <c r="K148" s="10">
        <f t="shared" si="12"/>
        <v>61.96</v>
      </c>
    </row>
    <row r="149" spans="1:11" x14ac:dyDescent="0.25">
      <c r="A149" s="8">
        <v>147</v>
      </c>
      <c r="B149" s="9" t="s">
        <v>12</v>
      </c>
      <c r="C149" s="3" t="s">
        <v>69</v>
      </c>
      <c r="D149" s="3"/>
      <c r="E149" s="7"/>
      <c r="F149" s="4"/>
      <c r="G149" s="3" t="s">
        <v>9</v>
      </c>
      <c r="H149" s="10">
        <f t="shared" si="13"/>
        <v>51.63</v>
      </c>
      <c r="I149" s="10"/>
      <c r="J149" s="12">
        <f t="shared" si="11"/>
        <v>10.33</v>
      </c>
      <c r="K149" s="10">
        <f t="shared" si="12"/>
        <v>61.96</v>
      </c>
    </row>
    <row r="150" spans="1:11" x14ac:dyDescent="0.25">
      <c r="A150" s="8">
        <v>148</v>
      </c>
      <c r="B150" s="9" t="s">
        <v>12</v>
      </c>
      <c r="C150" s="3" t="s">
        <v>69</v>
      </c>
      <c r="D150" s="3"/>
      <c r="E150" s="7"/>
      <c r="F150" s="4"/>
      <c r="G150" s="3" t="s">
        <v>9</v>
      </c>
      <c r="H150" s="10">
        <f t="shared" si="13"/>
        <v>51.63</v>
      </c>
      <c r="I150" s="10"/>
      <c r="J150" s="12">
        <f t="shared" si="11"/>
        <v>10.33</v>
      </c>
      <c r="K150" s="10">
        <f t="shared" si="12"/>
        <v>61.96</v>
      </c>
    </row>
    <row r="151" spans="1:11" x14ac:dyDescent="0.25">
      <c r="A151" s="8">
        <v>149</v>
      </c>
      <c r="B151" s="9" t="s">
        <v>12</v>
      </c>
      <c r="C151" s="3" t="s">
        <v>69</v>
      </c>
      <c r="D151" s="3"/>
      <c r="E151" s="7"/>
      <c r="F151" s="4"/>
      <c r="G151" s="3" t="s">
        <v>9</v>
      </c>
      <c r="H151" s="10">
        <f t="shared" si="13"/>
        <v>51.63</v>
      </c>
      <c r="I151" s="10"/>
      <c r="J151" s="12">
        <f t="shared" si="11"/>
        <v>10.33</v>
      </c>
      <c r="K151" s="10">
        <f t="shared" si="12"/>
        <v>61.96</v>
      </c>
    </row>
    <row r="152" spans="1:11" x14ac:dyDescent="0.25">
      <c r="A152" s="8">
        <v>150</v>
      </c>
      <c r="B152" s="9" t="s">
        <v>12</v>
      </c>
      <c r="C152" s="3" t="s">
        <v>69</v>
      </c>
      <c r="D152" s="3"/>
      <c r="E152" s="7"/>
      <c r="F152" s="4"/>
      <c r="G152" s="3" t="s">
        <v>9</v>
      </c>
      <c r="H152" s="10">
        <f t="shared" si="13"/>
        <v>51.63</v>
      </c>
      <c r="I152" s="10"/>
      <c r="J152" s="12">
        <f t="shared" si="11"/>
        <v>10.33</v>
      </c>
      <c r="K152" s="10">
        <f t="shared" si="12"/>
        <v>61.96</v>
      </c>
    </row>
    <row r="153" spans="1:11" x14ac:dyDescent="0.25">
      <c r="A153" s="8">
        <v>151</v>
      </c>
      <c r="B153" s="9" t="s">
        <v>12</v>
      </c>
      <c r="C153" s="3" t="s">
        <v>69</v>
      </c>
      <c r="D153" s="3"/>
      <c r="E153" s="7"/>
      <c r="F153" s="4"/>
      <c r="G153" s="3" t="s">
        <v>9</v>
      </c>
      <c r="H153" s="10">
        <f t="shared" si="13"/>
        <v>51.63</v>
      </c>
      <c r="I153" s="10"/>
      <c r="J153" s="12">
        <f t="shared" si="11"/>
        <v>10.33</v>
      </c>
      <c r="K153" s="10">
        <f t="shared" si="12"/>
        <v>61.96</v>
      </c>
    </row>
    <row r="154" spans="1:11" x14ac:dyDescent="0.25">
      <c r="A154" s="8">
        <v>152</v>
      </c>
      <c r="B154" s="9" t="s">
        <v>12</v>
      </c>
      <c r="C154" s="3" t="s">
        <v>69</v>
      </c>
      <c r="D154" s="3"/>
      <c r="E154" s="7"/>
      <c r="F154" s="4"/>
      <c r="G154" s="3" t="s">
        <v>9</v>
      </c>
      <c r="H154" s="10">
        <f t="shared" si="13"/>
        <v>51.63</v>
      </c>
      <c r="I154" s="10"/>
      <c r="J154" s="12">
        <f t="shared" si="11"/>
        <v>10.33</v>
      </c>
      <c r="K154" s="10">
        <f t="shared" si="12"/>
        <v>61.96</v>
      </c>
    </row>
    <row r="155" spans="1:11" x14ac:dyDescent="0.25">
      <c r="A155" s="8">
        <v>153</v>
      </c>
      <c r="B155" s="9" t="s">
        <v>12</v>
      </c>
      <c r="C155" s="3" t="s">
        <v>69</v>
      </c>
      <c r="D155" s="3"/>
      <c r="E155" s="7"/>
      <c r="F155" s="4"/>
      <c r="G155" s="3" t="s">
        <v>9</v>
      </c>
      <c r="H155" s="10">
        <f t="shared" si="13"/>
        <v>51.63</v>
      </c>
      <c r="I155" s="10"/>
      <c r="J155" s="12">
        <f t="shared" si="11"/>
        <v>10.33</v>
      </c>
      <c r="K155" s="10">
        <f t="shared" si="12"/>
        <v>61.96</v>
      </c>
    </row>
    <row r="156" spans="1:11" x14ac:dyDescent="0.25">
      <c r="A156" s="8">
        <v>154</v>
      </c>
      <c r="B156" s="9" t="s">
        <v>12</v>
      </c>
      <c r="C156" s="3" t="s">
        <v>69</v>
      </c>
      <c r="D156" s="3"/>
      <c r="E156" s="7"/>
      <c r="F156" s="4"/>
      <c r="G156" s="3" t="s">
        <v>9</v>
      </c>
      <c r="H156" s="10">
        <f t="shared" si="13"/>
        <v>51.63</v>
      </c>
      <c r="I156" s="10"/>
      <c r="J156" s="12">
        <f t="shared" si="11"/>
        <v>10.33</v>
      </c>
      <c r="K156" s="10">
        <f t="shared" si="12"/>
        <v>61.96</v>
      </c>
    </row>
    <row r="157" spans="1:11" x14ac:dyDescent="0.25">
      <c r="A157" s="8">
        <v>155</v>
      </c>
      <c r="B157" s="9" t="s">
        <v>12</v>
      </c>
      <c r="C157" s="3" t="s">
        <v>69</v>
      </c>
      <c r="D157" s="3"/>
      <c r="E157" s="7"/>
      <c r="F157" s="4"/>
      <c r="G157" s="3" t="s">
        <v>9</v>
      </c>
      <c r="H157" s="10">
        <f t="shared" si="13"/>
        <v>51.63</v>
      </c>
      <c r="I157" s="10"/>
      <c r="J157" s="12">
        <f t="shared" si="11"/>
        <v>10.33</v>
      </c>
      <c r="K157" s="10">
        <f t="shared" si="12"/>
        <v>61.96</v>
      </c>
    </row>
    <row r="158" spans="1:11" x14ac:dyDescent="0.25">
      <c r="A158" s="8">
        <v>156</v>
      </c>
      <c r="B158" s="9" t="s">
        <v>12</v>
      </c>
      <c r="C158" s="3" t="s">
        <v>69</v>
      </c>
      <c r="D158" s="3"/>
      <c r="E158" s="7"/>
      <c r="F158" s="4"/>
      <c r="G158" s="3" t="s">
        <v>9</v>
      </c>
      <c r="H158" s="10">
        <f t="shared" si="13"/>
        <v>51.63</v>
      </c>
      <c r="I158" s="10"/>
      <c r="J158" s="12">
        <f t="shared" si="11"/>
        <v>10.33</v>
      </c>
      <c r="K158" s="10">
        <f t="shared" si="12"/>
        <v>61.96</v>
      </c>
    </row>
    <row r="159" spans="1:11" x14ac:dyDescent="0.25">
      <c r="A159" s="8">
        <v>157</v>
      </c>
      <c r="B159" s="9" t="s">
        <v>12</v>
      </c>
      <c r="C159" s="3" t="s">
        <v>69</v>
      </c>
      <c r="D159" s="3"/>
      <c r="E159" s="7"/>
      <c r="F159" s="4"/>
      <c r="G159" s="3" t="s">
        <v>9</v>
      </c>
      <c r="H159" s="10">
        <f t="shared" si="13"/>
        <v>51.63</v>
      </c>
      <c r="I159" s="10"/>
      <c r="J159" s="12">
        <f t="shared" si="11"/>
        <v>10.33</v>
      </c>
      <c r="K159" s="10">
        <f t="shared" si="12"/>
        <v>61.96</v>
      </c>
    </row>
    <row r="160" spans="1:11" x14ac:dyDescent="0.25">
      <c r="A160" s="8">
        <v>158</v>
      </c>
      <c r="B160" s="9" t="s">
        <v>12</v>
      </c>
      <c r="C160" s="3" t="s">
        <v>69</v>
      </c>
      <c r="D160" s="3"/>
      <c r="E160" s="7"/>
      <c r="F160" s="4"/>
      <c r="G160" s="3" t="s">
        <v>9</v>
      </c>
      <c r="H160" s="10">
        <f t="shared" si="13"/>
        <v>51.63</v>
      </c>
      <c r="I160" s="10"/>
      <c r="J160" s="12">
        <f t="shared" si="11"/>
        <v>10.33</v>
      </c>
      <c r="K160" s="10">
        <f t="shared" si="12"/>
        <v>61.96</v>
      </c>
    </row>
    <row r="161" spans="1:11" x14ac:dyDescent="0.25">
      <c r="A161" s="8">
        <v>159</v>
      </c>
      <c r="B161" s="9" t="s">
        <v>12</v>
      </c>
      <c r="C161" s="3" t="s">
        <v>69</v>
      </c>
      <c r="D161" s="3"/>
      <c r="E161" s="7"/>
      <c r="F161" s="4"/>
      <c r="G161" s="3" t="s">
        <v>9</v>
      </c>
      <c r="H161" s="10">
        <f t="shared" si="13"/>
        <v>51.63</v>
      </c>
      <c r="I161" s="10"/>
      <c r="J161" s="12">
        <f t="shared" si="11"/>
        <v>10.33</v>
      </c>
      <c r="K161" s="10">
        <f t="shared" si="12"/>
        <v>61.96</v>
      </c>
    </row>
    <row r="162" spans="1:11" x14ac:dyDescent="0.25">
      <c r="A162" s="8">
        <v>160</v>
      </c>
      <c r="B162" s="9" t="s">
        <v>12</v>
      </c>
      <c r="C162" s="3" t="s">
        <v>69</v>
      </c>
      <c r="D162" s="3"/>
      <c r="E162" s="7"/>
      <c r="F162" s="4"/>
      <c r="G162" s="3" t="s">
        <v>9</v>
      </c>
      <c r="H162" s="10">
        <f t="shared" si="13"/>
        <v>51.63</v>
      </c>
      <c r="I162" s="10"/>
      <c r="J162" s="12">
        <f t="shared" si="11"/>
        <v>10.33</v>
      </c>
      <c r="K162" s="10">
        <f t="shared" si="12"/>
        <v>61.96</v>
      </c>
    </row>
    <row r="163" spans="1:11" x14ac:dyDescent="0.25">
      <c r="A163" s="8">
        <v>161</v>
      </c>
      <c r="B163" s="9" t="s">
        <v>12</v>
      </c>
      <c r="C163" s="3" t="s">
        <v>69</v>
      </c>
      <c r="D163" s="3"/>
      <c r="E163" s="7"/>
      <c r="F163" s="4"/>
      <c r="G163" s="3" t="s">
        <v>9</v>
      </c>
      <c r="H163" s="10">
        <f t="shared" si="13"/>
        <v>51.63</v>
      </c>
      <c r="I163" s="10"/>
      <c r="J163" s="12">
        <f t="shared" si="11"/>
        <v>10.33</v>
      </c>
      <c r="K163" s="10">
        <f t="shared" si="12"/>
        <v>61.96</v>
      </c>
    </row>
    <row r="164" spans="1:11" x14ac:dyDescent="0.25">
      <c r="A164" s="8">
        <v>162</v>
      </c>
      <c r="B164" s="9" t="s">
        <v>12</v>
      </c>
      <c r="C164" s="3" t="s">
        <v>69</v>
      </c>
      <c r="D164" s="3"/>
      <c r="E164" s="7"/>
      <c r="F164" s="4"/>
      <c r="G164" s="3" t="s">
        <v>9</v>
      </c>
      <c r="H164" s="10">
        <f t="shared" si="13"/>
        <v>51.63</v>
      </c>
      <c r="I164" s="10"/>
      <c r="J164" s="12">
        <f t="shared" si="11"/>
        <v>10.33</v>
      </c>
      <c r="K164" s="10">
        <f t="shared" si="12"/>
        <v>61.96</v>
      </c>
    </row>
    <row r="165" spans="1:11" x14ac:dyDescent="0.25">
      <c r="A165" s="8">
        <v>163</v>
      </c>
      <c r="B165" s="9" t="s">
        <v>12</v>
      </c>
      <c r="C165" s="3" t="s">
        <v>69</v>
      </c>
      <c r="D165" s="3"/>
      <c r="E165" s="7"/>
      <c r="F165" s="4"/>
      <c r="G165" s="3" t="s">
        <v>9</v>
      </c>
      <c r="H165" s="10">
        <f t="shared" si="13"/>
        <v>51.63</v>
      </c>
      <c r="I165" s="10"/>
      <c r="J165" s="12">
        <f t="shared" si="11"/>
        <v>10.33</v>
      </c>
      <c r="K165" s="10">
        <f t="shared" si="12"/>
        <v>61.96</v>
      </c>
    </row>
    <row r="166" spans="1:11" x14ac:dyDescent="0.25">
      <c r="A166" s="8">
        <v>164</v>
      </c>
      <c r="B166" s="9" t="s">
        <v>12</v>
      </c>
      <c r="C166" s="3" t="s">
        <v>69</v>
      </c>
      <c r="D166" s="3"/>
      <c r="E166" s="7"/>
      <c r="F166" s="4"/>
      <c r="G166" s="3" t="s">
        <v>9</v>
      </c>
      <c r="H166" s="10">
        <f t="shared" si="13"/>
        <v>51.63</v>
      </c>
      <c r="I166" s="10"/>
      <c r="J166" s="12">
        <f t="shared" si="11"/>
        <v>10.33</v>
      </c>
      <c r="K166" s="10">
        <f t="shared" si="12"/>
        <v>61.96</v>
      </c>
    </row>
    <row r="167" spans="1:11" x14ac:dyDescent="0.25">
      <c r="A167" s="8">
        <v>165</v>
      </c>
      <c r="B167" s="9" t="s">
        <v>12</v>
      </c>
      <c r="C167" s="3" t="s">
        <v>69</v>
      </c>
      <c r="D167" s="3"/>
      <c r="E167" s="7"/>
      <c r="F167" s="4"/>
      <c r="G167" s="3" t="s">
        <v>9</v>
      </c>
      <c r="H167" s="10">
        <f t="shared" si="13"/>
        <v>51.63</v>
      </c>
      <c r="I167" s="10"/>
      <c r="J167" s="12">
        <f t="shared" ref="J167:J190" si="14">ROUND(((SUM(H167:I167))*20/100),2)</f>
        <v>10.33</v>
      </c>
      <c r="K167" s="10">
        <f t="shared" ref="K167:K190" si="15">SUM(H167:J167)</f>
        <v>61.96</v>
      </c>
    </row>
    <row r="168" spans="1:11" x14ac:dyDescent="0.25">
      <c r="A168" s="8">
        <v>166</v>
      </c>
      <c r="B168" s="9" t="s">
        <v>12</v>
      </c>
      <c r="C168" s="3" t="s">
        <v>69</v>
      </c>
      <c r="D168" s="3"/>
      <c r="E168" s="7"/>
      <c r="F168" s="4"/>
      <c r="G168" s="3" t="s">
        <v>9</v>
      </c>
      <c r="H168" s="10">
        <f t="shared" si="13"/>
        <v>51.63</v>
      </c>
      <c r="I168" s="10"/>
      <c r="J168" s="12">
        <f t="shared" si="14"/>
        <v>10.33</v>
      </c>
      <c r="K168" s="10">
        <f t="shared" si="15"/>
        <v>61.96</v>
      </c>
    </row>
    <row r="169" spans="1:11" x14ac:dyDescent="0.25">
      <c r="A169" s="8">
        <v>167</v>
      </c>
      <c r="B169" s="9" t="s">
        <v>12</v>
      </c>
      <c r="C169" s="3" t="s">
        <v>69</v>
      </c>
      <c r="D169" s="3"/>
      <c r="E169" s="7"/>
      <c r="F169" s="4"/>
      <c r="G169" s="3" t="s">
        <v>9</v>
      </c>
      <c r="H169" s="10">
        <f t="shared" si="13"/>
        <v>51.63</v>
      </c>
      <c r="I169" s="10"/>
      <c r="J169" s="12">
        <f t="shared" si="14"/>
        <v>10.33</v>
      </c>
      <c r="K169" s="10">
        <f t="shared" si="15"/>
        <v>61.96</v>
      </c>
    </row>
    <row r="170" spans="1:11" x14ac:dyDescent="0.25">
      <c r="A170" s="8">
        <v>168</v>
      </c>
      <c r="B170" s="9" t="s">
        <v>12</v>
      </c>
      <c r="C170" s="3" t="s">
        <v>69</v>
      </c>
      <c r="D170" s="3"/>
      <c r="E170" s="7"/>
      <c r="F170" s="4"/>
      <c r="G170" s="3" t="s">
        <v>9</v>
      </c>
      <c r="H170" s="10">
        <f t="shared" si="13"/>
        <v>51.63</v>
      </c>
      <c r="I170" s="10"/>
      <c r="J170" s="12">
        <f t="shared" si="14"/>
        <v>10.33</v>
      </c>
      <c r="K170" s="10">
        <f t="shared" si="15"/>
        <v>61.96</v>
      </c>
    </row>
    <row r="171" spans="1:11" x14ac:dyDescent="0.25">
      <c r="A171" s="8">
        <v>169</v>
      </c>
      <c r="B171" s="9" t="s">
        <v>12</v>
      </c>
      <c r="C171" s="3" t="s">
        <v>69</v>
      </c>
      <c r="D171" s="3"/>
      <c r="E171" s="7"/>
      <c r="F171" s="4"/>
      <c r="G171" s="3" t="s">
        <v>9</v>
      </c>
      <c r="H171" s="10">
        <f t="shared" si="13"/>
        <v>51.63</v>
      </c>
      <c r="I171" s="10"/>
      <c r="J171" s="12">
        <f t="shared" si="14"/>
        <v>10.33</v>
      </c>
      <c r="K171" s="10">
        <f t="shared" si="15"/>
        <v>61.96</v>
      </c>
    </row>
    <row r="172" spans="1:11" x14ac:dyDescent="0.25">
      <c r="A172" s="8">
        <v>170</v>
      </c>
      <c r="B172" s="9" t="s">
        <v>12</v>
      </c>
      <c r="C172" s="3" t="s">
        <v>69</v>
      </c>
      <c r="D172" s="3"/>
      <c r="E172" s="7"/>
      <c r="F172" s="4"/>
      <c r="G172" s="3" t="s">
        <v>9</v>
      </c>
      <c r="H172" s="10">
        <f t="shared" si="13"/>
        <v>51.63</v>
      </c>
      <c r="I172" s="10"/>
      <c r="J172" s="12">
        <f t="shared" si="14"/>
        <v>10.33</v>
      </c>
      <c r="K172" s="10">
        <f t="shared" si="15"/>
        <v>61.96</v>
      </c>
    </row>
    <row r="173" spans="1:11" x14ac:dyDescent="0.25">
      <c r="A173" s="8">
        <v>171</v>
      </c>
      <c r="B173" s="9" t="s">
        <v>12</v>
      </c>
      <c r="C173" s="3" t="s">
        <v>69</v>
      </c>
      <c r="D173" s="3"/>
      <c r="E173" s="7"/>
      <c r="F173" s="4"/>
      <c r="G173" s="3" t="s">
        <v>9</v>
      </c>
      <c r="H173" s="10">
        <f t="shared" si="13"/>
        <v>51.63</v>
      </c>
      <c r="I173" s="10"/>
      <c r="J173" s="12">
        <f t="shared" si="14"/>
        <v>10.33</v>
      </c>
      <c r="K173" s="10">
        <f t="shared" si="15"/>
        <v>61.96</v>
      </c>
    </row>
    <row r="174" spans="1:11" x14ac:dyDescent="0.25">
      <c r="A174" s="8">
        <v>172</v>
      </c>
      <c r="B174" s="9" t="s">
        <v>12</v>
      </c>
      <c r="C174" s="3" t="s">
        <v>69</v>
      </c>
      <c r="D174" s="3"/>
      <c r="E174" s="7"/>
      <c r="F174" s="4"/>
      <c r="G174" s="3" t="s">
        <v>9</v>
      </c>
      <c r="H174" s="10">
        <f t="shared" si="13"/>
        <v>51.63</v>
      </c>
      <c r="I174" s="10"/>
      <c r="J174" s="12">
        <f t="shared" si="14"/>
        <v>10.33</v>
      </c>
      <c r="K174" s="10">
        <f t="shared" si="15"/>
        <v>61.96</v>
      </c>
    </row>
    <row r="175" spans="1:11" x14ac:dyDescent="0.25">
      <c r="A175" s="8">
        <v>173</v>
      </c>
      <c r="B175" s="9" t="s">
        <v>12</v>
      </c>
      <c r="C175" s="3" t="s">
        <v>69</v>
      </c>
      <c r="D175" s="3"/>
      <c r="E175" s="7"/>
      <c r="F175" s="4"/>
      <c r="G175" s="3" t="s">
        <v>9</v>
      </c>
      <c r="H175" s="10">
        <f t="shared" si="13"/>
        <v>51.63</v>
      </c>
      <c r="I175" s="10"/>
      <c r="J175" s="12">
        <f t="shared" si="14"/>
        <v>10.33</v>
      </c>
      <c r="K175" s="10">
        <f t="shared" si="15"/>
        <v>61.96</v>
      </c>
    </row>
    <row r="176" spans="1:11" x14ac:dyDescent="0.25">
      <c r="A176" s="8">
        <v>174</v>
      </c>
      <c r="B176" s="9" t="s">
        <v>12</v>
      </c>
      <c r="C176" s="3" t="s">
        <v>69</v>
      </c>
      <c r="D176" s="3"/>
      <c r="E176" s="7"/>
      <c r="F176" s="4"/>
      <c r="G176" s="3" t="s">
        <v>9</v>
      </c>
      <c r="H176" s="10">
        <f t="shared" si="13"/>
        <v>51.63</v>
      </c>
      <c r="I176" s="10"/>
      <c r="J176" s="12">
        <f t="shared" si="14"/>
        <v>10.33</v>
      </c>
      <c r="K176" s="10">
        <f t="shared" si="15"/>
        <v>61.96</v>
      </c>
    </row>
    <row r="177" spans="1:11" x14ac:dyDescent="0.25">
      <c r="A177" s="8">
        <v>175</v>
      </c>
      <c r="B177" s="9" t="s">
        <v>12</v>
      </c>
      <c r="C177" s="3" t="s">
        <v>69</v>
      </c>
      <c r="D177" s="3"/>
      <c r="E177" s="7"/>
      <c r="F177" s="4"/>
      <c r="G177" s="3" t="s">
        <v>9</v>
      </c>
      <c r="H177" s="10">
        <f t="shared" si="13"/>
        <v>51.63</v>
      </c>
      <c r="I177" s="10"/>
      <c r="J177" s="12">
        <f t="shared" si="14"/>
        <v>10.33</v>
      </c>
      <c r="K177" s="10">
        <f t="shared" si="15"/>
        <v>61.96</v>
      </c>
    </row>
    <row r="178" spans="1:11" x14ac:dyDescent="0.25">
      <c r="A178" s="8">
        <v>176</v>
      </c>
      <c r="B178" s="9" t="s">
        <v>12</v>
      </c>
      <c r="C178" s="3" t="s">
        <v>69</v>
      </c>
      <c r="D178" s="3"/>
      <c r="E178" s="7"/>
      <c r="F178" s="4"/>
      <c r="G178" s="3" t="s">
        <v>9</v>
      </c>
      <c r="H178" s="10">
        <f t="shared" si="13"/>
        <v>51.63</v>
      </c>
      <c r="I178" s="10"/>
      <c r="J178" s="12">
        <f t="shared" si="14"/>
        <v>10.33</v>
      </c>
      <c r="K178" s="10">
        <f t="shared" si="15"/>
        <v>61.96</v>
      </c>
    </row>
    <row r="179" spans="1:11" x14ac:dyDescent="0.25">
      <c r="A179" s="8">
        <v>177</v>
      </c>
      <c r="B179" s="9" t="s">
        <v>12</v>
      </c>
      <c r="C179" s="3" t="s">
        <v>69</v>
      </c>
      <c r="D179" s="3"/>
      <c r="E179" s="7"/>
      <c r="F179" s="4"/>
      <c r="G179" s="3" t="s">
        <v>9</v>
      </c>
      <c r="H179" s="10">
        <f t="shared" si="13"/>
        <v>51.63</v>
      </c>
      <c r="I179" s="10"/>
      <c r="J179" s="12">
        <f t="shared" si="14"/>
        <v>10.33</v>
      </c>
      <c r="K179" s="10">
        <f t="shared" si="15"/>
        <v>61.96</v>
      </c>
    </row>
    <row r="180" spans="1:11" x14ac:dyDescent="0.25">
      <c r="A180" s="8">
        <v>178</v>
      </c>
      <c r="B180" s="9" t="s">
        <v>12</v>
      </c>
      <c r="C180" s="3" t="s">
        <v>69</v>
      </c>
      <c r="D180" s="3"/>
      <c r="E180" s="7"/>
      <c r="F180" s="4"/>
      <c r="G180" s="3" t="s">
        <v>9</v>
      </c>
      <c r="H180" s="10">
        <f t="shared" si="13"/>
        <v>51.63</v>
      </c>
      <c r="I180" s="10"/>
      <c r="J180" s="12">
        <f t="shared" si="14"/>
        <v>10.33</v>
      </c>
      <c r="K180" s="10">
        <f t="shared" si="15"/>
        <v>61.96</v>
      </c>
    </row>
    <row r="181" spans="1:11" x14ac:dyDescent="0.25">
      <c r="A181" s="8">
        <v>179</v>
      </c>
      <c r="B181" s="9" t="s">
        <v>12</v>
      </c>
      <c r="C181" s="3" t="s">
        <v>69</v>
      </c>
      <c r="D181" s="3"/>
      <c r="E181" s="7"/>
      <c r="F181" s="4"/>
      <c r="G181" s="3" t="s">
        <v>9</v>
      </c>
      <c r="H181" s="10">
        <f t="shared" si="13"/>
        <v>51.63</v>
      </c>
      <c r="I181" s="10"/>
      <c r="J181" s="12">
        <f t="shared" si="14"/>
        <v>10.33</v>
      </c>
      <c r="K181" s="10">
        <f t="shared" si="15"/>
        <v>61.96</v>
      </c>
    </row>
    <row r="182" spans="1:11" x14ac:dyDescent="0.25">
      <c r="A182" s="8">
        <v>180</v>
      </c>
      <c r="B182" s="9" t="s">
        <v>12</v>
      </c>
      <c r="C182" s="3" t="s">
        <v>69</v>
      </c>
      <c r="D182" s="3"/>
      <c r="E182" s="7"/>
      <c r="F182" s="4"/>
      <c r="G182" s="3" t="s">
        <v>9</v>
      </c>
      <c r="H182" s="10">
        <f t="shared" si="13"/>
        <v>51.63</v>
      </c>
      <c r="I182" s="10"/>
      <c r="J182" s="12">
        <f t="shared" si="14"/>
        <v>10.33</v>
      </c>
      <c r="K182" s="10">
        <f t="shared" si="15"/>
        <v>61.96</v>
      </c>
    </row>
    <row r="183" spans="1:11" x14ac:dyDescent="0.25">
      <c r="A183" s="8">
        <v>181</v>
      </c>
      <c r="B183" s="9" t="s">
        <v>12</v>
      </c>
      <c r="C183" s="3" t="s">
        <v>69</v>
      </c>
      <c r="D183" s="3"/>
      <c r="E183" s="7"/>
      <c r="F183" s="4"/>
      <c r="G183" s="3" t="s">
        <v>9</v>
      </c>
      <c r="H183" s="10">
        <f t="shared" si="13"/>
        <v>51.63</v>
      </c>
      <c r="I183" s="10"/>
      <c r="J183" s="12">
        <f t="shared" si="14"/>
        <v>10.33</v>
      </c>
      <c r="K183" s="10">
        <f t="shared" si="15"/>
        <v>61.96</v>
      </c>
    </row>
    <row r="184" spans="1:11" x14ac:dyDescent="0.25">
      <c r="A184" s="8">
        <v>182</v>
      </c>
      <c r="B184" s="9" t="s">
        <v>12</v>
      </c>
      <c r="C184" s="3" t="s">
        <v>69</v>
      </c>
      <c r="D184" s="3"/>
      <c r="E184" s="7"/>
      <c r="F184" s="4"/>
      <c r="G184" s="3" t="s">
        <v>9</v>
      </c>
      <c r="H184" s="10">
        <f t="shared" si="13"/>
        <v>51.63</v>
      </c>
      <c r="I184" s="10"/>
      <c r="J184" s="12">
        <f t="shared" si="14"/>
        <v>10.33</v>
      </c>
      <c r="K184" s="10">
        <f t="shared" si="15"/>
        <v>61.96</v>
      </c>
    </row>
    <row r="185" spans="1:11" x14ac:dyDescent="0.25">
      <c r="A185" s="8">
        <v>183</v>
      </c>
      <c r="B185" s="9" t="s">
        <v>12</v>
      </c>
      <c r="C185" s="3" t="s">
        <v>69</v>
      </c>
      <c r="D185" s="3"/>
      <c r="E185" s="7"/>
      <c r="F185" s="4"/>
      <c r="G185" s="3" t="s">
        <v>9</v>
      </c>
      <c r="H185" s="10">
        <f t="shared" si="13"/>
        <v>51.63</v>
      </c>
      <c r="I185" s="10"/>
      <c r="J185" s="12">
        <f t="shared" si="14"/>
        <v>10.33</v>
      </c>
      <c r="K185" s="10">
        <f t="shared" si="15"/>
        <v>61.96</v>
      </c>
    </row>
    <row r="186" spans="1:11" x14ac:dyDescent="0.25">
      <c r="A186" s="8">
        <v>184</v>
      </c>
      <c r="B186" s="9" t="s">
        <v>12</v>
      </c>
      <c r="C186" s="3" t="s">
        <v>69</v>
      </c>
      <c r="D186" s="3"/>
      <c r="E186" s="7"/>
      <c r="F186" s="4"/>
      <c r="G186" s="3" t="s">
        <v>9</v>
      </c>
      <c r="H186" s="10">
        <f t="shared" si="13"/>
        <v>51.63</v>
      </c>
      <c r="I186" s="10"/>
      <c r="J186" s="12">
        <f t="shared" si="14"/>
        <v>10.33</v>
      </c>
      <c r="K186" s="10">
        <f t="shared" si="15"/>
        <v>61.96</v>
      </c>
    </row>
    <row r="187" spans="1:11" x14ac:dyDescent="0.25">
      <c r="A187" s="8">
        <v>185</v>
      </c>
      <c r="B187" s="9" t="s">
        <v>12</v>
      </c>
      <c r="C187" s="3" t="s">
        <v>69</v>
      </c>
      <c r="D187" s="3"/>
      <c r="E187" s="7"/>
      <c r="F187" s="4"/>
      <c r="G187" s="3" t="s">
        <v>9</v>
      </c>
      <c r="H187" s="10">
        <f t="shared" si="13"/>
        <v>51.63</v>
      </c>
      <c r="I187" s="10"/>
      <c r="J187" s="12">
        <f t="shared" si="14"/>
        <v>10.33</v>
      </c>
      <c r="K187" s="10">
        <f t="shared" si="15"/>
        <v>61.96</v>
      </c>
    </row>
    <row r="188" spans="1:11" x14ac:dyDescent="0.25">
      <c r="A188" s="8">
        <v>186</v>
      </c>
      <c r="B188" s="9" t="s">
        <v>12</v>
      </c>
      <c r="C188" s="3" t="s">
        <v>69</v>
      </c>
      <c r="D188" s="3"/>
      <c r="E188" s="7"/>
      <c r="F188" s="4"/>
      <c r="G188" s="3" t="s">
        <v>9</v>
      </c>
      <c r="H188" s="10">
        <f t="shared" si="13"/>
        <v>51.63</v>
      </c>
      <c r="I188" s="10"/>
      <c r="J188" s="12">
        <f t="shared" si="14"/>
        <v>10.33</v>
      </c>
      <c r="K188" s="10">
        <f t="shared" si="15"/>
        <v>61.96</v>
      </c>
    </row>
    <row r="189" spans="1:11" x14ac:dyDescent="0.25">
      <c r="A189" s="8">
        <v>187</v>
      </c>
      <c r="B189" s="9" t="s">
        <v>12</v>
      </c>
      <c r="C189" s="3" t="s">
        <v>69</v>
      </c>
      <c r="D189" s="3"/>
      <c r="E189" s="7"/>
      <c r="F189" s="4"/>
      <c r="G189" s="3" t="s">
        <v>9</v>
      </c>
      <c r="H189" s="10">
        <f t="shared" si="13"/>
        <v>51.63</v>
      </c>
      <c r="I189" s="10"/>
      <c r="J189" s="12">
        <f t="shared" si="14"/>
        <v>10.33</v>
      </c>
      <c r="K189" s="10">
        <f t="shared" si="15"/>
        <v>61.96</v>
      </c>
    </row>
    <row r="190" spans="1:11" x14ac:dyDescent="0.25">
      <c r="A190" s="8">
        <v>188</v>
      </c>
      <c r="B190" s="9" t="s">
        <v>12</v>
      </c>
      <c r="C190" s="3" t="s">
        <v>69</v>
      </c>
      <c r="D190" s="3"/>
      <c r="E190" s="7"/>
      <c r="F190" s="4"/>
      <c r="G190" s="3" t="s">
        <v>9</v>
      </c>
      <c r="H190" s="10">
        <f t="shared" si="13"/>
        <v>51.63</v>
      </c>
      <c r="I190" s="10"/>
      <c r="J190" s="12">
        <f t="shared" si="14"/>
        <v>10.33</v>
      </c>
      <c r="K190" s="10">
        <f t="shared" si="15"/>
        <v>61.96</v>
      </c>
    </row>
    <row r="191" spans="1:11" x14ac:dyDescent="0.25">
      <c r="D191" s="14"/>
      <c r="E191" s="15"/>
    </row>
    <row r="193" spans="3:11" x14ac:dyDescent="0.25">
      <c r="C193" s="1" t="s">
        <v>13</v>
      </c>
      <c r="H193" s="1" t="s">
        <v>14</v>
      </c>
    </row>
    <row r="194" spans="3:11" x14ac:dyDescent="0.25">
      <c r="C194" s="16" t="s">
        <v>15</v>
      </c>
      <c r="D194" s="13"/>
      <c r="E194" s="13"/>
      <c r="F194" s="16"/>
      <c r="G194" s="16"/>
      <c r="H194" s="16" t="s">
        <v>16</v>
      </c>
      <c r="I194" s="16"/>
      <c r="J194" s="16"/>
      <c r="K194" s="16"/>
    </row>
    <row r="195" spans="3:11" x14ac:dyDescent="0.25">
      <c r="D195" s="13"/>
      <c r="E195" s="13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EBFB-E22C-4F4D-984C-5235FBE1E51B}">
  <dimension ref="A1:K20"/>
  <sheetViews>
    <sheetView tabSelected="1" topLeftCell="A7" zoomScale="136" zoomScaleNormal="136" zoomScaleSheetLayoutView="120" workbookViewId="0">
      <selection activeCell="G16" sqref="G16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70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69</v>
      </c>
      <c r="D3" s="3">
        <v>1</v>
      </c>
      <c r="E3" s="7">
        <v>44931</v>
      </c>
      <c r="F3" s="4">
        <v>845266660586</v>
      </c>
      <c r="G3" s="3" t="s">
        <v>9</v>
      </c>
      <c r="H3" s="10">
        <f>ROUND((26.4*1.95583),2)</f>
        <v>51.63</v>
      </c>
      <c r="I3" s="11">
        <f>ROUND((2.1*1.95583),2)</f>
        <v>4.1100000000000003</v>
      </c>
      <c r="J3" s="12">
        <f>ROUND(((SUM(H3:I3))*20/100),2)</f>
        <v>11.15</v>
      </c>
      <c r="K3" s="10">
        <f>SUM(H3:J3)</f>
        <v>66.89</v>
      </c>
    </row>
    <row r="4" spans="1:11" outlineLevel="2" x14ac:dyDescent="0.25">
      <c r="A4" s="8">
        <v>2</v>
      </c>
      <c r="B4" s="9" t="s">
        <v>12</v>
      </c>
      <c r="C4" s="3" t="s">
        <v>69</v>
      </c>
      <c r="D4" s="3">
        <v>1</v>
      </c>
      <c r="E4" s="7">
        <v>44931</v>
      </c>
      <c r="F4" s="4">
        <v>845266660792</v>
      </c>
      <c r="G4" s="3" t="s">
        <v>9</v>
      </c>
      <c r="H4" s="10">
        <f t="shared" ref="H4:H13" si="0">ROUND((26.4*1.95583),2)</f>
        <v>51.63</v>
      </c>
      <c r="I4" s="10"/>
      <c r="J4" s="12">
        <f>ROUND(((SUM(H4:I4))*20/100),2)</f>
        <v>10.33</v>
      </c>
      <c r="K4" s="10">
        <f>SUM(H4:J4)</f>
        <v>61.96</v>
      </c>
    </row>
    <row r="5" spans="1:11" outlineLevel="2" x14ac:dyDescent="0.25">
      <c r="A5" s="8">
        <v>3</v>
      </c>
      <c r="B5" s="9" t="s">
        <v>12</v>
      </c>
      <c r="C5" s="3" t="s">
        <v>69</v>
      </c>
      <c r="D5" s="3">
        <v>1</v>
      </c>
      <c r="E5" s="7">
        <v>44931</v>
      </c>
      <c r="F5" s="4">
        <v>845266510674</v>
      </c>
      <c r="G5" s="3" t="s">
        <v>9</v>
      </c>
      <c r="H5" s="10">
        <f t="shared" si="0"/>
        <v>51.63</v>
      </c>
      <c r="I5" s="10"/>
      <c r="J5" s="12">
        <f t="shared" ref="J5:J13" si="1">ROUND(((SUM(H5:I5))*20/100),2)</f>
        <v>10.33</v>
      </c>
      <c r="K5" s="10">
        <f t="shared" ref="K5:K13" si="2">SUM(H5:J5)</f>
        <v>61.96</v>
      </c>
    </row>
    <row r="6" spans="1:11" outlineLevel="2" x14ac:dyDescent="0.25">
      <c r="A6" s="8">
        <v>4</v>
      </c>
      <c r="B6" s="9" t="s">
        <v>12</v>
      </c>
      <c r="C6" s="3" t="s">
        <v>69</v>
      </c>
      <c r="D6" s="3">
        <v>1</v>
      </c>
      <c r="E6" s="7">
        <v>44931</v>
      </c>
      <c r="F6" s="4">
        <v>845266513215</v>
      </c>
      <c r="G6" s="3" t="s">
        <v>9</v>
      </c>
      <c r="H6" s="10">
        <f t="shared" si="0"/>
        <v>51.63</v>
      </c>
      <c r="I6" s="10"/>
      <c r="J6" s="12">
        <f t="shared" si="1"/>
        <v>10.33</v>
      </c>
      <c r="K6" s="10">
        <f t="shared" si="2"/>
        <v>61.96</v>
      </c>
    </row>
    <row r="7" spans="1:11" outlineLevel="2" x14ac:dyDescent="0.25">
      <c r="A7" s="8">
        <v>5</v>
      </c>
      <c r="B7" s="9" t="s">
        <v>12</v>
      </c>
      <c r="C7" s="3" t="s">
        <v>69</v>
      </c>
      <c r="D7" s="3">
        <v>1</v>
      </c>
      <c r="E7" s="7">
        <v>44931</v>
      </c>
      <c r="F7" s="4">
        <v>335266530955</v>
      </c>
      <c r="G7" s="3" t="s">
        <v>9</v>
      </c>
      <c r="H7" s="10">
        <f t="shared" si="0"/>
        <v>51.63</v>
      </c>
      <c r="I7" s="10"/>
      <c r="J7" s="12">
        <f t="shared" si="1"/>
        <v>10.33</v>
      </c>
      <c r="K7" s="10">
        <f t="shared" si="2"/>
        <v>61.96</v>
      </c>
    </row>
    <row r="8" spans="1:11" outlineLevel="2" x14ac:dyDescent="0.25">
      <c r="A8" s="8">
        <v>6</v>
      </c>
      <c r="B8" s="9" t="s">
        <v>12</v>
      </c>
      <c r="C8" s="3" t="s">
        <v>69</v>
      </c>
      <c r="D8" s="3">
        <v>1</v>
      </c>
      <c r="E8" s="7">
        <v>44931</v>
      </c>
      <c r="F8" s="4">
        <v>845266510054</v>
      </c>
      <c r="G8" s="3" t="s">
        <v>9</v>
      </c>
      <c r="H8" s="10">
        <f t="shared" si="0"/>
        <v>51.63</v>
      </c>
      <c r="I8" s="10"/>
      <c r="J8" s="12">
        <f t="shared" si="1"/>
        <v>10.33</v>
      </c>
      <c r="K8" s="10">
        <f t="shared" si="2"/>
        <v>61.96</v>
      </c>
    </row>
    <row r="9" spans="1:11" outlineLevel="2" x14ac:dyDescent="0.25">
      <c r="A9" s="8">
        <v>7</v>
      </c>
      <c r="B9" s="9" t="s">
        <v>12</v>
      </c>
      <c r="C9" s="3" t="s">
        <v>69</v>
      </c>
      <c r="D9" s="3">
        <v>1</v>
      </c>
      <c r="E9" s="7">
        <v>44931</v>
      </c>
      <c r="F9" s="4">
        <v>845266511086</v>
      </c>
      <c r="G9" s="3" t="s">
        <v>9</v>
      </c>
      <c r="H9" s="10">
        <f t="shared" si="0"/>
        <v>51.63</v>
      </c>
      <c r="I9" s="10"/>
      <c r="J9" s="12">
        <f t="shared" si="1"/>
        <v>10.33</v>
      </c>
      <c r="K9" s="10">
        <f t="shared" si="2"/>
        <v>61.96</v>
      </c>
    </row>
    <row r="10" spans="1:11" outlineLevel="2" x14ac:dyDescent="0.25">
      <c r="A10" s="8">
        <v>8</v>
      </c>
      <c r="B10" s="9" t="s">
        <v>12</v>
      </c>
      <c r="C10" s="3" t="s">
        <v>69</v>
      </c>
      <c r="D10" s="3">
        <v>1</v>
      </c>
      <c r="E10" s="7">
        <v>44931</v>
      </c>
      <c r="F10" s="4">
        <v>845266510435</v>
      </c>
      <c r="G10" s="3" t="s">
        <v>9</v>
      </c>
      <c r="H10" s="10">
        <f t="shared" si="0"/>
        <v>51.63</v>
      </c>
      <c r="I10" s="10"/>
      <c r="J10" s="12">
        <f t="shared" si="1"/>
        <v>10.33</v>
      </c>
      <c r="K10" s="10">
        <f t="shared" si="2"/>
        <v>61.96</v>
      </c>
    </row>
    <row r="11" spans="1:11" outlineLevel="2" x14ac:dyDescent="0.25">
      <c r="A11" s="8">
        <v>9</v>
      </c>
      <c r="B11" s="9" t="s">
        <v>12</v>
      </c>
      <c r="C11" s="3" t="s">
        <v>69</v>
      </c>
      <c r="D11" s="3">
        <v>1</v>
      </c>
      <c r="E11" s="7">
        <v>44931</v>
      </c>
      <c r="F11" s="4">
        <v>845266660628</v>
      </c>
      <c r="G11" s="3" t="s">
        <v>9</v>
      </c>
      <c r="H11" s="10">
        <f t="shared" si="0"/>
        <v>51.63</v>
      </c>
      <c r="I11" s="10"/>
      <c r="J11" s="12">
        <f t="shared" si="1"/>
        <v>10.33</v>
      </c>
      <c r="K11" s="10">
        <f t="shared" si="2"/>
        <v>61.96</v>
      </c>
    </row>
    <row r="12" spans="1:11" outlineLevel="2" x14ac:dyDescent="0.25">
      <c r="A12" s="8">
        <v>10</v>
      </c>
      <c r="B12" s="9" t="s">
        <v>12</v>
      </c>
      <c r="C12" s="3" t="s">
        <v>69</v>
      </c>
      <c r="D12" s="3">
        <v>1</v>
      </c>
      <c r="E12" s="7">
        <v>44931</v>
      </c>
      <c r="F12" s="4">
        <v>845266510856</v>
      </c>
      <c r="G12" s="3" t="s">
        <v>9</v>
      </c>
      <c r="H12" s="10">
        <f t="shared" si="0"/>
        <v>51.63</v>
      </c>
      <c r="I12" s="10"/>
      <c r="J12" s="12">
        <f t="shared" si="1"/>
        <v>10.33</v>
      </c>
      <c r="K12" s="10">
        <f t="shared" si="2"/>
        <v>61.96</v>
      </c>
    </row>
    <row r="13" spans="1:11" outlineLevel="2" x14ac:dyDescent="0.25">
      <c r="A13" s="8">
        <v>11</v>
      </c>
      <c r="B13" s="9" t="s">
        <v>12</v>
      </c>
      <c r="C13" s="3" t="s">
        <v>69</v>
      </c>
      <c r="D13" s="3">
        <v>1</v>
      </c>
      <c r="E13" s="7">
        <v>44931</v>
      </c>
      <c r="F13" s="4">
        <v>845266660875</v>
      </c>
      <c r="G13" s="3" t="s">
        <v>9</v>
      </c>
      <c r="H13" s="10">
        <f t="shared" si="0"/>
        <v>51.63</v>
      </c>
      <c r="I13" s="10"/>
      <c r="J13" s="12">
        <f t="shared" si="1"/>
        <v>10.33</v>
      </c>
      <c r="K13" s="10">
        <f t="shared" si="2"/>
        <v>61.96</v>
      </c>
    </row>
    <row r="14" spans="1:11" outlineLevel="1" x14ac:dyDescent="0.25">
      <c r="A14" s="36"/>
      <c r="B14" s="37"/>
      <c r="C14" s="38"/>
      <c r="D14" s="42" t="s">
        <v>19</v>
      </c>
      <c r="E14" s="39"/>
      <c r="F14" s="40">
        <v>11</v>
      </c>
      <c r="G14" s="38"/>
      <c r="H14" s="41">
        <f>SUBTOTAL(9,H3:H13)</f>
        <v>567.93000000000006</v>
      </c>
      <c r="I14" s="41">
        <f>SUBTOTAL(9,I3:I13)</f>
        <v>4.1100000000000003</v>
      </c>
      <c r="J14" s="12">
        <f>SUBTOTAL(9,J3:J13)</f>
        <v>114.44999999999999</v>
      </c>
      <c r="K14" s="41">
        <f>SUBTOTAL(9,K3:K13)</f>
        <v>686.49</v>
      </c>
    </row>
    <row r="15" spans="1:11" s="27" customFormat="1" x14ac:dyDescent="0.25">
      <c r="A15" s="43"/>
      <c r="B15" s="44"/>
      <c r="C15" s="42"/>
      <c r="D15" s="42" t="s">
        <v>28</v>
      </c>
      <c r="E15" s="45"/>
      <c r="F15" s="46">
        <v>11</v>
      </c>
      <c r="G15" s="42"/>
      <c r="H15" s="47">
        <f>SUBTOTAL(9,H3:H13)</f>
        <v>567.93000000000006</v>
      </c>
      <c r="I15" s="47">
        <f>SUBTOTAL(9,I3:I13)</f>
        <v>4.1100000000000003</v>
      </c>
      <c r="J15" s="26">
        <f>SUBTOTAL(9,J3:J13)</f>
        <v>114.44999999999999</v>
      </c>
      <c r="K15" s="47">
        <f>SUBTOTAL(9,K3:K13)</f>
        <v>686.49</v>
      </c>
    </row>
    <row r="16" spans="1:11" x14ac:dyDescent="0.25">
      <c r="D16" s="14"/>
      <c r="E16" s="15"/>
    </row>
    <row r="18" spans="3:11" x14ac:dyDescent="0.25">
      <c r="C18" s="1" t="s">
        <v>13</v>
      </c>
      <c r="H18" s="1" t="s">
        <v>14</v>
      </c>
    </row>
    <row r="19" spans="3:11" x14ac:dyDescent="0.25">
      <c r="C19" s="16" t="s">
        <v>15</v>
      </c>
      <c r="D19" s="13"/>
      <c r="E19" s="13"/>
      <c r="F19" s="16"/>
      <c r="G19" s="16"/>
      <c r="H19" s="16" t="s">
        <v>16</v>
      </c>
      <c r="I19" s="16"/>
      <c r="J19" s="16"/>
      <c r="K19" s="16"/>
    </row>
    <row r="20" spans="3:11" x14ac:dyDescent="0.25">
      <c r="D20" s="13"/>
      <c r="E20" s="13"/>
    </row>
  </sheetData>
  <autoFilter ref="A2:K11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7"/>
  <sheetViews>
    <sheetView topLeftCell="A12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1</v>
      </c>
      <c r="E3" s="7">
        <v>44562</v>
      </c>
      <c r="F3" s="4">
        <v>335266500412</v>
      </c>
      <c r="G3" s="3" t="s">
        <v>9</v>
      </c>
      <c r="H3" s="10">
        <f>ROUND((24*1.95583),2)</f>
        <v>46.94</v>
      </c>
      <c r="I3" s="11">
        <f>ROUND((2*1.95583),2)</f>
        <v>3.91</v>
      </c>
      <c r="J3" s="12">
        <f>ROUND(((SUM(H3:I3))*20/100),2)</f>
        <v>10.17</v>
      </c>
      <c r="K3" s="10">
        <f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1</v>
      </c>
      <c r="E4" s="7">
        <v>44562</v>
      </c>
      <c r="F4" s="4">
        <v>335266500347</v>
      </c>
      <c r="G4" s="3" t="s">
        <v>9</v>
      </c>
      <c r="H4" s="10">
        <f t="shared" ref="H4:H71" si="0">ROUND((24*1.95583),2)</f>
        <v>46.94</v>
      </c>
      <c r="I4" s="10"/>
      <c r="J4" s="12">
        <f>ROUND(((SUM(H4:I4))*20/100),2)</f>
        <v>9.39</v>
      </c>
      <c r="K4" s="10">
        <f>SUM(H4:J4)</f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1</v>
      </c>
      <c r="E5" s="7">
        <v>44562</v>
      </c>
      <c r="F5" s="4">
        <v>845266660511</v>
      </c>
      <c r="G5" s="3" t="s">
        <v>9</v>
      </c>
      <c r="H5" s="10">
        <f t="shared" si="0"/>
        <v>46.94</v>
      </c>
      <c r="I5" s="10"/>
      <c r="J5" s="12">
        <f t="shared" ref="J5:J72" si="1">ROUND(((SUM(H5:I5))*20/100),2)</f>
        <v>9.39</v>
      </c>
      <c r="K5" s="10">
        <f t="shared" ref="K5:K72" si="2">SUM(H5:J5)</f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1</v>
      </c>
      <c r="E6" s="7">
        <v>44562</v>
      </c>
      <c r="F6" s="4">
        <v>335266513548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1</v>
      </c>
      <c r="E7" s="7">
        <v>44562</v>
      </c>
      <c r="F7" s="4">
        <v>335266500529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1</v>
      </c>
      <c r="E8" s="7">
        <v>44562</v>
      </c>
      <c r="F8" s="4">
        <v>335266531078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1</v>
      </c>
      <c r="E9" s="7">
        <v>44562</v>
      </c>
      <c r="F9" s="4">
        <v>845266513330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1</v>
      </c>
      <c r="E10" s="7">
        <v>44562</v>
      </c>
      <c r="F10" s="4">
        <v>845266661097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1</v>
      </c>
      <c r="E11" s="7">
        <v>44562</v>
      </c>
      <c r="F11" s="4">
        <v>845266660966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1</v>
      </c>
      <c r="E12" s="7">
        <v>44562</v>
      </c>
      <c r="F12" s="4">
        <v>335266500198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1</v>
      </c>
      <c r="E13" s="7">
        <v>44562</v>
      </c>
      <c r="F13" s="4">
        <v>335266500479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1</v>
      </c>
      <c r="E14" s="7">
        <v>44562</v>
      </c>
      <c r="F14" s="4">
        <v>335266500362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1</v>
      </c>
      <c r="E15" s="7">
        <v>44562</v>
      </c>
      <c r="F15" s="4">
        <v>845266660800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1</v>
      </c>
      <c r="E16" s="7">
        <v>44562</v>
      </c>
      <c r="F16" s="4">
        <v>845266660347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1</v>
      </c>
      <c r="E17" s="7">
        <v>44562</v>
      </c>
      <c r="F17" s="4">
        <v>845266512662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1</v>
      </c>
      <c r="E18" s="7">
        <v>44562</v>
      </c>
      <c r="F18" s="4">
        <v>845266512985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1</v>
      </c>
      <c r="E19" s="7">
        <v>44562</v>
      </c>
      <c r="F19" s="4">
        <v>845266660156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2" x14ac:dyDescent="0.25">
      <c r="A20" s="8">
        <v>18</v>
      </c>
      <c r="B20" s="9" t="s">
        <v>12</v>
      </c>
      <c r="C20" s="3" t="s">
        <v>18</v>
      </c>
      <c r="D20" s="3">
        <v>1</v>
      </c>
      <c r="E20" s="7">
        <v>44562</v>
      </c>
      <c r="F20" s="4">
        <v>335266500446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outlineLevel="2" x14ac:dyDescent="0.25">
      <c r="A21" s="8">
        <v>19</v>
      </c>
      <c r="B21" s="9" t="s">
        <v>12</v>
      </c>
      <c r="C21" s="3" t="s">
        <v>18</v>
      </c>
      <c r="D21" s="3">
        <v>1</v>
      </c>
      <c r="E21" s="7">
        <v>44562</v>
      </c>
      <c r="F21" s="4">
        <v>335266500396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outlineLevel="2" x14ac:dyDescent="0.25">
      <c r="A22" s="8">
        <v>20</v>
      </c>
      <c r="B22" s="9" t="s">
        <v>12</v>
      </c>
      <c r="C22" s="3" t="s">
        <v>18</v>
      </c>
      <c r="D22" s="3">
        <v>1</v>
      </c>
      <c r="E22" s="7">
        <v>44562</v>
      </c>
      <c r="F22" s="4">
        <v>845266660180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21</v>
      </c>
      <c r="B23" s="9" t="s">
        <v>12</v>
      </c>
      <c r="C23" s="3" t="s">
        <v>18</v>
      </c>
      <c r="D23" s="3">
        <v>1</v>
      </c>
      <c r="E23" s="7">
        <v>44562</v>
      </c>
      <c r="F23" s="4">
        <v>845266513009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22</v>
      </c>
      <c r="B24" s="9" t="s">
        <v>12</v>
      </c>
      <c r="C24" s="3" t="s">
        <v>18</v>
      </c>
      <c r="D24" s="3">
        <v>1</v>
      </c>
      <c r="E24" s="7">
        <v>44562</v>
      </c>
      <c r="F24" s="4">
        <v>845266660479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1" x14ac:dyDescent="0.25">
      <c r="A25" s="8"/>
      <c r="B25" s="9"/>
      <c r="C25" s="3"/>
      <c r="D25" s="17" t="s">
        <v>19</v>
      </c>
      <c r="E25" s="7"/>
      <c r="F25" s="4">
        <v>22</v>
      </c>
      <c r="G25" s="3"/>
      <c r="H25" s="10">
        <f>SUBTOTAL(9,H3:H24)</f>
        <v>1032.6800000000005</v>
      </c>
      <c r="I25" s="10">
        <f>SUBTOTAL(9,I3:I24)</f>
        <v>3.91</v>
      </c>
      <c r="J25" s="12">
        <f>SUBTOTAL(9,J3:J24)</f>
        <v>207.3599999999999</v>
      </c>
      <c r="K25" s="10">
        <f>SUBTOTAL(9,K3:K24)</f>
        <v>1243.95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2</v>
      </c>
      <c r="E26" s="7">
        <v>44563</v>
      </c>
      <c r="F26" s="4">
        <v>33526650015</v>
      </c>
      <c r="G26" s="3" t="s">
        <v>9</v>
      </c>
      <c r="H26" s="10">
        <f t="shared" si="0"/>
        <v>46.94</v>
      </c>
      <c r="I26" s="10">
        <f>ROUND((2*1.95583),2)</f>
        <v>3.91</v>
      </c>
      <c r="J26" s="12">
        <f t="shared" si="1"/>
        <v>10.17</v>
      </c>
      <c r="K26" s="10">
        <f t="shared" si="2"/>
        <v>61.019999999999996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2</v>
      </c>
      <c r="E27" s="7">
        <v>44563</v>
      </c>
      <c r="F27" s="4">
        <v>335266500339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2</v>
      </c>
      <c r="E28" s="7">
        <v>44563</v>
      </c>
      <c r="F28" s="4">
        <v>335266500396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2</v>
      </c>
      <c r="E29" s="7">
        <v>44563</v>
      </c>
      <c r="F29" s="4">
        <v>335266500446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2</v>
      </c>
      <c r="E30" s="7">
        <v>44563</v>
      </c>
      <c r="F30" s="4">
        <v>845266660156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2</v>
      </c>
      <c r="E31" s="7">
        <v>44563</v>
      </c>
      <c r="F31" s="4">
        <v>845266512985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2</v>
      </c>
      <c r="E32" s="7">
        <v>44563</v>
      </c>
      <c r="F32" s="4">
        <v>845266512662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2</v>
      </c>
      <c r="E33" s="7">
        <v>44563</v>
      </c>
      <c r="F33" s="4">
        <v>845266660347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1" x14ac:dyDescent="0.25">
      <c r="A34" s="8"/>
      <c r="B34" s="9"/>
      <c r="C34" s="3"/>
      <c r="D34" s="17" t="s">
        <v>20</v>
      </c>
      <c r="E34" s="7"/>
      <c r="F34" s="4">
        <v>8</v>
      </c>
      <c r="G34" s="3"/>
      <c r="H34" s="10">
        <f>SUBTOTAL(9,H26:H33)</f>
        <v>375.52</v>
      </c>
      <c r="I34" s="10">
        <f>SUBTOTAL(9,I26:I33)</f>
        <v>3.91</v>
      </c>
      <c r="J34" s="12">
        <f>SUBTOTAL(9,J26:J33)</f>
        <v>75.900000000000006</v>
      </c>
      <c r="K34" s="10">
        <f>SUBTOTAL(9,K26:K33)</f>
        <v>455.32999999999993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</v>
      </c>
      <c r="E35" s="7">
        <v>44564</v>
      </c>
      <c r="F35" s="4">
        <v>845266660685</v>
      </c>
      <c r="G35" s="3" t="s">
        <v>9</v>
      </c>
      <c r="H35" s="10">
        <f t="shared" si="0"/>
        <v>46.94</v>
      </c>
      <c r="I35" s="10">
        <f>ROUND((2*1.95583),2)</f>
        <v>3.91</v>
      </c>
      <c r="J35" s="12">
        <f t="shared" si="1"/>
        <v>10.17</v>
      </c>
      <c r="K35" s="10">
        <f t="shared" si="2"/>
        <v>61.019999999999996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</v>
      </c>
      <c r="E36" s="7">
        <v>44564</v>
      </c>
      <c r="F36" s="4">
        <v>335266500123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3</v>
      </c>
      <c r="E37" s="7">
        <v>44564</v>
      </c>
      <c r="F37" s="4">
        <v>845266510518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3</v>
      </c>
      <c r="E38" s="7">
        <v>44564</v>
      </c>
      <c r="F38" s="4">
        <v>845266510591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3</v>
      </c>
      <c r="E39" s="7">
        <v>44564</v>
      </c>
      <c r="F39" s="4">
        <v>845266660180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3</v>
      </c>
      <c r="E40" s="7">
        <v>44564</v>
      </c>
      <c r="F40" s="4">
        <v>845266660800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3</v>
      </c>
      <c r="E41" s="7">
        <v>44564</v>
      </c>
      <c r="F41" s="4">
        <v>845266660470</v>
      </c>
      <c r="G41" s="3" t="s">
        <v>9</v>
      </c>
      <c r="H41" s="10">
        <f t="shared" si="0"/>
        <v>46.94</v>
      </c>
      <c r="I41" s="10"/>
      <c r="J41" s="12">
        <f t="shared" si="1"/>
        <v>9.39</v>
      </c>
      <c r="K41" s="10">
        <f t="shared" si="2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3</v>
      </c>
      <c r="E42" s="7">
        <v>44564</v>
      </c>
      <c r="F42" s="4">
        <v>845266513009</v>
      </c>
      <c r="G42" s="3" t="s">
        <v>9</v>
      </c>
      <c r="H42" s="10">
        <f t="shared" si="0"/>
        <v>46.94</v>
      </c>
      <c r="I42" s="10"/>
      <c r="J42" s="12">
        <f t="shared" si="1"/>
        <v>9.39</v>
      </c>
      <c r="K42" s="10">
        <f t="shared" si="2"/>
        <v>56.33</v>
      </c>
    </row>
    <row r="43" spans="1:11" outlineLevel="1" x14ac:dyDescent="0.25">
      <c r="A43" s="8"/>
      <c r="B43" s="9"/>
      <c r="C43" s="3"/>
      <c r="D43" s="17" t="s">
        <v>21</v>
      </c>
      <c r="E43" s="7"/>
      <c r="F43" s="4">
        <v>8</v>
      </c>
      <c r="G43" s="3"/>
      <c r="H43" s="10">
        <f>SUBTOTAL(9,H35:H42)</f>
        <v>375.52</v>
      </c>
      <c r="I43" s="10">
        <f>SUBTOTAL(9,I35:I42)</f>
        <v>3.91</v>
      </c>
      <c r="J43" s="12">
        <f>SUBTOTAL(9,J35:J42)</f>
        <v>75.900000000000006</v>
      </c>
      <c r="K43" s="10">
        <f>SUBTOTAL(9,K35:K42)</f>
        <v>455.32999999999993</v>
      </c>
    </row>
    <row r="44" spans="1:11" outlineLevel="2" x14ac:dyDescent="0.25">
      <c r="A44" s="8">
        <v>39</v>
      </c>
      <c r="B44" s="9" t="s">
        <v>12</v>
      </c>
      <c r="C44" s="3" t="s">
        <v>18</v>
      </c>
      <c r="D44" s="3">
        <v>4</v>
      </c>
      <c r="E44" s="7">
        <v>44564</v>
      </c>
      <c r="F44" s="4">
        <v>845266660156</v>
      </c>
      <c r="G44" s="3" t="s">
        <v>9</v>
      </c>
      <c r="H44" s="10">
        <f t="shared" si="0"/>
        <v>46.94</v>
      </c>
      <c r="I44" s="10">
        <f>ROUND((2*1.95583),2)</f>
        <v>3.91</v>
      </c>
      <c r="J44" s="12">
        <f t="shared" si="1"/>
        <v>10.17</v>
      </c>
      <c r="K44" s="10">
        <f t="shared" si="2"/>
        <v>61.019999999999996</v>
      </c>
    </row>
    <row r="45" spans="1:11" outlineLevel="2" x14ac:dyDescent="0.25">
      <c r="A45" s="8">
        <v>40</v>
      </c>
      <c r="B45" s="9" t="s">
        <v>12</v>
      </c>
      <c r="C45" s="3" t="s">
        <v>18</v>
      </c>
      <c r="D45" s="3">
        <v>4</v>
      </c>
      <c r="E45" s="7">
        <v>44564</v>
      </c>
      <c r="F45" s="4">
        <v>335266500446</v>
      </c>
      <c r="G45" s="3" t="s">
        <v>9</v>
      </c>
      <c r="H45" s="10">
        <f t="shared" si="0"/>
        <v>46.94</v>
      </c>
      <c r="I45" s="10"/>
      <c r="J45" s="12">
        <f t="shared" si="1"/>
        <v>9.39</v>
      </c>
      <c r="K45" s="10">
        <f t="shared" si="2"/>
        <v>56.33</v>
      </c>
    </row>
    <row r="46" spans="1:11" outlineLevel="2" x14ac:dyDescent="0.25">
      <c r="A46" s="8">
        <v>41</v>
      </c>
      <c r="B46" s="9" t="s">
        <v>12</v>
      </c>
      <c r="C46" s="3" t="s">
        <v>18</v>
      </c>
      <c r="D46" s="3">
        <v>4</v>
      </c>
      <c r="E46" s="7">
        <v>44564</v>
      </c>
      <c r="F46" s="4">
        <v>335266500396</v>
      </c>
      <c r="G46" s="3" t="s">
        <v>9</v>
      </c>
      <c r="H46" s="10">
        <f t="shared" si="0"/>
        <v>46.94</v>
      </c>
      <c r="I46" s="10"/>
      <c r="J46" s="12">
        <f t="shared" si="1"/>
        <v>9.39</v>
      </c>
      <c r="K46" s="10">
        <f t="shared" si="2"/>
        <v>56.33</v>
      </c>
    </row>
    <row r="47" spans="1:11" outlineLevel="2" x14ac:dyDescent="0.25">
      <c r="A47" s="8">
        <v>42</v>
      </c>
      <c r="B47" s="9" t="s">
        <v>12</v>
      </c>
      <c r="C47" s="3" t="s">
        <v>18</v>
      </c>
      <c r="D47" s="3">
        <v>4</v>
      </c>
      <c r="E47" s="7">
        <v>44564</v>
      </c>
      <c r="F47" s="4">
        <v>335266500339</v>
      </c>
      <c r="G47" s="3" t="s">
        <v>9</v>
      </c>
      <c r="H47" s="10">
        <f t="shared" si="0"/>
        <v>46.94</v>
      </c>
      <c r="I47" s="10"/>
      <c r="J47" s="12">
        <f t="shared" si="1"/>
        <v>9.39</v>
      </c>
      <c r="K47" s="10">
        <f t="shared" si="2"/>
        <v>56.33</v>
      </c>
    </row>
    <row r="48" spans="1:11" outlineLevel="2" x14ac:dyDescent="0.25">
      <c r="A48" s="8">
        <v>43</v>
      </c>
      <c r="B48" s="9" t="s">
        <v>12</v>
      </c>
      <c r="C48" s="3" t="s">
        <v>18</v>
      </c>
      <c r="D48" s="3">
        <v>4</v>
      </c>
      <c r="E48" s="7">
        <v>44564</v>
      </c>
      <c r="F48" s="4">
        <v>335266500115</v>
      </c>
      <c r="G48" s="3" t="s">
        <v>9</v>
      </c>
      <c r="H48" s="10">
        <f t="shared" si="0"/>
        <v>46.94</v>
      </c>
      <c r="I48" s="10"/>
      <c r="J48" s="12">
        <f t="shared" si="1"/>
        <v>9.39</v>
      </c>
      <c r="K48" s="10">
        <f t="shared" si="2"/>
        <v>56.33</v>
      </c>
    </row>
    <row r="49" spans="1:11" outlineLevel="2" x14ac:dyDescent="0.25">
      <c r="A49" s="8">
        <v>44</v>
      </c>
      <c r="B49" s="9" t="s">
        <v>12</v>
      </c>
      <c r="C49" s="3" t="s">
        <v>18</v>
      </c>
      <c r="D49" s="3">
        <v>4</v>
      </c>
      <c r="E49" s="7">
        <v>44564</v>
      </c>
      <c r="F49" s="4">
        <v>845266660990</v>
      </c>
      <c r="G49" s="3" t="s">
        <v>9</v>
      </c>
      <c r="H49" s="10">
        <f t="shared" si="0"/>
        <v>46.94</v>
      </c>
      <c r="I49" s="10"/>
      <c r="J49" s="12">
        <f t="shared" si="1"/>
        <v>9.39</v>
      </c>
      <c r="K49" s="10">
        <f t="shared" si="2"/>
        <v>56.33</v>
      </c>
    </row>
    <row r="50" spans="1:11" outlineLevel="2" x14ac:dyDescent="0.25">
      <c r="A50" s="8">
        <v>45</v>
      </c>
      <c r="B50" s="9" t="s">
        <v>12</v>
      </c>
      <c r="C50" s="3" t="s">
        <v>18</v>
      </c>
      <c r="D50" s="3">
        <v>4</v>
      </c>
      <c r="E50" s="7">
        <v>44564</v>
      </c>
      <c r="F50" s="4">
        <v>845266660412</v>
      </c>
      <c r="G50" s="3" t="s">
        <v>9</v>
      </c>
      <c r="H50" s="10">
        <f t="shared" si="0"/>
        <v>46.94</v>
      </c>
      <c r="I50" s="10"/>
      <c r="J50" s="12">
        <f t="shared" si="1"/>
        <v>9.39</v>
      </c>
      <c r="K50" s="10">
        <f t="shared" si="2"/>
        <v>56.33</v>
      </c>
    </row>
    <row r="51" spans="1:11" outlineLevel="2" x14ac:dyDescent="0.25">
      <c r="A51" s="8">
        <v>46</v>
      </c>
      <c r="B51" s="9" t="s">
        <v>12</v>
      </c>
      <c r="C51" s="3" t="s">
        <v>18</v>
      </c>
      <c r="D51" s="3">
        <v>4</v>
      </c>
      <c r="E51" s="7">
        <v>44564</v>
      </c>
      <c r="F51" s="4">
        <v>335266500473</v>
      </c>
      <c r="G51" s="3" t="s">
        <v>9</v>
      </c>
      <c r="H51" s="10">
        <f t="shared" si="0"/>
        <v>46.94</v>
      </c>
      <c r="I51" s="10"/>
      <c r="J51" s="12">
        <f t="shared" si="1"/>
        <v>9.39</v>
      </c>
      <c r="K51" s="10">
        <f t="shared" si="2"/>
        <v>56.33</v>
      </c>
    </row>
    <row r="52" spans="1:11" outlineLevel="2" x14ac:dyDescent="0.25">
      <c r="A52" s="8">
        <v>47</v>
      </c>
      <c r="B52" s="9" t="s">
        <v>12</v>
      </c>
      <c r="C52" s="3" t="s">
        <v>18</v>
      </c>
      <c r="D52" s="3">
        <v>4</v>
      </c>
      <c r="E52" s="7">
        <v>44564</v>
      </c>
      <c r="F52" s="4">
        <v>335266500362</v>
      </c>
      <c r="G52" s="3" t="s">
        <v>9</v>
      </c>
      <c r="H52" s="10">
        <f t="shared" si="0"/>
        <v>46.94</v>
      </c>
      <c r="I52" s="10"/>
      <c r="J52" s="12">
        <f t="shared" si="1"/>
        <v>9.39</v>
      </c>
      <c r="K52" s="10">
        <f t="shared" si="2"/>
        <v>56.33</v>
      </c>
    </row>
    <row r="53" spans="1:11" outlineLevel="2" x14ac:dyDescent="0.25">
      <c r="A53" s="8">
        <v>48</v>
      </c>
      <c r="B53" s="9" t="s">
        <v>12</v>
      </c>
      <c r="C53" s="3" t="s">
        <v>18</v>
      </c>
      <c r="D53" s="3">
        <v>4</v>
      </c>
      <c r="E53" s="7">
        <v>44564</v>
      </c>
      <c r="F53" s="4">
        <v>845266660511</v>
      </c>
      <c r="G53" s="3" t="s">
        <v>9</v>
      </c>
      <c r="H53" s="10">
        <f t="shared" si="0"/>
        <v>46.94</v>
      </c>
      <c r="I53" s="10"/>
      <c r="J53" s="12">
        <f t="shared" si="1"/>
        <v>9.39</v>
      </c>
      <c r="K53" s="10">
        <f t="shared" si="2"/>
        <v>56.33</v>
      </c>
    </row>
    <row r="54" spans="1:11" outlineLevel="2" x14ac:dyDescent="0.25">
      <c r="A54" s="8">
        <v>49</v>
      </c>
      <c r="B54" s="9" t="s">
        <v>12</v>
      </c>
      <c r="C54" s="3" t="s">
        <v>18</v>
      </c>
      <c r="D54" s="3">
        <v>4</v>
      </c>
      <c r="E54" s="7">
        <v>44564</v>
      </c>
      <c r="F54" s="4">
        <v>335266513548</v>
      </c>
      <c r="G54" s="3" t="s">
        <v>9</v>
      </c>
      <c r="H54" s="10">
        <f t="shared" si="0"/>
        <v>46.94</v>
      </c>
      <c r="I54" s="10"/>
      <c r="J54" s="12">
        <f t="shared" si="1"/>
        <v>9.39</v>
      </c>
      <c r="K54" s="10">
        <f t="shared" si="2"/>
        <v>56.33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4</v>
      </c>
      <c r="E55" s="7">
        <v>44564</v>
      </c>
      <c r="F55" s="4">
        <v>335266500529</v>
      </c>
      <c r="G55" s="3" t="s">
        <v>9</v>
      </c>
      <c r="H55" s="10">
        <f t="shared" si="0"/>
        <v>46.94</v>
      </c>
      <c r="I55" s="10"/>
      <c r="J55" s="12">
        <f t="shared" si="1"/>
        <v>9.39</v>
      </c>
      <c r="K55" s="10">
        <f t="shared" si="2"/>
        <v>56.33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4</v>
      </c>
      <c r="E56" s="7">
        <v>44564</v>
      </c>
      <c r="F56" s="4">
        <v>335266531078</v>
      </c>
      <c r="G56" s="3" t="s">
        <v>9</v>
      </c>
      <c r="H56" s="10">
        <f t="shared" si="0"/>
        <v>46.94</v>
      </c>
      <c r="I56" s="10"/>
      <c r="J56" s="12">
        <f t="shared" si="1"/>
        <v>9.39</v>
      </c>
      <c r="K56" s="10">
        <f t="shared" si="2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4</v>
      </c>
      <c r="E57" s="7">
        <v>44564</v>
      </c>
      <c r="F57" s="4">
        <v>845266513330</v>
      </c>
      <c r="G57" s="3" t="s">
        <v>9</v>
      </c>
      <c r="H57" s="10">
        <f t="shared" si="0"/>
        <v>46.94</v>
      </c>
      <c r="I57" s="10"/>
      <c r="J57" s="12">
        <f t="shared" si="1"/>
        <v>9.39</v>
      </c>
      <c r="K57" s="10">
        <f t="shared" si="2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4</v>
      </c>
      <c r="E58" s="7">
        <v>44564</v>
      </c>
      <c r="F58" s="4">
        <v>845266661097</v>
      </c>
      <c r="G58" s="3" t="s">
        <v>9</v>
      </c>
      <c r="H58" s="10">
        <f t="shared" si="0"/>
        <v>46.94</v>
      </c>
      <c r="I58" s="10"/>
      <c r="J58" s="12">
        <f t="shared" si="1"/>
        <v>9.39</v>
      </c>
      <c r="K58" s="10">
        <f t="shared" si="2"/>
        <v>56.33</v>
      </c>
    </row>
    <row r="59" spans="1:11" outlineLevel="1" x14ac:dyDescent="0.25">
      <c r="A59" s="8"/>
      <c r="B59" s="9"/>
      <c r="C59" s="3"/>
      <c r="D59" s="17" t="s">
        <v>22</v>
      </c>
      <c r="E59" s="7"/>
      <c r="F59" s="4">
        <v>15</v>
      </c>
      <c r="G59" s="3"/>
      <c r="H59" s="10">
        <f>SUBTOTAL(9,H44:H58)</f>
        <v>704.10000000000014</v>
      </c>
      <c r="I59" s="10">
        <f>SUBTOTAL(9,I44:I58)</f>
        <v>3.91</v>
      </c>
      <c r="J59" s="12">
        <f>SUBTOTAL(9,J44:J58)</f>
        <v>141.63</v>
      </c>
      <c r="K59" s="10">
        <f>SUBTOTAL(9,K44:K58)</f>
        <v>849.6400000000001</v>
      </c>
    </row>
    <row r="60" spans="1:11" outlineLevel="2" x14ac:dyDescent="0.25">
      <c r="A60" s="8">
        <v>54</v>
      </c>
      <c r="B60" s="9" t="s">
        <v>12</v>
      </c>
      <c r="C60" s="3" t="s">
        <v>18</v>
      </c>
      <c r="D60" s="3">
        <v>5</v>
      </c>
      <c r="E60" s="7">
        <v>44565</v>
      </c>
      <c r="F60" s="4">
        <v>335266500107</v>
      </c>
      <c r="G60" s="3" t="s">
        <v>9</v>
      </c>
      <c r="H60" s="10">
        <f t="shared" si="0"/>
        <v>46.94</v>
      </c>
      <c r="I60" s="10">
        <f>ROUND((2*1.95583),2)</f>
        <v>3.91</v>
      </c>
      <c r="J60" s="12">
        <f t="shared" si="1"/>
        <v>10.17</v>
      </c>
      <c r="K60" s="10">
        <f t="shared" si="2"/>
        <v>61.019999999999996</v>
      </c>
    </row>
    <row r="61" spans="1:11" outlineLevel="2" x14ac:dyDescent="0.25">
      <c r="A61" s="8">
        <v>55</v>
      </c>
      <c r="B61" s="9" t="s">
        <v>12</v>
      </c>
      <c r="C61" s="3" t="s">
        <v>18</v>
      </c>
      <c r="D61" s="3">
        <v>5</v>
      </c>
      <c r="E61" s="7">
        <v>44565</v>
      </c>
      <c r="F61" s="4">
        <v>845266512498</v>
      </c>
      <c r="G61" s="3" t="s">
        <v>9</v>
      </c>
      <c r="H61" s="10">
        <f t="shared" si="0"/>
        <v>46.94</v>
      </c>
      <c r="I61" s="10"/>
      <c r="J61" s="12">
        <f t="shared" si="1"/>
        <v>9.39</v>
      </c>
      <c r="K61" s="10">
        <f t="shared" si="2"/>
        <v>56.33</v>
      </c>
    </row>
    <row r="62" spans="1:11" outlineLevel="2" x14ac:dyDescent="0.25">
      <c r="A62" s="8">
        <v>56</v>
      </c>
      <c r="B62" s="9" t="s">
        <v>12</v>
      </c>
      <c r="C62" s="3" t="s">
        <v>18</v>
      </c>
      <c r="D62" s="3">
        <v>5</v>
      </c>
      <c r="E62" s="7">
        <v>44565</v>
      </c>
      <c r="F62" s="4">
        <v>845266513009</v>
      </c>
      <c r="G62" s="3" t="s">
        <v>9</v>
      </c>
      <c r="H62" s="10">
        <f t="shared" si="0"/>
        <v>46.94</v>
      </c>
      <c r="I62" s="10"/>
      <c r="J62" s="12">
        <f t="shared" si="1"/>
        <v>9.39</v>
      </c>
      <c r="K62" s="10">
        <f t="shared" si="2"/>
        <v>56.33</v>
      </c>
    </row>
    <row r="63" spans="1:11" outlineLevel="2" x14ac:dyDescent="0.25">
      <c r="A63" s="8">
        <v>57</v>
      </c>
      <c r="B63" s="9" t="s">
        <v>12</v>
      </c>
      <c r="C63" s="3" t="s">
        <v>18</v>
      </c>
      <c r="D63" s="3">
        <v>5</v>
      </c>
      <c r="E63" s="7">
        <v>44565</v>
      </c>
      <c r="F63" s="4">
        <v>845266660479</v>
      </c>
      <c r="G63" s="3" t="s">
        <v>9</v>
      </c>
      <c r="H63" s="10">
        <f t="shared" si="0"/>
        <v>46.94</v>
      </c>
      <c r="I63" s="10"/>
      <c r="J63" s="12">
        <f t="shared" si="1"/>
        <v>9.39</v>
      </c>
      <c r="K63" s="10">
        <f t="shared" si="2"/>
        <v>56.33</v>
      </c>
    </row>
    <row r="64" spans="1:11" outlineLevel="2" x14ac:dyDescent="0.25">
      <c r="A64" s="8">
        <v>58</v>
      </c>
      <c r="B64" s="9" t="s">
        <v>12</v>
      </c>
      <c r="C64" s="3" t="s">
        <v>18</v>
      </c>
      <c r="D64" s="3">
        <v>5</v>
      </c>
      <c r="E64" s="7">
        <v>44565</v>
      </c>
      <c r="F64" s="4">
        <v>845266660800</v>
      </c>
      <c r="G64" s="3" t="s">
        <v>9</v>
      </c>
      <c r="H64" s="10">
        <f t="shared" si="0"/>
        <v>46.94</v>
      </c>
      <c r="I64" s="10"/>
      <c r="J64" s="12">
        <f t="shared" si="1"/>
        <v>9.39</v>
      </c>
      <c r="K64" s="10">
        <f t="shared" si="2"/>
        <v>56.33</v>
      </c>
    </row>
    <row r="65" spans="1:11" outlineLevel="2" x14ac:dyDescent="0.25">
      <c r="A65" s="8">
        <v>59</v>
      </c>
      <c r="B65" s="9" t="s">
        <v>12</v>
      </c>
      <c r="C65" s="3" t="s">
        <v>18</v>
      </c>
      <c r="D65" s="3">
        <v>5</v>
      </c>
      <c r="E65" s="7">
        <v>44565</v>
      </c>
      <c r="F65" s="4">
        <v>845266660180</v>
      </c>
      <c r="G65" s="3" t="s">
        <v>9</v>
      </c>
      <c r="H65" s="10">
        <f t="shared" si="0"/>
        <v>46.94</v>
      </c>
      <c r="I65" s="10"/>
      <c r="J65" s="12">
        <f t="shared" si="1"/>
        <v>9.39</v>
      </c>
      <c r="K65" s="10">
        <f t="shared" si="2"/>
        <v>56.33</v>
      </c>
    </row>
    <row r="66" spans="1:11" outlineLevel="2" x14ac:dyDescent="0.25">
      <c r="A66" s="8">
        <v>60</v>
      </c>
      <c r="B66" s="9" t="s">
        <v>12</v>
      </c>
      <c r="C66" s="3" t="s">
        <v>18</v>
      </c>
      <c r="D66" s="3">
        <v>5</v>
      </c>
      <c r="E66" s="7">
        <v>44565</v>
      </c>
      <c r="F66" s="4">
        <v>845266510591</v>
      </c>
      <c r="G66" s="3" t="s">
        <v>9</v>
      </c>
      <c r="H66" s="10">
        <f t="shared" si="0"/>
        <v>46.94</v>
      </c>
      <c r="I66" s="10"/>
      <c r="J66" s="12">
        <f t="shared" si="1"/>
        <v>9.39</v>
      </c>
      <c r="K66" s="10">
        <f t="shared" si="2"/>
        <v>56.33</v>
      </c>
    </row>
    <row r="67" spans="1:11" outlineLevel="2" x14ac:dyDescent="0.25">
      <c r="A67" s="8">
        <v>61</v>
      </c>
      <c r="B67" s="9" t="s">
        <v>12</v>
      </c>
      <c r="C67" s="3" t="s">
        <v>18</v>
      </c>
      <c r="D67" s="3">
        <v>5</v>
      </c>
      <c r="E67" s="7">
        <v>44565</v>
      </c>
      <c r="F67" s="4">
        <v>845266510518</v>
      </c>
      <c r="G67" s="3" t="s">
        <v>9</v>
      </c>
      <c r="H67" s="10">
        <f t="shared" si="0"/>
        <v>46.94</v>
      </c>
      <c r="I67" s="10"/>
      <c r="J67" s="12">
        <f t="shared" si="1"/>
        <v>9.39</v>
      </c>
      <c r="K67" s="10">
        <f t="shared" si="2"/>
        <v>56.33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5</v>
      </c>
      <c r="E68" s="7">
        <v>44565</v>
      </c>
      <c r="F68" s="4">
        <v>335266500128</v>
      </c>
      <c r="G68" s="3" t="s">
        <v>9</v>
      </c>
      <c r="H68" s="10">
        <f t="shared" si="0"/>
        <v>46.94</v>
      </c>
      <c r="I68" s="10"/>
      <c r="J68" s="12">
        <f t="shared" si="1"/>
        <v>9.39</v>
      </c>
      <c r="K68" s="10">
        <f t="shared" si="2"/>
        <v>56.33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5</v>
      </c>
      <c r="E69" s="7">
        <v>44565</v>
      </c>
      <c r="F69" s="4">
        <v>845266660685</v>
      </c>
      <c r="G69" s="3" t="s">
        <v>9</v>
      </c>
      <c r="H69" s="10">
        <f t="shared" si="0"/>
        <v>46.94</v>
      </c>
      <c r="I69" s="10"/>
      <c r="J69" s="12">
        <f t="shared" si="1"/>
        <v>9.39</v>
      </c>
      <c r="K69" s="10">
        <f t="shared" si="2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5</v>
      </c>
      <c r="E70" s="7">
        <v>44565</v>
      </c>
      <c r="F70" s="4">
        <v>845266510377</v>
      </c>
      <c r="G70" s="3" t="s">
        <v>9</v>
      </c>
      <c r="H70" s="10">
        <f t="shared" si="0"/>
        <v>46.94</v>
      </c>
      <c r="I70" s="10"/>
      <c r="J70" s="12">
        <f t="shared" si="1"/>
        <v>9.39</v>
      </c>
      <c r="K70" s="10">
        <f t="shared" si="2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5</v>
      </c>
      <c r="E71" s="7">
        <v>44565</v>
      </c>
      <c r="F71" s="4">
        <v>845266510682</v>
      </c>
      <c r="G71" s="3" t="s">
        <v>9</v>
      </c>
      <c r="H71" s="10">
        <f t="shared" si="0"/>
        <v>46.94</v>
      </c>
      <c r="I71" s="10"/>
      <c r="J71" s="12">
        <f t="shared" si="1"/>
        <v>9.39</v>
      </c>
      <c r="K71" s="10">
        <f t="shared" si="2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5</v>
      </c>
      <c r="E72" s="7">
        <v>44565</v>
      </c>
      <c r="F72" s="4">
        <v>845266660342</v>
      </c>
      <c r="G72" s="3" t="s">
        <v>9</v>
      </c>
      <c r="H72" s="10">
        <f t="shared" ref="H72:H130" si="3">ROUND((24*1.95583),2)</f>
        <v>46.94</v>
      </c>
      <c r="I72" s="10"/>
      <c r="J72" s="12">
        <f t="shared" si="1"/>
        <v>9.39</v>
      </c>
      <c r="K72" s="10">
        <f t="shared" si="2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5</v>
      </c>
      <c r="E73" s="7">
        <v>44565</v>
      </c>
      <c r="F73" s="4">
        <v>845266512662</v>
      </c>
      <c r="G73" s="3" t="s">
        <v>9</v>
      </c>
      <c r="H73" s="10">
        <f t="shared" si="3"/>
        <v>46.94</v>
      </c>
      <c r="I73" s="10"/>
      <c r="J73" s="12">
        <f t="shared" ref="J73:J130" si="4">ROUND(((SUM(H73:I73))*20/100),2)</f>
        <v>9.39</v>
      </c>
      <c r="K73" s="10">
        <f t="shared" ref="K73:K130" si="5">SUM(H73:J73)</f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5</v>
      </c>
      <c r="E74" s="7">
        <v>44565</v>
      </c>
      <c r="F74" s="4">
        <v>845266512985</v>
      </c>
      <c r="G74" s="3" t="s">
        <v>9</v>
      </c>
      <c r="H74" s="10">
        <f t="shared" si="3"/>
        <v>46.94</v>
      </c>
      <c r="I74" s="10"/>
      <c r="J74" s="12">
        <f t="shared" si="4"/>
        <v>9.39</v>
      </c>
      <c r="K74" s="10">
        <f t="shared" si="5"/>
        <v>56.33</v>
      </c>
    </row>
    <row r="75" spans="1:11" outlineLevel="1" x14ac:dyDescent="0.25">
      <c r="A75" s="8"/>
      <c r="B75" s="9"/>
      <c r="C75" s="3"/>
      <c r="D75" s="17" t="s">
        <v>23</v>
      </c>
      <c r="E75" s="7"/>
      <c r="F75" s="4">
        <v>15</v>
      </c>
      <c r="G75" s="3"/>
      <c r="H75" s="10">
        <f>SUBTOTAL(9,H60:H74)</f>
        <v>704.10000000000014</v>
      </c>
      <c r="I75" s="10">
        <f>SUBTOTAL(9,I60:I74)</f>
        <v>3.91</v>
      </c>
      <c r="J75" s="12">
        <f>SUBTOTAL(9,J60:J74)</f>
        <v>141.63</v>
      </c>
      <c r="K75" s="10">
        <f>SUBTOTAL(9,K60:K74)</f>
        <v>849.6400000000001</v>
      </c>
    </row>
    <row r="76" spans="1:11" outlineLevel="2" x14ac:dyDescent="0.25">
      <c r="A76" s="8">
        <v>69</v>
      </c>
      <c r="B76" s="9" t="s">
        <v>12</v>
      </c>
      <c r="C76" s="3" t="s">
        <v>18</v>
      </c>
      <c r="D76" s="3">
        <v>6</v>
      </c>
      <c r="E76" s="7">
        <v>44565</v>
      </c>
      <c r="F76" s="4">
        <v>845266660412</v>
      </c>
      <c r="G76" s="3" t="s">
        <v>9</v>
      </c>
      <c r="H76" s="10">
        <f t="shared" si="3"/>
        <v>46.94</v>
      </c>
      <c r="I76" s="10">
        <f>ROUND((2*1.95583),2)</f>
        <v>3.91</v>
      </c>
      <c r="J76" s="12">
        <f t="shared" si="4"/>
        <v>10.17</v>
      </c>
      <c r="K76" s="10">
        <f t="shared" si="5"/>
        <v>61.019999999999996</v>
      </c>
    </row>
    <row r="77" spans="1:11" outlineLevel="2" x14ac:dyDescent="0.25">
      <c r="A77" s="8">
        <v>70</v>
      </c>
      <c r="B77" s="9" t="s">
        <v>12</v>
      </c>
      <c r="C77" s="3" t="s">
        <v>18</v>
      </c>
      <c r="D77" s="3">
        <v>6</v>
      </c>
      <c r="E77" s="7">
        <v>44565</v>
      </c>
      <c r="F77" s="4">
        <v>335266500479</v>
      </c>
      <c r="G77" s="3" t="s">
        <v>9</v>
      </c>
      <c r="H77" s="10">
        <f t="shared" si="3"/>
        <v>46.94</v>
      </c>
      <c r="I77" s="10"/>
      <c r="J77" s="12">
        <f t="shared" si="4"/>
        <v>9.39</v>
      </c>
      <c r="K77" s="10">
        <f t="shared" si="5"/>
        <v>56.33</v>
      </c>
    </row>
    <row r="78" spans="1:11" outlineLevel="2" x14ac:dyDescent="0.25">
      <c r="A78" s="8">
        <v>71</v>
      </c>
      <c r="B78" s="9" t="s">
        <v>12</v>
      </c>
      <c r="C78" s="3" t="s">
        <v>18</v>
      </c>
      <c r="D78" s="3">
        <v>6</v>
      </c>
      <c r="E78" s="7">
        <v>44565</v>
      </c>
      <c r="F78" s="4">
        <v>335266500362</v>
      </c>
      <c r="G78" s="3" t="s">
        <v>9</v>
      </c>
      <c r="H78" s="10">
        <f t="shared" si="3"/>
        <v>46.94</v>
      </c>
      <c r="I78" s="10"/>
      <c r="J78" s="12">
        <f t="shared" si="4"/>
        <v>9.39</v>
      </c>
      <c r="K78" s="10">
        <f t="shared" si="5"/>
        <v>56.33</v>
      </c>
    </row>
    <row r="79" spans="1:11" outlineLevel="2" x14ac:dyDescent="0.25">
      <c r="A79" s="8">
        <v>72</v>
      </c>
      <c r="B79" s="9" t="s">
        <v>12</v>
      </c>
      <c r="C79" s="3" t="s">
        <v>18</v>
      </c>
      <c r="D79" s="3">
        <v>6</v>
      </c>
      <c r="E79" s="7">
        <v>44565</v>
      </c>
      <c r="F79" s="4">
        <v>845266660156</v>
      </c>
      <c r="G79" s="3" t="s">
        <v>9</v>
      </c>
      <c r="H79" s="10">
        <f t="shared" si="3"/>
        <v>46.94</v>
      </c>
      <c r="I79" s="10"/>
      <c r="J79" s="12">
        <f t="shared" si="4"/>
        <v>9.39</v>
      </c>
      <c r="K79" s="10">
        <f t="shared" si="5"/>
        <v>56.33</v>
      </c>
    </row>
    <row r="80" spans="1:11" outlineLevel="2" x14ac:dyDescent="0.25">
      <c r="A80" s="8">
        <v>73</v>
      </c>
      <c r="B80" s="9" t="s">
        <v>12</v>
      </c>
      <c r="C80" s="3" t="s">
        <v>18</v>
      </c>
      <c r="D80" s="3">
        <v>6</v>
      </c>
      <c r="E80" s="7">
        <v>44565</v>
      </c>
      <c r="F80" s="4">
        <v>335266500446</v>
      </c>
      <c r="G80" s="3" t="s">
        <v>9</v>
      </c>
      <c r="H80" s="10">
        <f t="shared" si="3"/>
        <v>46.94</v>
      </c>
      <c r="I80" s="10"/>
      <c r="J80" s="12">
        <f t="shared" si="4"/>
        <v>9.39</v>
      </c>
      <c r="K80" s="10">
        <f t="shared" si="5"/>
        <v>56.33</v>
      </c>
    </row>
    <row r="81" spans="1:11" outlineLevel="2" x14ac:dyDescent="0.25">
      <c r="A81" s="8">
        <v>74</v>
      </c>
      <c r="B81" s="9" t="s">
        <v>12</v>
      </c>
      <c r="C81" s="3" t="s">
        <v>18</v>
      </c>
      <c r="D81" s="3">
        <v>6</v>
      </c>
      <c r="E81" s="7">
        <v>44565</v>
      </c>
      <c r="F81" s="4">
        <v>335266500396</v>
      </c>
      <c r="G81" s="3" t="s">
        <v>9</v>
      </c>
      <c r="H81" s="10">
        <f t="shared" si="3"/>
        <v>46.94</v>
      </c>
      <c r="I81" s="10"/>
      <c r="J81" s="12">
        <f t="shared" si="4"/>
        <v>9.39</v>
      </c>
      <c r="K81" s="10">
        <f t="shared" si="5"/>
        <v>56.33</v>
      </c>
    </row>
    <row r="82" spans="1:11" outlineLevel="2" x14ac:dyDescent="0.25">
      <c r="A82" s="8">
        <v>75</v>
      </c>
      <c r="B82" s="9" t="s">
        <v>12</v>
      </c>
      <c r="C82" s="3" t="s">
        <v>18</v>
      </c>
      <c r="D82" s="3">
        <v>6</v>
      </c>
      <c r="E82" s="7">
        <v>44565</v>
      </c>
      <c r="F82" s="4">
        <v>335266500115</v>
      </c>
      <c r="G82" s="3" t="s">
        <v>9</v>
      </c>
      <c r="H82" s="10">
        <f t="shared" si="3"/>
        <v>46.94</v>
      </c>
      <c r="I82" s="10"/>
      <c r="J82" s="12">
        <f t="shared" si="4"/>
        <v>9.39</v>
      </c>
      <c r="K82" s="10">
        <f t="shared" si="5"/>
        <v>56.33</v>
      </c>
    </row>
    <row r="83" spans="1:11" outlineLevel="2" x14ac:dyDescent="0.25">
      <c r="A83" s="8">
        <v>76</v>
      </c>
      <c r="B83" s="9" t="s">
        <v>12</v>
      </c>
      <c r="C83" s="3" t="s">
        <v>18</v>
      </c>
      <c r="D83" s="3">
        <v>6</v>
      </c>
      <c r="E83" s="7">
        <v>44565</v>
      </c>
      <c r="F83" s="4">
        <v>845266660990</v>
      </c>
      <c r="G83" s="3" t="s">
        <v>9</v>
      </c>
      <c r="H83" s="10">
        <f t="shared" si="3"/>
        <v>46.94</v>
      </c>
      <c r="I83" s="10"/>
      <c r="J83" s="12">
        <f t="shared" si="4"/>
        <v>9.39</v>
      </c>
      <c r="K83" s="10">
        <f t="shared" si="5"/>
        <v>56.33</v>
      </c>
    </row>
    <row r="84" spans="1:11" outlineLevel="2" x14ac:dyDescent="0.25">
      <c r="A84" s="8">
        <v>77</v>
      </c>
      <c r="B84" s="9" t="s">
        <v>12</v>
      </c>
      <c r="C84" s="3" t="s">
        <v>18</v>
      </c>
      <c r="D84" s="3">
        <v>6</v>
      </c>
      <c r="E84" s="7">
        <v>44565</v>
      </c>
      <c r="F84" s="4">
        <v>335266500339</v>
      </c>
      <c r="G84" s="3" t="s">
        <v>9</v>
      </c>
      <c r="H84" s="10">
        <f t="shared" si="3"/>
        <v>46.94</v>
      </c>
      <c r="I84" s="10"/>
      <c r="J84" s="12">
        <f t="shared" si="4"/>
        <v>9.39</v>
      </c>
      <c r="K84" s="10">
        <f t="shared" si="5"/>
        <v>56.33</v>
      </c>
    </row>
    <row r="85" spans="1:11" outlineLevel="1" x14ac:dyDescent="0.25">
      <c r="A85" s="8"/>
      <c r="B85" s="9"/>
      <c r="C85" s="3"/>
      <c r="D85" s="17" t="s">
        <v>24</v>
      </c>
      <c r="E85" s="7"/>
      <c r="F85" s="4">
        <v>9</v>
      </c>
      <c r="G85" s="3"/>
      <c r="H85" s="10">
        <f>SUBTOTAL(9,H76:H84)</f>
        <v>422.46</v>
      </c>
      <c r="I85" s="10">
        <f>SUBTOTAL(9,I76:I84)</f>
        <v>3.91</v>
      </c>
      <c r="J85" s="12">
        <f>SUBTOTAL(9,J76:J84)</f>
        <v>85.29</v>
      </c>
      <c r="K85" s="10">
        <f>SUBTOTAL(9,K76:K84)</f>
        <v>511.65999999999991</v>
      </c>
    </row>
    <row r="86" spans="1:11" outlineLevel="2" x14ac:dyDescent="0.25">
      <c r="A86" s="8">
        <v>78</v>
      </c>
      <c r="B86" s="9" t="s">
        <v>12</v>
      </c>
      <c r="C86" s="3" t="s">
        <v>18</v>
      </c>
      <c r="D86" s="3">
        <v>7</v>
      </c>
      <c r="E86" s="7">
        <v>44565</v>
      </c>
      <c r="F86" s="4">
        <v>335266576511</v>
      </c>
      <c r="G86" s="3" t="s">
        <v>9</v>
      </c>
      <c r="H86" s="10">
        <f t="shared" si="3"/>
        <v>46.94</v>
      </c>
      <c r="I86" s="10">
        <f>ROUND((2*1.95583),2)</f>
        <v>3.91</v>
      </c>
      <c r="J86" s="12">
        <f t="shared" si="4"/>
        <v>10.17</v>
      </c>
      <c r="K86" s="10">
        <f t="shared" si="5"/>
        <v>61.019999999999996</v>
      </c>
    </row>
    <row r="87" spans="1:11" outlineLevel="2" x14ac:dyDescent="0.25">
      <c r="A87" s="8">
        <v>79</v>
      </c>
      <c r="B87" s="9" t="s">
        <v>12</v>
      </c>
      <c r="C87" s="3" t="s">
        <v>18</v>
      </c>
      <c r="D87" s="3">
        <v>7</v>
      </c>
      <c r="E87" s="7">
        <v>44565</v>
      </c>
      <c r="F87" s="4">
        <v>845266660297</v>
      </c>
      <c r="G87" s="3" t="s">
        <v>9</v>
      </c>
      <c r="H87" s="10">
        <f t="shared" si="3"/>
        <v>46.94</v>
      </c>
      <c r="I87" s="10"/>
      <c r="J87" s="12">
        <f t="shared" si="4"/>
        <v>9.39</v>
      </c>
      <c r="K87" s="10">
        <f t="shared" si="5"/>
        <v>56.33</v>
      </c>
    </row>
    <row r="88" spans="1:11" outlineLevel="2" x14ac:dyDescent="0.25">
      <c r="A88" s="8">
        <v>80</v>
      </c>
      <c r="B88" s="9" t="s">
        <v>12</v>
      </c>
      <c r="C88" s="3" t="s">
        <v>18</v>
      </c>
      <c r="D88" s="3">
        <v>7</v>
      </c>
      <c r="E88" s="7">
        <v>44565</v>
      </c>
      <c r="F88" s="4">
        <v>845266661097</v>
      </c>
      <c r="G88" s="3" t="s">
        <v>9</v>
      </c>
      <c r="H88" s="10">
        <f t="shared" si="3"/>
        <v>46.94</v>
      </c>
      <c r="I88" s="10"/>
      <c r="J88" s="12">
        <f t="shared" si="4"/>
        <v>9.39</v>
      </c>
      <c r="K88" s="10">
        <f t="shared" si="5"/>
        <v>56.33</v>
      </c>
    </row>
    <row r="89" spans="1:11" outlineLevel="2" x14ac:dyDescent="0.25">
      <c r="A89" s="8">
        <v>81</v>
      </c>
      <c r="B89" s="9" t="s">
        <v>12</v>
      </c>
      <c r="C89" s="3" t="s">
        <v>18</v>
      </c>
      <c r="D89" s="3">
        <v>7</v>
      </c>
      <c r="E89" s="7">
        <v>44565</v>
      </c>
      <c r="F89" s="4">
        <v>845266513330</v>
      </c>
      <c r="G89" s="3" t="s">
        <v>9</v>
      </c>
      <c r="H89" s="10">
        <f t="shared" si="3"/>
        <v>46.94</v>
      </c>
      <c r="I89" s="10"/>
      <c r="J89" s="12">
        <f t="shared" si="4"/>
        <v>9.39</v>
      </c>
      <c r="K89" s="10">
        <f t="shared" si="5"/>
        <v>56.33</v>
      </c>
    </row>
    <row r="90" spans="1:11" outlineLevel="2" x14ac:dyDescent="0.25">
      <c r="A90" s="8">
        <v>82</v>
      </c>
      <c r="B90" s="9" t="s">
        <v>12</v>
      </c>
      <c r="C90" s="3" t="s">
        <v>18</v>
      </c>
      <c r="D90" s="3">
        <v>7</v>
      </c>
      <c r="E90" s="7">
        <v>44565</v>
      </c>
      <c r="F90" s="4">
        <v>335266531078</v>
      </c>
      <c r="G90" s="3" t="s">
        <v>9</v>
      </c>
      <c r="H90" s="10">
        <f t="shared" si="3"/>
        <v>46.94</v>
      </c>
      <c r="I90" s="10"/>
      <c r="J90" s="12">
        <f t="shared" si="4"/>
        <v>9.39</v>
      </c>
      <c r="K90" s="10">
        <f t="shared" si="5"/>
        <v>56.33</v>
      </c>
    </row>
    <row r="91" spans="1:11" outlineLevel="2" x14ac:dyDescent="0.25">
      <c r="A91" s="8">
        <v>83</v>
      </c>
      <c r="B91" s="9" t="s">
        <v>12</v>
      </c>
      <c r="C91" s="3" t="s">
        <v>18</v>
      </c>
      <c r="D91" s="3">
        <v>7</v>
      </c>
      <c r="E91" s="7">
        <v>44565</v>
      </c>
      <c r="F91" s="4">
        <v>335266500529</v>
      </c>
      <c r="G91" s="3" t="s">
        <v>9</v>
      </c>
      <c r="H91" s="10">
        <f t="shared" si="3"/>
        <v>46.94</v>
      </c>
      <c r="I91" s="10"/>
      <c r="J91" s="12">
        <f t="shared" si="4"/>
        <v>9.39</v>
      </c>
      <c r="K91" s="10">
        <f t="shared" si="5"/>
        <v>56.33</v>
      </c>
    </row>
    <row r="92" spans="1:11" outlineLevel="2" x14ac:dyDescent="0.25">
      <c r="A92" s="8">
        <v>84</v>
      </c>
      <c r="B92" s="9" t="s">
        <v>12</v>
      </c>
      <c r="C92" s="3" t="s">
        <v>18</v>
      </c>
      <c r="D92" s="3">
        <v>7</v>
      </c>
      <c r="E92" s="7">
        <v>44565</v>
      </c>
      <c r="F92" s="4">
        <v>335266513548</v>
      </c>
      <c r="G92" s="3" t="s">
        <v>9</v>
      </c>
      <c r="H92" s="10">
        <f t="shared" si="3"/>
        <v>46.94</v>
      </c>
      <c r="I92" s="10"/>
      <c r="J92" s="12">
        <f t="shared" si="4"/>
        <v>9.39</v>
      </c>
      <c r="K92" s="10">
        <f t="shared" si="5"/>
        <v>56.33</v>
      </c>
    </row>
    <row r="93" spans="1:11" outlineLevel="2" x14ac:dyDescent="0.25">
      <c r="A93" s="8">
        <v>85</v>
      </c>
      <c r="B93" s="9" t="s">
        <v>12</v>
      </c>
      <c r="C93" s="3" t="s">
        <v>18</v>
      </c>
      <c r="D93" s="3">
        <v>7</v>
      </c>
      <c r="E93" s="7">
        <v>44565</v>
      </c>
      <c r="F93" s="4">
        <v>845266660511</v>
      </c>
      <c r="G93" s="3" t="s">
        <v>9</v>
      </c>
      <c r="H93" s="10">
        <f t="shared" si="3"/>
        <v>46.94</v>
      </c>
      <c r="I93" s="10"/>
      <c r="J93" s="12">
        <f t="shared" si="4"/>
        <v>9.39</v>
      </c>
      <c r="K93" s="10">
        <f t="shared" si="5"/>
        <v>56.33</v>
      </c>
    </row>
    <row r="94" spans="1:11" outlineLevel="2" x14ac:dyDescent="0.25">
      <c r="A94" s="8">
        <v>86</v>
      </c>
      <c r="B94" s="9" t="s">
        <v>12</v>
      </c>
      <c r="C94" s="3" t="s">
        <v>18</v>
      </c>
      <c r="D94" s="3">
        <v>7</v>
      </c>
      <c r="E94" s="7">
        <v>44565</v>
      </c>
      <c r="F94" s="4">
        <v>335266575489</v>
      </c>
      <c r="G94" s="3" t="s">
        <v>9</v>
      </c>
      <c r="H94" s="10">
        <f t="shared" si="3"/>
        <v>46.94</v>
      </c>
      <c r="I94" s="10"/>
      <c r="J94" s="12">
        <f t="shared" si="4"/>
        <v>9.39</v>
      </c>
      <c r="K94" s="10">
        <f t="shared" si="5"/>
        <v>56.33</v>
      </c>
    </row>
    <row r="95" spans="1:11" outlineLevel="2" x14ac:dyDescent="0.25">
      <c r="A95" s="8">
        <v>87</v>
      </c>
      <c r="B95" s="9" t="s">
        <v>12</v>
      </c>
      <c r="C95" s="3" t="s">
        <v>18</v>
      </c>
      <c r="D95" s="3">
        <v>7</v>
      </c>
      <c r="E95" s="7">
        <v>44565</v>
      </c>
      <c r="F95" s="4">
        <v>845266660727</v>
      </c>
      <c r="G95" s="3" t="s">
        <v>9</v>
      </c>
      <c r="H95" s="10">
        <f t="shared" si="3"/>
        <v>46.94</v>
      </c>
      <c r="I95" s="10"/>
      <c r="J95" s="12">
        <f t="shared" si="4"/>
        <v>9.39</v>
      </c>
      <c r="K95" s="10">
        <f t="shared" si="5"/>
        <v>56.33</v>
      </c>
    </row>
    <row r="96" spans="1:11" outlineLevel="2" x14ac:dyDescent="0.25">
      <c r="A96" s="8">
        <v>88</v>
      </c>
      <c r="B96" s="9" t="s">
        <v>12</v>
      </c>
      <c r="C96" s="3" t="s">
        <v>18</v>
      </c>
      <c r="D96" s="3">
        <v>7</v>
      </c>
      <c r="E96" s="7">
        <v>44565</v>
      </c>
      <c r="F96" s="4">
        <v>845266513132</v>
      </c>
      <c r="G96" s="3" t="s">
        <v>9</v>
      </c>
      <c r="H96" s="10">
        <f t="shared" si="3"/>
        <v>46.94</v>
      </c>
      <c r="I96" s="10"/>
      <c r="J96" s="12">
        <f t="shared" si="4"/>
        <v>9.39</v>
      </c>
      <c r="K96" s="10">
        <f t="shared" si="5"/>
        <v>56.33</v>
      </c>
    </row>
    <row r="97" spans="1:11" outlineLevel="2" x14ac:dyDescent="0.25">
      <c r="A97" s="8">
        <v>89</v>
      </c>
      <c r="B97" s="9" t="s">
        <v>12</v>
      </c>
      <c r="C97" s="3" t="s">
        <v>18</v>
      </c>
      <c r="D97" s="3">
        <v>7</v>
      </c>
      <c r="E97" s="7">
        <v>44565</v>
      </c>
      <c r="F97" s="4">
        <v>845266660305</v>
      </c>
      <c r="G97" s="3" t="s">
        <v>9</v>
      </c>
      <c r="H97" s="10">
        <f t="shared" si="3"/>
        <v>46.94</v>
      </c>
      <c r="I97" s="10"/>
      <c r="J97" s="12">
        <f t="shared" si="4"/>
        <v>9.39</v>
      </c>
      <c r="K97" s="10">
        <f t="shared" si="5"/>
        <v>56.33</v>
      </c>
    </row>
    <row r="98" spans="1:11" outlineLevel="2" x14ac:dyDescent="0.25">
      <c r="A98" s="8">
        <v>90</v>
      </c>
      <c r="B98" s="9" t="s">
        <v>12</v>
      </c>
      <c r="C98" s="3" t="s">
        <v>18</v>
      </c>
      <c r="D98" s="3">
        <v>7</v>
      </c>
      <c r="E98" s="7">
        <v>44565</v>
      </c>
      <c r="F98" s="4">
        <v>845266660248</v>
      </c>
      <c r="G98" s="3" t="s">
        <v>9</v>
      </c>
      <c r="H98" s="10">
        <f t="shared" si="3"/>
        <v>46.94</v>
      </c>
      <c r="I98" s="10"/>
      <c r="J98" s="12">
        <f t="shared" si="4"/>
        <v>9.39</v>
      </c>
      <c r="K98" s="10">
        <f t="shared" si="5"/>
        <v>56.33</v>
      </c>
    </row>
    <row r="99" spans="1:11" outlineLevel="2" x14ac:dyDescent="0.25">
      <c r="A99" s="8">
        <v>91</v>
      </c>
      <c r="B99" s="9" t="s">
        <v>12</v>
      </c>
      <c r="C99" s="3" t="s">
        <v>18</v>
      </c>
      <c r="D99" s="3">
        <v>7</v>
      </c>
      <c r="E99" s="7">
        <v>44565</v>
      </c>
      <c r="F99" s="4">
        <v>335266576586</v>
      </c>
      <c r="G99" s="3" t="s">
        <v>9</v>
      </c>
      <c r="H99" s="10">
        <f t="shared" si="3"/>
        <v>46.94</v>
      </c>
      <c r="I99" s="10"/>
      <c r="J99" s="12">
        <f t="shared" si="4"/>
        <v>9.39</v>
      </c>
      <c r="K99" s="10">
        <f t="shared" si="5"/>
        <v>56.33</v>
      </c>
    </row>
    <row r="100" spans="1:11" outlineLevel="2" x14ac:dyDescent="0.25">
      <c r="A100" s="8">
        <v>92</v>
      </c>
      <c r="B100" s="9" t="s">
        <v>12</v>
      </c>
      <c r="C100" s="3" t="s">
        <v>18</v>
      </c>
      <c r="D100" s="3">
        <v>7</v>
      </c>
      <c r="E100" s="7">
        <v>44565</v>
      </c>
      <c r="F100" s="4">
        <v>845266512563</v>
      </c>
      <c r="G100" s="3" t="s">
        <v>9</v>
      </c>
      <c r="H100" s="10">
        <f t="shared" si="3"/>
        <v>46.94</v>
      </c>
      <c r="I100" s="10"/>
      <c r="J100" s="12">
        <f t="shared" si="4"/>
        <v>9.39</v>
      </c>
      <c r="K100" s="10">
        <f t="shared" si="5"/>
        <v>56.33</v>
      </c>
    </row>
    <row r="101" spans="1:11" outlineLevel="2" x14ac:dyDescent="0.25">
      <c r="A101" s="8">
        <v>93</v>
      </c>
      <c r="B101" s="9" t="s">
        <v>12</v>
      </c>
      <c r="C101" s="3" t="s">
        <v>18</v>
      </c>
      <c r="D101" s="3">
        <v>7</v>
      </c>
      <c r="E101" s="7">
        <v>44565</v>
      </c>
      <c r="F101" s="4">
        <v>845266660396</v>
      </c>
      <c r="G101" s="3" t="s">
        <v>9</v>
      </c>
      <c r="H101" s="10">
        <f t="shared" si="3"/>
        <v>46.94</v>
      </c>
      <c r="I101" s="10"/>
      <c r="J101" s="12">
        <f t="shared" si="4"/>
        <v>9.39</v>
      </c>
      <c r="K101" s="10">
        <f t="shared" si="5"/>
        <v>56.33</v>
      </c>
    </row>
    <row r="102" spans="1:11" outlineLevel="2" x14ac:dyDescent="0.25">
      <c r="A102" s="8">
        <v>94</v>
      </c>
      <c r="B102" s="9" t="s">
        <v>12</v>
      </c>
      <c r="C102" s="3" t="s">
        <v>18</v>
      </c>
      <c r="D102" s="3">
        <v>7</v>
      </c>
      <c r="E102" s="7">
        <v>44565</v>
      </c>
      <c r="F102" s="4">
        <v>845266510864</v>
      </c>
      <c r="G102" s="3" t="s">
        <v>9</v>
      </c>
      <c r="H102" s="10">
        <f t="shared" si="3"/>
        <v>46.94</v>
      </c>
      <c r="I102" s="10"/>
      <c r="J102" s="12">
        <f t="shared" si="4"/>
        <v>9.39</v>
      </c>
      <c r="K102" s="10">
        <f t="shared" si="5"/>
        <v>56.33</v>
      </c>
    </row>
    <row r="103" spans="1:11" outlineLevel="2" x14ac:dyDescent="0.25">
      <c r="A103" s="8">
        <v>95</v>
      </c>
      <c r="B103" s="9" t="s">
        <v>12</v>
      </c>
      <c r="C103" s="3" t="s">
        <v>18</v>
      </c>
      <c r="D103" s="3">
        <v>7</v>
      </c>
      <c r="E103" s="7">
        <v>44565</v>
      </c>
      <c r="F103" s="4">
        <v>845266510369</v>
      </c>
      <c r="G103" s="3" t="s">
        <v>9</v>
      </c>
      <c r="H103" s="10">
        <f t="shared" si="3"/>
        <v>46.94</v>
      </c>
      <c r="I103" s="10"/>
      <c r="J103" s="12">
        <f t="shared" si="4"/>
        <v>9.39</v>
      </c>
      <c r="K103" s="10">
        <f t="shared" si="5"/>
        <v>56.33</v>
      </c>
    </row>
    <row r="104" spans="1:11" outlineLevel="2" x14ac:dyDescent="0.25">
      <c r="A104" s="8">
        <v>96</v>
      </c>
      <c r="B104" s="9" t="s">
        <v>12</v>
      </c>
      <c r="C104" s="3" t="s">
        <v>18</v>
      </c>
      <c r="D104" s="3">
        <v>7</v>
      </c>
      <c r="E104" s="7">
        <v>44565</v>
      </c>
      <c r="F104" s="4">
        <v>845266513454</v>
      </c>
      <c r="G104" s="3" t="s">
        <v>9</v>
      </c>
      <c r="H104" s="10">
        <f t="shared" si="3"/>
        <v>46.94</v>
      </c>
      <c r="I104" s="10"/>
      <c r="J104" s="12">
        <f t="shared" si="4"/>
        <v>9.39</v>
      </c>
      <c r="K104" s="10">
        <f t="shared" si="5"/>
        <v>56.33</v>
      </c>
    </row>
    <row r="105" spans="1:11" outlineLevel="1" x14ac:dyDescent="0.25">
      <c r="A105" s="8"/>
      <c r="B105" s="9"/>
      <c r="C105" s="3"/>
      <c r="D105" s="17" t="s">
        <v>25</v>
      </c>
      <c r="E105" s="7"/>
      <c r="F105" s="4">
        <v>19</v>
      </c>
      <c r="G105" s="3"/>
      <c r="H105" s="10">
        <f>SUBTOTAL(9,H86:H104)</f>
        <v>891.86000000000035</v>
      </c>
      <c r="I105" s="10">
        <f>SUBTOTAL(9,I86:I104)</f>
        <v>3.91</v>
      </c>
      <c r="J105" s="12">
        <f>SUBTOTAL(9,J86:J104)</f>
        <v>179.18999999999994</v>
      </c>
      <c r="K105" s="10">
        <f>SUBTOTAL(9,K86:K104)</f>
        <v>1074.9600000000003</v>
      </c>
    </row>
    <row r="106" spans="1:11" outlineLevel="2" x14ac:dyDescent="0.25">
      <c r="A106" s="8">
        <v>97</v>
      </c>
      <c r="B106" s="9" t="s">
        <v>12</v>
      </c>
      <c r="C106" s="3" t="s">
        <v>18</v>
      </c>
      <c r="D106" s="3">
        <v>8</v>
      </c>
      <c r="E106" s="7">
        <v>44566</v>
      </c>
      <c r="F106" s="4">
        <v>845266510518</v>
      </c>
      <c r="G106" s="3" t="s">
        <v>9</v>
      </c>
      <c r="H106" s="10">
        <f t="shared" si="3"/>
        <v>46.94</v>
      </c>
      <c r="I106" s="10">
        <f>ROUND((2*1.95583),2)</f>
        <v>3.91</v>
      </c>
      <c r="J106" s="12">
        <f t="shared" si="4"/>
        <v>10.17</v>
      </c>
      <c r="K106" s="10">
        <f t="shared" si="5"/>
        <v>61.019999999999996</v>
      </c>
    </row>
    <row r="107" spans="1:11" outlineLevel="2" x14ac:dyDescent="0.25">
      <c r="A107" s="8">
        <v>98</v>
      </c>
      <c r="B107" s="9" t="s">
        <v>12</v>
      </c>
      <c r="C107" s="3" t="s">
        <v>18</v>
      </c>
      <c r="D107" s="3">
        <v>8</v>
      </c>
      <c r="E107" s="7">
        <v>44566</v>
      </c>
      <c r="F107" s="4">
        <v>845266510591</v>
      </c>
      <c r="G107" s="3" t="s">
        <v>9</v>
      </c>
      <c r="H107" s="10">
        <f t="shared" si="3"/>
        <v>46.94</v>
      </c>
      <c r="I107" s="10"/>
      <c r="J107" s="12">
        <f t="shared" si="4"/>
        <v>9.39</v>
      </c>
      <c r="K107" s="10">
        <f t="shared" si="5"/>
        <v>56.33</v>
      </c>
    </row>
    <row r="108" spans="1:11" outlineLevel="2" x14ac:dyDescent="0.25">
      <c r="A108" s="8">
        <v>99</v>
      </c>
      <c r="B108" s="9" t="s">
        <v>12</v>
      </c>
      <c r="C108" s="3" t="s">
        <v>18</v>
      </c>
      <c r="D108" s="3">
        <v>8</v>
      </c>
      <c r="E108" s="7">
        <v>44566</v>
      </c>
      <c r="F108" s="4">
        <v>845266660180</v>
      </c>
      <c r="G108" s="3" t="s">
        <v>9</v>
      </c>
      <c r="H108" s="10">
        <f t="shared" si="3"/>
        <v>46.94</v>
      </c>
      <c r="I108" s="10"/>
      <c r="J108" s="12">
        <f t="shared" si="4"/>
        <v>9.39</v>
      </c>
      <c r="K108" s="10">
        <f t="shared" si="5"/>
        <v>56.33</v>
      </c>
    </row>
    <row r="109" spans="1:11" outlineLevel="2" x14ac:dyDescent="0.25">
      <c r="A109" s="8">
        <v>100</v>
      </c>
      <c r="B109" s="9" t="s">
        <v>12</v>
      </c>
      <c r="C109" s="3" t="s">
        <v>18</v>
      </c>
      <c r="D109" s="3">
        <v>8</v>
      </c>
      <c r="E109" s="7">
        <v>44566</v>
      </c>
      <c r="F109" s="4">
        <v>845266660800</v>
      </c>
      <c r="G109" s="3" t="s">
        <v>9</v>
      </c>
      <c r="H109" s="10">
        <f t="shared" si="3"/>
        <v>46.94</v>
      </c>
      <c r="I109" s="10"/>
      <c r="J109" s="12">
        <f t="shared" si="4"/>
        <v>9.39</v>
      </c>
      <c r="K109" s="10">
        <f t="shared" si="5"/>
        <v>56.33</v>
      </c>
    </row>
    <row r="110" spans="1:11" outlineLevel="2" x14ac:dyDescent="0.25">
      <c r="A110" s="8">
        <v>101</v>
      </c>
      <c r="B110" s="9" t="s">
        <v>12</v>
      </c>
      <c r="C110" s="3" t="s">
        <v>18</v>
      </c>
      <c r="D110" s="3">
        <v>8</v>
      </c>
      <c r="E110" s="7">
        <v>44566</v>
      </c>
      <c r="F110" s="4">
        <v>845266660479</v>
      </c>
      <c r="G110" s="3" t="s">
        <v>9</v>
      </c>
      <c r="H110" s="10">
        <f t="shared" si="3"/>
        <v>46.94</v>
      </c>
      <c r="I110" s="10"/>
      <c r="J110" s="12">
        <f t="shared" si="4"/>
        <v>9.39</v>
      </c>
      <c r="K110" s="10">
        <f t="shared" si="5"/>
        <v>56.33</v>
      </c>
    </row>
    <row r="111" spans="1:11" outlineLevel="2" x14ac:dyDescent="0.25">
      <c r="A111" s="8">
        <v>102</v>
      </c>
      <c r="B111" s="9" t="s">
        <v>12</v>
      </c>
      <c r="C111" s="3" t="s">
        <v>18</v>
      </c>
      <c r="D111" s="3">
        <v>8</v>
      </c>
      <c r="E111" s="7">
        <v>44566</v>
      </c>
      <c r="F111" s="4">
        <v>845266513009</v>
      </c>
      <c r="G111" s="3" t="s">
        <v>9</v>
      </c>
      <c r="H111" s="10">
        <f t="shared" si="3"/>
        <v>46.94</v>
      </c>
      <c r="I111" s="10"/>
      <c r="J111" s="12">
        <f t="shared" si="4"/>
        <v>9.39</v>
      </c>
      <c r="K111" s="10">
        <f t="shared" si="5"/>
        <v>56.33</v>
      </c>
    </row>
    <row r="112" spans="1:11" outlineLevel="2" x14ac:dyDescent="0.25">
      <c r="A112" s="8">
        <v>103</v>
      </c>
      <c r="B112" s="9" t="s">
        <v>12</v>
      </c>
      <c r="C112" s="3" t="s">
        <v>18</v>
      </c>
      <c r="D112" s="3">
        <v>8</v>
      </c>
      <c r="E112" s="7">
        <v>44566</v>
      </c>
      <c r="F112" s="4">
        <v>845266512498</v>
      </c>
      <c r="G112" s="3" t="s">
        <v>9</v>
      </c>
      <c r="H112" s="10">
        <f t="shared" si="3"/>
        <v>46.94</v>
      </c>
      <c r="I112" s="10"/>
      <c r="J112" s="12">
        <f t="shared" si="4"/>
        <v>9.39</v>
      </c>
      <c r="K112" s="10">
        <f t="shared" si="5"/>
        <v>56.33</v>
      </c>
    </row>
    <row r="113" spans="1:11" outlineLevel="2" x14ac:dyDescent="0.25">
      <c r="A113" s="8">
        <v>104</v>
      </c>
      <c r="B113" s="9" t="s">
        <v>12</v>
      </c>
      <c r="C113" s="3" t="s">
        <v>18</v>
      </c>
      <c r="D113" s="3">
        <v>8</v>
      </c>
      <c r="E113" s="7">
        <v>44566</v>
      </c>
      <c r="F113" s="4">
        <v>335266500107</v>
      </c>
      <c r="G113" s="3" t="s">
        <v>9</v>
      </c>
      <c r="H113" s="10">
        <f t="shared" si="3"/>
        <v>46.94</v>
      </c>
      <c r="I113" s="10"/>
      <c r="J113" s="12">
        <f t="shared" si="4"/>
        <v>9.39</v>
      </c>
      <c r="K113" s="10">
        <f t="shared" si="5"/>
        <v>56.33</v>
      </c>
    </row>
    <row r="114" spans="1:11" outlineLevel="2" x14ac:dyDescent="0.25">
      <c r="A114" s="8">
        <v>105</v>
      </c>
      <c r="B114" s="9" t="s">
        <v>12</v>
      </c>
      <c r="C114" s="3" t="s">
        <v>18</v>
      </c>
      <c r="D114" s="3">
        <v>8</v>
      </c>
      <c r="E114" s="7">
        <v>44566</v>
      </c>
      <c r="F114" s="4">
        <v>845266512985</v>
      </c>
      <c r="G114" s="3" t="s">
        <v>9</v>
      </c>
      <c r="H114" s="10">
        <f t="shared" si="3"/>
        <v>46.94</v>
      </c>
      <c r="I114" s="10"/>
      <c r="J114" s="12">
        <f t="shared" si="4"/>
        <v>9.39</v>
      </c>
      <c r="K114" s="10">
        <f t="shared" si="5"/>
        <v>56.33</v>
      </c>
    </row>
    <row r="115" spans="1:11" outlineLevel="2" x14ac:dyDescent="0.25">
      <c r="A115" s="8">
        <v>106</v>
      </c>
      <c r="B115" s="9" t="s">
        <v>12</v>
      </c>
      <c r="C115" s="3" t="s">
        <v>18</v>
      </c>
      <c r="D115" s="3">
        <v>8</v>
      </c>
      <c r="E115" s="7">
        <v>44566</v>
      </c>
      <c r="F115" s="4">
        <v>845266512662</v>
      </c>
      <c r="G115" s="3" t="s">
        <v>9</v>
      </c>
      <c r="H115" s="10">
        <f t="shared" si="3"/>
        <v>46.94</v>
      </c>
      <c r="I115" s="10"/>
      <c r="J115" s="12">
        <f t="shared" si="4"/>
        <v>9.39</v>
      </c>
      <c r="K115" s="10">
        <f t="shared" si="5"/>
        <v>56.33</v>
      </c>
    </row>
    <row r="116" spans="1:11" outlineLevel="1" x14ac:dyDescent="0.25">
      <c r="A116" s="8"/>
      <c r="B116" s="9"/>
      <c r="C116" s="3"/>
      <c r="D116" s="17" t="s">
        <v>26</v>
      </c>
      <c r="E116" s="7"/>
      <c r="F116" s="4">
        <v>10</v>
      </c>
      <c r="G116" s="3"/>
      <c r="H116" s="10">
        <f>SUBTOTAL(9,H106:H115)</f>
        <v>469.4</v>
      </c>
      <c r="I116" s="10">
        <f>SUBTOTAL(9,I106:I115)</f>
        <v>3.91</v>
      </c>
      <c r="J116" s="12">
        <f>SUBTOTAL(9,J106:J115)</f>
        <v>94.68</v>
      </c>
      <c r="K116" s="10">
        <f>SUBTOTAL(9,K106:K115)</f>
        <v>567.9899999999999</v>
      </c>
    </row>
    <row r="117" spans="1:11" outlineLevel="2" x14ac:dyDescent="0.25">
      <c r="A117" s="8">
        <v>107</v>
      </c>
      <c r="B117" s="9" t="s">
        <v>12</v>
      </c>
      <c r="C117" s="3" t="s">
        <v>18</v>
      </c>
      <c r="D117" s="3">
        <v>9</v>
      </c>
      <c r="E117" s="7">
        <v>44566</v>
      </c>
      <c r="F117" s="4">
        <v>335266500339</v>
      </c>
      <c r="G117" s="3" t="s">
        <v>9</v>
      </c>
      <c r="H117" s="10">
        <f t="shared" si="3"/>
        <v>46.94</v>
      </c>
      <c r="I117" s="10">
        <f>ROUND((2*1.95583),2)</f>
        <v>3.91</v>
      </c>
      <c r="J117" s="12">
        <f t="shared" si="4"/>
        <v>10.17</v>
      </c>
      <c r="K117" s="10">
        <f t="shared" si="5"/>
        <v>61.019999999999996</v>
      </c>
    </row>
    <row r="118" spans="1:11" outlineLevel="2" x14ac:dyDescent="0.25">
      <c r="A118" s="8">
        <v>108</v>
      </c>
      <c r="B118" s="9" t="s">
        <v>12</v>
      </c>
      <c r="C118" s="3" t="s">
        <v>18</v>
      </c>
      <c r="D118" s="3">
        <v>9</v>
      </c>
      <c r="E118" s="7">
        <v>44566</v>
      </c>
      <c r="F118" s="4">
        <v>335266500115</v>
      </c>
      <c r="G118" s="3" t="s">
        <v>9</v>
      </c>
      <c r="H118" s="10">
        <f t="shared" si="3"/>
        <v>46.94</v>
      </c>
      <c r="I118" s="10"/>
      <c r="J118" s="12">
        <f t="shared" si="4"/>
        <v>9.39</v>
      </c>
      <c r="K118" s="10">
        <f t="shared" si="5"/>
        <v>56.33</v>
      </c>
    </row>
    <row r="119" spans="1:11" outlineLevel="2" x14ac:dyDescent="0.25">
      <c r="A119" s="8">
        <v>109</v>
      </c>
      <c r="B119" s="9" t="s">
        <v>12</v>
      </c>
      <c r="C119" s="3" t="s">
        <v>18</v>
      </c>
      <c r="D119" s="3">
        <v>9</v>
      </c>
      <c r="E119" s="7">
        <v>44566</v>
      </c>
      <c r="F119" s="4">
        <v>845266660990</v>
      </c>
      <c r="G119" s="3" t="s">
        <v>9</v>
      </c>
      <c r="H119" s="10">
        <f t="shared" si="3"/>
        <v>46.94</v>
      </c>
      <c r="I119" s="10"/>
      <c r="J119" s="12">
        <f t="shared" si="4"/>
        <v>9.39</v>
      </c>
      <c r="K119" s="10">
        <f t="shared" si="5"/>
        <v>56.33</v>
      </c>
    </row>
    <row r="120" spans="1:11" outlineLevel="2" x14ac:dyDescent="0.25">
      <c r="A120" s="8">
        <v>110</v>
      </c>
      <c r="B120" s="9" t="s">
        <v>12</v>
      </c>
      <c r="C120" s="3" t="s">
        <v>18</v>
      </c>
      <c r="D120" s="3">
        <v>9</v>
      </c>
      <c r="E120" s="7">
        <v>44566</v>
      </c>
      <c r="F120" s="4">
        <v>845266660412</v>
      </c>
      <c r="G120" s="3" t="s">
        <v>9</v>
      </c>
      <c r="H120" s="10">
        <f t="shared" si="3"/>
        <v>46.94</v>
      </c>
      <c r="I120" s="10"/>
      <c r="J120" s="12">
        <f t="shared" si="4"/>
        <v>9.39</v>
      </c>
      <c r="K120" s="10">
        <f t="shared" si="5"/>
        <v>56.33</v>
      </c>
    </row>
    <row r="121" spans="1:11" outlineLevel="2" x14ac:dyDescent="0.25">
      <c r="A121" s="8">
        <v>111</v>
      </c>
      <c r="B121" s="9" t="s">
        <v>12</v>
      </c>
      <c r="C121" s="3" t="s">
        <v>18</v>
      </c>
      <c r="D121" s="3">
        <v>9</v>
      </c>
      <c r="E121" s="7">
        <v>44566</v>
      </c>
      <c r="F121" s="4">
        <v>335266500479</v>
      </c>
      <c r="G121" s="3" t="s">
        <v>9</v>
      </c>
      <c r="H121" s="10">
        <f t="shared" si="3"/>
        <v>46.94</v>
      </c>
      <c r="I121" s="10"/>
      <c r="J121" s="12">
        <f t="shared" si="4"/>
        <v>9.39</v>
      </c>
      <c r="K121" s="10">
        <f t="shared" si="5"/>
        <v>56.33</v>
      </c>
    </row>
    <row r="122" spans="1:11" outlineLevel="2" x14ac:dyDescent="0.25">
      <c r="A122" s="8">
        <v>112</v>
      </c>
      <c r="B122" s="9" t="s">
        <v>12</v>
      </c>
      <c r="C122" s="3" t="s">
        <v>18</v>
      </c>
      <c r="D122" s="3">
        <v>9</v>
      </c>
      <c r="E122" s="7">
        <v>44566</v>
      </c>
      <c r="F122" s="4">
        <v>335266500362</v>
      </c>
      <c r="G122" s="3" t="s">
        <v>9</v>
      </c>
      <c r="H122" s="10">
        <f t="shared" si="3"/>
        <v>46.94</v>
      </c>
      <c r="I122" s="10"/>
      <c r="J122" s="12">
        <f t="shared" si="4"/>
        <v>9.39</v>
      </c>
      <c r="K122" s="10">
        <f t="shared" si="5"/>
        <v>56.33</v>
      </c>
    </row>
    <row r="123" spans="1:11" outlineLevel="2" x14ac:dyDescent="0.25">
      <c r="A123" s="8">
        <v>113</v>
      </c>
      <c r="B123" s="9" t="s">
        <v>12</v>
      </c>
      <c r="C123" s="3" t="s">
        <v>18</v>
      </c>
      <c r="D123" s="3">
        <v>9</v>
      </c>
      <c r="E123" s="7">
        <v>44566</v>
      </c>
      <c r="F123" s="4">
        <v>845266660156</v>
      </c>
      <c r="G123" s="3" t="s">
        <v>9</v>
      </c>
      <c r="H123" s="10">
        <f t="shared" si="3"/>
        <v>46.94</v>
      </c>
      <c r="I123" s="10"/>
      <c r="J123" s="12">
        <f t="shared" si="4"/>
        <v>9.39</v>
      </c>
      <c r="K123" s="10">
        <f t="shared" si="5"/>
        <v>56.33</v>
      </c>
    </row>
    <row r="124" spans="1:11" outlineLevel="2" x14ac:dyDescent="0.25">
      <c r="A124" s="8">
        <v>114</v>
      </c>
      <c r="B124" s="9" t="s">
        <v>12</v>
      </c>
      <c r="C124" s="3" t="s">
        <v>18</v>
      </c>
      <c r="D124" s="3">
        <v>9</v>
      </c>
      <c r="E124" s="7">
        <v>44566</v>
      </c>
      <c r="F124" s="4">
        <v>335266500446</v>
      </c>
      <c r="G124" s="3" t="s">
        <v>9</v>
      </c>
      <c r="H124" s="10">
        <f t="shared" si="3"/>
        <v>46.94</v>
      </c>
      <c r="I124" s="10"/>
      <c r="J124" s="12">
        <f t="shared" si="4"/>
        <v>9.39</v>
      </c>
      <c r="K124" s="10">
        <f t="shared" si="5"/>
        <v>56.33</v>
      </c>
    </row>
    <row r="125" spans="1:11" outlineLevel="2" x14ac:dyDescent="0.25">
      <c r="A125" s="8">
        <v>115</v>
      </c>
      <c r="B125" s="9" t="s">
        <v>12</v>
      </c>
      <c r="C125" s="3" t="s">
        <v>18</v>
      </c>
      <c r="D125" s="3">
        <v>9</v>
      </c>
      <c r="E125" s="7">
        <v>44566</v>
      </c>
      <c r="F125" s="4">
        <v>335266500396</v>
      </c>
      <c r="G125" s="3" t="s">
        <v>9</v>
      </c>
      <c r="H125" s="10">
        <f t="shared" si="3"/>
        <v>46.94</v>
      </c>
      <c r="I125" s="10"/>
      <c r="J125" s="12">
        <f t="shared" si="4"/>
        <v>9.39</v>
      </c>
      <c r="K125" s="10">
        <f t="shared" si="5"/>
        <v>56.33</v>
      </c>
    </row>
    <row r="126" spans="1:11" outlineLevel="2" x14ac:dyDescent="0.25">
      <c r="A126" s="8">
        <v>116</v>
      </c>
      <c r="B126" s="9" t="s">
        <v>12</v>
      </c>
      <c r="C126" s="3" t="s">
        <v>18</v>
      </c>
      <c r="D126" s="3">
        <v>9</v>
      </c>
      <c r="E126" s="7">
        <v>44566</v>
      </c>
      <c r="F126" s="4">
        <v>335266500123</v>
      </c>
      <c r="G126" s="3" t="s">
        <v>9</v>
      </c>
      <c r="H126" s="10">
        <f t="shared" si="3"/>
        <v>46.94</v>
      </c>
      <c r="I126" s="10"/>
      <c r="J126" s="12">
        <f t="shared" si="4"/>
        <v>9.39</v>
      </c>
      <c r="K126" s="10">
        <f t="shared" si="5"/>
        <v>56.33</v>
      </c>
    </row>
    <row r="127" spans="1:11" outlineLevel="2" x14ac:dyDescent="0.25">
      <c r="A127" s="8">
        <v>117</v>
      </c>
      <c r="B127" s="9" t="s">
        <v>12</v>
      </c>
      <c r="C127" s="3" t="s">
        <v>18</v>
      </c>
      <c r="D127" s="3">
        <v>9</v>
      </c>
      <c r="E127" s="7">
        <v>44566</v>
      </c>
      <c r="F127" s="4">
        <v>845266660685</v>
      </c>
      <c r="G127" s="3" t="s">
        <v>9</v>
      </c>
      <c r="H127" s="10">
        <f t="shared" si="3"/>
        <v>46.94</v>
      </c>
      <c r="I127" s="10"/>
      <c r="J127" s="12">
        <f t="shared" si="4"/>
        <v>9.39</v>
      </c>
      <c r="K127" s="10">
        <f t="shared" si="5"/>
        <v>56.33</v>
      </c>
    </row>
    <row r="128" spans="1:11" outlineLevel="2" x14ac:dyDescent="0.25">
      <c r="A128" s="8">
        <v>118</v>
      </c>
      <c r="B128" s="9" t="s">
        <v>12</v>
      </c>
      <c r="C128" s="3" t="s">
        <v>18</v>
      </c>
      <c r="D128" s="3">
        <v>9</v>
      </c>
      <c r="E128" s="7">
        <v>44566</v>
      </c>
      <c r="F128" s="4">
        <v>845266510682</v>
      </c>
      <c r="G128" s="3" t="s">
        <v>9</v>
      </c>
      <c r="H128" s="10">
        <f t="shared" si="3"/>
        <v>46.94</v>
      </c>
      <c r="I128" s="10"/>
      <c r="J128" s="12">
        <f t="shared" si="4"/>
        <v>9.39</v>
      </c>
      <c r="K128" s="10">
        <f t="shared" si="5"/>
        <v>56.33</v>
      </c>
    </row>
    <row r="129" spans="1:11" outlineLevel="2" x14ac:dyDescent="0.25">
      <c r="A129" s="8">
        <v>119</v>
      </c>
      <c r="B129" s="9" t="s">
        <v>12</v>
      </c>
      <c r="C129" s="3" t="s">
        <v>18</v>
      </c>
      <c r="D129" s="3">
        <v>9</v>
      </c>
      <c r="E129" s="7">
        <v>44566</v>
      </c>
      <c r="F129" s="4">
        <v>845266660347</v>
      </c>
      <c r="G129" s="3" t="s">
        <v>9</v>
      </c>
      <c r="H129" s="10">
        <f t="shared" si="3"/>
        <v>46.94</v>
      </c>
      <c r="I129" s="10"/>
      <c r="J129" s="12">
        <f t="shared" si="4"/>
        <v>9.39</v>
      </c>
      <c r="K129" s="10">
        <f t="shared" si="5"/>
        <v>56.33</v>
      </c>
    </row>
    <row r="130" spans="1:11" outlineLevel="2" x14ac:dyDescent="0.25">
      <c r="A130" s="8">
        <v>120</v>
      </c>
      <c r="B130" s="9" t="s">
        <v>12</v>
      </c>
      <c r="C130" s="3" t="s">
        <v>18</v>
      </c>
      <c r="D130" s="3">
        <v>9</v>
      </c>
      <c r="E130" s="7">
        <v>44566</v>
      </c>
      <c r="F130" s="4">
        <v>845266510377</v>
      </c>
      <c r="G130" s="3" t="s">
        <v>9</v>
      </c>
      <c r="H130" s="10">
        <f t="shared" si="3"/>
        <v>46.94</v>
      </c>
      <c r="I130" s="10"/>
      <c r="J130" s="12">
        <f t="shared" si="4"/>
        <v>9.39</v>
      </c>
      <c r="K130" s="10">
        <f t="shared" si="5"/>
        <v>56.33</v>
      </c>
    </row>
    <row r="131" spans="1:11" outlineLevel="1" x14ac:dyDescent="0.25">
      <c r="A131" s="18"/>
      <c r="B131" s="19"/>
      <c r="C131" s="14"/>
      <c r="D131" s="21" t="s">
        <v>27</v>
      </c>
      <c r="E131" s="15"/>
      <c r="F131" s="20">
        <v>14</v>
      </c>
      <c r="G131" s="14"/>
      <c r="H131" s="12">
        <f>SUBTOTAL(9,H117:H130)</f>
        <v>657.16000000000008</v>
      </c>
      <c r="I131" s="12">
        <f>SUBTOTAL(9,I117:I130)</f>
        <v>3.91</v>
      </c>
      <c r="J131" s="12">
        <f>SUBTOTAL(9,J117:J130)</f>
        <v>132.24</v>
      </c>
      <c r="K131" s="12">
        <f>SUBTOTAL(9,K117:K130)</f>
        <v>793.31000000000006</v>
      </c>
    </row>
    <row r="132" spans="1:11" s="27" customFormat="1" x14ac:dyDescent="0.25">
      <c r="A132" s="22"/>
      <c r="B132" s="23"/>
      <c r="C132" s="21"/>
      <c r="D132" s="21" t="s">
        <v>28</v>
      </c>
      <c r="E132" s="24"/>
      <c r="F132" s="25">
        <v>120</v>
      </c>
      <c r="G132" s="21"/>
      <c r="H132" s="26">
        <f>SUBTOTAL(9,H3:H130)</f>
        <v>5632.7999999999911</v>
      </c>
      <c r="I132" s="26">
        <f>SUBTOTAL(9,I3:I130)</f>
        <v>35.19</v>
      </c>
      <c r="J132" s="26">
        <f>SUBTOTAL(9,J3:J130)</f>
        <v>1133.82</v>
      </c>
      <c r="K132" s="26">
        <f>SUBTOTAL(9,K3:K130)</f>
        <v>6801.8099999999949</v>
      </c>
    </row>
    <row r="133" spans="1:11" x14ac:dyDescent="0.25">
      <c r="D133" s="14"/>
      <c r="E133" s="15"/>
    </row>
    <row r="135" spans="1:11" x14ac:dyDescent="0.25">
      <c r="C135" s="1" t="s">
        <v>13</v>
      </c>
      <c r="H135" s="1" t="s">
        <v>14</v>
      </c>
    </row>
    <row r="136" spans="1:11" x14ac:dyDescent="0.25">
      <c r="C136" s="16" t="s">
        <v>15</v>
      </c>
      <c r="D136" s="13"/>
      <c r="E136" s="13"/>
      <c r="F136" s="16"/>
      <c r="G136" s="16"/>
      <c r="H136" s="16" t="s">
        <v>16</v>
      </c>
      <c r="I136" s="16"/>
      <c r="J136" s="16"/>
      <c r="K136" s="16"/>
    </row>
    <row r="137" spans="1:11" x14ac:dyDescent="0.25">
      <c r="D137" s="13"/>
      <c r="E137" s="13"/>
    </row>
  </sheetData>
  <autoFilter ref="A2:K11" xr:uid="{00000000-0009-0000-0000-000005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7"/>
  <sheetViews>
    <sheetView topLeftCell="A9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10</v>
      </c>
      <c r="E3" s="7">
        <v>44567</v>
      </c>
      <c r="F3" s="4">
        <v>335266531078</v>
      </c>
      <c r="G3" s="3" t="s">
        <v>9</v>
      </c>
      <c r="H3" s="10">
        <f t="shared" ref="H3:H13" si="0">ROUND((24*1.95583),2)</f>
        <v>46.94</v>
      </c>
      <c r="I3" s="10">
        <f>ROUND((2*1.95583),2)</f>
        <v>3.91</v>
      </c>
      <c r="J3" s="12">
        <f t="shared" ref="J3:J12" si="1">ROUND(((SUM(H3:I3))*20/100),2)</f>
        <v>10.17</v>
      </c>
      <c r="K3" s="10">
        <f t="shared" ref="K3:K12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10</v>
      </c>
      <c r="E4" s="7">
        <v>44567</v>
      </c>
      <c r="F4" s="4">
        <v>845266513454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10</v>
      </c>
      <c r="E5" s="7">
        <v>44567</v>
      </c>
      <c r="F5" s="4">
        <v>845266510369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10</v>
      </c>
      <c r="E6" s="7">
        <v>44567</v>
      </c>
      <c r="F6" s="4">
        <v>845266510864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10</v>
      </c>
      <c r="E7" s="7">
        <v>44567</v>
      </c>
      <c r="F7" s="4">
        <v>845266660396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10</v>
      </c>
      <c r="E8" s="7">
        <v>44567</v>
      </c>
      <c r="F8" s="4">
        <v>845266512563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10</v>
      </c>
      <c r="E9" s="7">
        <v>44567</v>
      </c>
      <c r="F9" s="4">
        <v>845266513132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10</v>
      </c>
      <c r="E10" s="7">
        <v>44567</v>
      </c>
      <c r="F10" s="4">
        <v>845266660727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10</v>
      </c>
      <c r="E11" s="7">
        <v>44567</v>
      </c>
      <c r="F11" s="4">
        <v>335266575489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10</v>
      </c>
      <c r="E12" s="7">
        <v>44567</v>
      </c>
      <c r="F12" s="4">
        <v>845266660511</v>
      </c>
      <c r="G12" s="3" t="s">
        <v>9</v>
      </c>
      <c r="H12" s="10">
        <f t="shared" ref="H12:H81" si="3">ROUND((24*1.95583),2)</f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10</v>
      </c>
      <c r="E13" s="7">
        <v>44567</v>
      </c>
      <c r="F13" s="4">
        <v>845266513548</v>
      </c>
      <c r="G13" s="3" t="s">
        <v>9</v>
      </c>
      <c r="H13" s="10">
        <f t="shared" si="0"/>
        <v>46.94</v>
      </c>
      <c r="I13" s="10"/>
      <c r="J13" s="12">
        <f t="shared" ref="J13:J14" si="4">ROUND(((SUM(H13:I13))*20/100),2)</f>
        <v>9.39</v>
      </c>
      <c r="K13" s="10">
        <f t="shared" ref="K13:K14" si="5">SUM(H13:J13)</f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10</v>
      </c>
      <c r="E14" s="7">
        <v>44567</v>
      </c>
      <c r="F14" s="4">
        <v>335266500529</v>
      </c>
      <c r="G14" s="3" t="s">
        <v>9</v>
      </c>
      <c r="H14" s="10">
        <f t="shared" si="3"/>
        <v>46.94</v>
      </c>
      <c r="I14" s="10"/>
      <c r="J14" s="12">
        <f t="shared" si="4"/>
        <v>9.39</v>
      </c>
      <c r="K14" s="10">
        <f t="shared" si="5"/>
        <v>56.33</v>
      </c>
    </row>
    <row r="15" spans="1:11" outlineLevel="1" x14ac:dyDescent="0.25">
      <c r="A15" s="8"/>
      <c r="B15" s="9"/>
      <c r="C15" s="3"/>
      <c r="D15" s="17" t="s">
        <v>30</v>
      </c>
      <c r="E15" s="7"/>
      <c r="F15" s="4">
        <v>12</v>
      </c>
      <c r="G15" s="3"/>
      <c r="H15" s="10">
        <f>SUBTOTAL(9,H3:H14)</f>
        <v>563.28</v>
      </c>
      <c r="I15" s="10">
        <f>SUBTOTAL(9,I3:I14)</f>
        <v>3.91</v>
      </c>
      <c r="J15" s="12">
        <f>SUBTOTAL(9,J3:J14)</f>
        <v>113.46000000000001</v>
      </c>
      <c r="K15" s="10">
        <f>SUBTOTAL(9,K3:K14)</f>
        <v>680.65</v>
      </c>
    </row>
    <row r="16" spans="1:11" outlineLevel="2" x14ac:dyDescent="0.25">
      <c r="A16" s="8">
        <v>13</v>
      </c>
      <c r="B16" s="9" t="s">
        <v>12</v>
      </c>
      <c r="C16" s="3" t="s">
        <v>18</v>
      </c>
      <c r="D16" s="3">
        <v>11</v>
      </c>
      <c r="E16" s="7">
        <v>44567</v>
      </c>
      <c r="F16" s="4">
        <v>335266500396</v>
      </c>
      <c r="G16" s="3" t="s">
        <v>9</v>
      </c>
      <c r="H16" s="10">
        <f t="shared" si="3"/>
        <v>46.94</v>
      </c>
      <c r="I16" s="10">
        <f>ROUND((2*1.95583),2)</f>
        <v>3.91</v>
      </c>
      <c r="J16" s="12">
        <f t="shared" ref="J16:J82" si="6">ROUND(((SUM(H16:I16))*20/100),2)</f>
        <v>10.17</v>
      </c>
      <c r="K16" s="10">
        <f t="shared" ref="K16:K82" si="7">SUM(H16:J16)</f>
        <v>61.019999999999996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11</v>
      </c>
      <c r="E17" s="7">
        <v>44567</v>
      </c>
      <c r="F17" s="4">
        <v>335266500123</v>
      </c>
      <c r="G17" s="3" t="s">
        <v>9</v>
      </c>
      <c r="H17" s="10">
        <f t="shared" si="3"/>
        <v>46.94</v>
      </c>
      <c r="I17" s="10"/>
      <c r="J17" s="12">
        <f t="shared" si="6"/>
        <v>9.39</v>
      </c>
      <c r="K17" s="10">
        <f t="shared" si="7"/>
        <v>56.33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11</v>
      </c>
      <c r="E18" s="7">
        <v>44567</v>
      </c>
      <c r="F18" s="4">
        <v>845266660685</v>
      </c>
      <c r="G18" s="3" t="s">
        <v>9</v>
      </c>
      <c r="H18" s="10">
        <f t="shared" si="3"/>
        <v>46.94</v>
      </c>
      <c r="I18" s="10"/>
      <c r="J18" s="12">
        <f t="shared" si="6"/>
        <v>9.39</v>
      </c>
      <c r="K18" s="10">
        <f t="shared" si="7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11</v>
      </c>
      <c r="E19" s="7">
        <v>44567</v>
      </c>
      <c r="F19" s="4">
        <v>845266510658</v>
      </c>
      <c r="G19" s="3" t="s">
        <v>9</v>
      </c>
      <c r="H19" s="10">
        <f t="shared" si="3"/>
        <v>46.94</v>
      </c>
      <c r="I19" s="10"/>
      <c r="J19" s="12">
        <f t="shared" si="6"/>
        <v>9.39</v>
      </c>
      <c r="K19" s="10">
        <f t="shared" si="7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11</v>
      </c>
      <c r="E20" s="7">
        <v>44567</v>
      </c>
      <c r="F20" s="4">
        <v>845266510302</v>
      </c>
      <c r="G20" s="3" t="s">
        <v>9</v>
      </c>
      <c r="H20" s="10">
        <f t="shared" si="3"/>
        <v>46.94</v>
      </c>
      <c r="I20" s="10"/>
      <c r="J20" s="12">
        <f t="shared" si="6"/>
        <v>9.39</v>
      </c>
      <c r="K20" s="10">
        <f t="shared" si="7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11</v>
      </c>
      <c r="E21" s="7">
        <v>44567</v>
      </c>
      <c r="F21" s="4">
        <v>845266660958</v>
      </c>
      <c r="G21" s="3" t="s">
        <v>9</v>
      </c>
      <c r="H21" s="10">
        <f t="shared" si="3"/>
        <v>46.94</v>
      </c>
      <c r="I21" s="10"/>
      <c r="J21" s="12">
        <f t="shared" si="6"/>
        <v>9.39</v>
      </c>
      <c r="K21" s="10">
        <f t="shared" si="7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11</v>
      </c>
      <c r="E22" s="7">
        <v>44567</v>
      </c>
      <c r="F22" s="4">
        <v>845266660347</v>
      </c>
      <c r="G22" s="3" t="s">
        <v>9</v>
      </c>
      <c r="H22" s="10">
        <f t="shared" si="3"/>
        <v>46.94</v>
      </c>
      <c r="I22" s="10"/>
      <c r="J22" s="12">
        <f t="shared" si="6"/>
        <v>9.39</v>
      </c>
      <c r="K22" s="10">
        <f t="shared" si="7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11</v>
      </c>
      <c r="E23" s="7">
        <v>44567</v>
      </c>
      <c r="F23" s="4">
        <v>335266500339</v>
      </c>
      <c r="G23" s="3" t="s">
        <v>9</v>
      </c>
      <c r="H23" s="10">
        <f t="shared" si="3"/>
        <v>46.94</v>
      </c>
      <c r="I23" s="10"/>
      <c r="J23" s="12">
        <f t="shared" si="6"/>
        <v>9.39</v>
      </c>
      <c r="K23" s="10">
        <f t="shared" si="7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11</v>
      </c>
      <c r="E24" s="7">
        <v>44567</v>
      </c>
      <c r="F24" s="4">
        <v>335266500115</v>
      </c>
      <c r="G24" s="3" t="s">
        <v>9</v>
      </c>
      <c r="H24" s="10">
        <f t="shared" si="3"/>
        <v>46.94</v>
      </c>
      <c r="I24" s="10"/>
      <c r="J24" s="12">
        <f t="shared" si="6"/>
        <v>9.39</v>
      </c>
      <c r="K24" s="10">
        <f t="shared" si="7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11</v>
      </c>
      <c r="E25" s="7">
        <v>44567</v>
      </c>
      <c r="F25" s="4">
        <v>845266660990</v>
      </c>
      <c r="G25" s="3" t="s">
        <v>9</v>
      </c>
      <c r="H25" s="10">
        <f t="shared" si="3"/>
        <v>46.94</v>
      </c>
      <c r="I25" s="10"/>
      <c r="J25" s="12">
        <f t="shared" si="6"/>
        <v>9.39</v>
      </c>
      <c r="K25" s="10">
        <f t="shared" si="7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11</v>
      </c>
      <c r="E26" s="7">
        <v>44567</v>
      </c>
      <c r="F26" s="4">
        <v>845266660412</v>
      </c>
      <c r="G26" s="3" t="s">
        <v>9</v>
      </c>
      <c r="H26" s="10">
        <f t="shared" si="3"/>
        <v>46.94</v>
      </c>
      <c r="I26" s="10"/>
      <c r="J26" s="12">
        <f t="shared" si="6"/>
        <v>9.39</v>
      </c>
      <c r="K26" s="10">
        <f t="shared" si="7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11</v>
      </c>
      <c r="E27" s="7">
        <v>44567</v>
      </c>
      <c r="F27" s="4">
        <v>335266500479</v>
      </c>
      <c r="G27" s="3" t="s">
        <v>9</v>
      </c>
      <c r="H27" s="10">
        <f t="shared" si="3"/>
        <v>46.94</v>
      </c>
      <c r="I27" s="10"/>
      <c r="J27" s="12">
        <f t="shared" si="6"/>
        <v>9.39</v>
      </c>
      <c r="K27" s="10">
        <f t="shared" si="7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11</v>
      </c>
      <c r="E28" s="7">
        <v>44567</v>
      </c>
      <c r="F28" s="4">
        <v>335266500362</v>
      </c>
      <c r="G28" s="3" t="s">
        <v>9</v>
      </c>
      <c r="H28" s="10">
        <f t="shared" si="3"/>
        <v>46.94</v>
      </c>
      <c r="I28" s="10"/>
      <c r="J28" s="12">
        <f t="shared" si="6"/>
        <v>9.39</v>
      </c>
      <c r="K28" s="10">
        <f t="shared" si="7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11</v>
      </c>
      <c r="E29" s="7">
        <v>44567</v>
      </c>
      <c r="F29" s="4">
        <v>845266660156</v>
      </c>
      <c r="G29" s="3" t="s">
        <v>9</v>
      </c>
      <c r="H29" s="10">
        <f t="shared" si="3"/>
        <v>46.94</v>
      </c>
      <c r="I29" s="10"/>
      <c r="J29" s="12">
        <f t="shared" si="6"/>
        <v>9.39</v>
      </c>
      <c r="K29" s="10">
        <f t="shared" si="7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11</v>
      </c>
      <c r="E30" s="7">
        <v>44567</v>
      </c>
      <c r="F30" s="4">
        <v>335266500446</v>
      </c>
      <c r="G30" s="3" t="s">
        <v>9</v>
      </c>
      <c r="H30" s="10">
        <f t="shared" si="3"/>
        <v>46.94</v>
      </c>
      <c r="I30" s="10"/>
      <c r="J30" s="12">
        <f t="shared" si="6"/>
        <v>9.39</v>
      </c>
      <c r="K30" s="10">
        <f t="shared" si="7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11</v>
      </c>
      <c r="E31" s="7">
        <v>44567</v>
      </c>
      <c r="F31" s="4">
        <v>845266576586</v>
      </c>
      <c r="G31" s="3" t="s">
        <v>9</v>
      </c>
      <c r="H31" s="10">
        <f t="shared" si="3"/>
        <v>46.94</v>
      </c>
      <c r="I31" s="10"/>
      <c r="J31" s="12">
        <f t="shared" si="6"/>
        <v>9.39</v>
      </c>
      <c r="K31" s="10">
        <f t="shared" si="7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11</v>
      </c>
      <c r="E32" s="7">
        <v>44567</v>
      </c>
      <c r="F32" s="4">
        <v>845266660248</v>
      </c>
      <c r="G32" s="3" t="s">
        <v>9</v>
      </c>
      <c r="H32" s="10">
        <f t="shared" si="3"/>
        <v>46.94</v>
      </c>
      <c r="I32" s="10"/>
      <c r="J32" s="12">
        <f t="shared" si="6"/>
        <v>9.39</v>
      </c>
      <c r="K32" s="10">
        <f t="shared" si="7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11</v>
      </c>
      <c r="E33" s="7">
        <v>44567</v>
      </c>
      <c r="F33" s="4">
        <v>845266660305</v>
      </c>
      <c r="G33" s="3" t="s">
        <v>9</v>
      </c>
      <c r="H33" s="10">
        <f t="shared" si="3"/>
        <v>46.94</v>
      </c>
      <c r="I33" s="10"/>
      <c r="J33" s="12">
        <f t="shared" si="6"/>
        <v>9.39</v>
      </c>
      <c r="K33" s="10">
        <f t="shared" si="7"/>
        <v>56.33</v>
      </c>
    </row>
    <row r="34" spans="1:11" outlineLevel="2" x14ac:dyDescent="0.25">
      <c r="A34" s="8">
        <v>31</v>
      </c>
      <c r="B34" s="9" t="s">
        <v>12</v>
      </c>
      <c r="C34" s="3" t="s">
        <v>18</v>
      </c>
      <c r="D34" s="3">
        <v>11</v>
      </c>
      <c r="E34" s="7">
        <v>44567</v>
      </c>
      <c r="F34" s="4">
        <v>845266510591</v>
      </c>
      <c r="G34" s="3" t="s">
        <v>9</v>
      </c>
      <c r="H34" s="10">
        <f t="shared" si="3"/>
        <v>46.94</v>
      </c>
      <c r="I34" s="10"/>
      <c r="J34" s="12">
        <f t="shared" si="6"/>
        <v>9.39</v>
      </c>
      <c r="K34" s="10">
        <f t="shared" si="7"/>
        <v>56.33</v>
      </c>
    </row>
    <row r="35" spans="1:11" outlineLevel="2" x14ac:dyDescent="0.25">
      <c r="A35" s="8">
        <v>32</v>
      </c>
      <c r="B35" s="9" t="s">
        <v>12</v>
      </c>
      <c r="C35" s="3" t="s">
        <v>18</v>
      </c>
      <c r="D35" s="3">
        <v>11</v>
      </c>
      <c r="E35" s="7">
        <v>44567</v>
      </c>
      <c r="F35" s="4">
        <v>845266510518</v>
      </c>
      <c r="G35" s="3" t="s">
        <v>9</v>
      </c>
      <c r="H35" s="10">
        <f t="shared" si="3"/>
        <v>46.94</v>
      </c>
      <c r="I35" s="10"/>
      <c r="J35" s="12">
        <f t="shared" si="6"/>
        <v>9.39</v>
      </c>
      <c r="K35" s="10">
        <f t="shared" si="7"/>
        <v>56.33</v>
      </c>
    </row>
    <row r="36" spans="1:11" outlineLevel="2" x14ac:dyDescent="0.25">
      <c r="A36" s="8">
        <v>33</v>
      </c>
      <c r="B36" s="9" t="s">
        <v>12</v>
      </c>
      <c r="C36" s="3" t="s">
        <v>18</v>
      </c>
      <c r="D36" s="3">
        <v>11</v>
      </c>
      <c r="E36" s="7">
        <v>44567</v>
      </c>
      <c r="F36" s="4">
        <v>845266510682</v>
      </c>
      <c r="G36" s="3" t="s">
        <v>9</v>
      </c>
      <c r="H36" s="10">
        <f t="shared" si="3"/>
        <v>46.94</v>
      </c>
      <c r="I36" s="10"/>
      <c r="J36" s="12">
        <f t="shared" si="6"/>
        <v>9.39</v>
      </c>
      <c r="K36" s="10">
        <f t="shared" si="7"/>
        <v>56.33</v>
      </c>
    </row>
    <row r="37" spans="1:11" outlineLevel="1" x14ac:dyDescent="0.25">
      <c r="A37" s="8"/>
      <c r="B37" s="9"/>
      <c r="C37" s="3"/>
      <c r="D37" s="17" t="s">
        <v>31</v>
      </c>
      <c r="E37" s="7"/>
      <c r="F37" s="4">
        <v>21</v>
      </c>
      <c r="G37" s="3"/>
      <c r="H37" s="10">
        <f>SUBTOTAL(9,H16:H36)</f>
        <v>985.74000000000046</v>
      </c>
      <c r="I37" s="10">
        <f>SUBTOTAL(9,I16:I36)</f>
        <v>3.91</v>
      </c>
      <c r="J37" s="12">
        <f>SUBTOTAL(9,J16:J36)</f>
        <v>197.96999999999991</v>
      </c>
      <c r="K37" s="10">
        <f>SUBTOTAL(9,K16:K36)</f>
        <v>1187.6200000000001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12</v>
      </c>
      <c r="E38" s="7">
        <v>44568</v>
      </c>
      <c r="F38" s="4">
        <v>845266510021</v>
      </c>
      <c r="G38" s="3" t="s">
        <v>9</v>
      </c>
      <c r="H38" s="10">
        <f t="shared" si="3"/>
        <v>46.94</v>
      </c>
      <c r="I38" s="10">
        <f>ROUND((2*1.95583),2)</f>
        <v>3.91</v>
      </c>
      <c r="J38" s="12">
        <f t="shared" si="6"/>
        <v>10.17</v>
      </c>
      <c r="K38" s="10">
        <f t="shared" si="7"/>
        <v>61.019999999999996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12</v>
      </c>
      <c r="E39" s="7">
        <v>44568</v>
      </c>
      <c r="F39" s="4">
        <v>845266512878</v>
      </c>
      <c r="G39" s="3" t="s">
        <v>9</v>
      </c>
      <c r="H39" s="10">
        <f t="shared" si="3"/>
        <v>46.94</v>
      </c>
      <c r="I39" s="10"/>
      <c r="J39" s="12">
        <f t="shared" si="6"/>
        <v>9.39</v>
      </c>
      <c r="K39" s="10">
        <f t="shared" si="7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12</v>
      </c>
      <c r="E40" s="7">
        <v>44568</v>
      </c>
      <c r="F40" s="4">
        <v>845266512456</v>
      </c>
      <c r="G40" s="3" t="s">
        <v>9</v>
      </c>
      <c r="H40" s="10">
        <f t="shared" si="3"/>
        <v>46.94</v>
      </c>
      <c r="I40" s="10"/>
      <c r="J40" s="12">
        <f t="shared" si="6"/>
        <v>9.39</v>
      </c>
      <c r="K40" s="10">
        <f t="shared" si="7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12</v>
      </c>
      <c r="E41" s="7">
        <v>44568</v>
      </c>
      <c r="F41" s="4">
        <v>845266661048</v>
      </c>
      <c r="G41" s="3" t="s">
        <v>9</v>
      </c>
      <c r="H41" s="10">
        <f t="shared" si="3"/>
        <v>46.94</v>
      </c>
      <c r="I41" s="10"/>
      <c r="J41" s="12">
        <f t="shared" si="6"/>
        <v>9.39</v>
      </c>
      <c r="K41" s="10">
        <f t="shared" si="7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12</v>
      </c>
      <c r="E42" s="7">
        <v>44568</v>
      </c>
      <c r="F42" s="4">
        <v>845266660511</v>
      </c>
      <c r="G42" s="3" t="s">
        <v>9</v>
      </c>
      <c r="H42" s="10">
        <f t="shared" si="3"/>
        <v>46.94</v>
      </c>
      <c r="I42" s="10"/>
      <c r="J42" s="12">
        <f t="shared" si="6"/>
        <v>9.39</v>
      </c>
      <c r="K42" s="10">
        <f t="shared" si="7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12</v>
      </c>
      <c r="E43" s="7">
        <v>44568</v>
      </c>
      <c r="F43" s="4">
        <v>335266513548</v>
      </c>
      <c r="G43" s="3" t="s">
        <v>9</v>
      </c>
      <c r="H43" s="10">
        <f t="shared" si="3"/>
        <v>46.94</v>
      </c>
      <c r="I43" s="10"/>
      <c r="J43" s="12">
        <f t="shared" si="6"/>
        <v>9.39</v>
      </c>
      <c r="K43" s="10">
        <f t="shared" si="7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12</v>
      </c>
      <c r="E44" s="7">
        <v>44568</v>
      </c>
      <c r="F44" s="4">
        <v>845266660487</v>
      </c>
      <c r="G44" s="3" t="s">
        <v>9</v>
      </c>
      <c r="H44" s="10">
        <f t="shared" si="3"/>
        <v>46.94</v>
      </c>
      <c r="I44" s="10"/>
      <c r="J44" s="12">
        <f t="shared" si="6"/>
        <v>9.39</v>
      </c>
      <c r="K44" s="10">
        <f t="shared" si="7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12</v>
      </c>
      <c r="E45" s="7">
        <v>44568</v>
      </c>
      <c r="F45" s="4">
        <v>845266513009</v>
      </c>
      <c r="G45" s="3" t="s">
        <v>9</v>
      </c>
      <c r="H45" s="10">
        <f t="shared" si="3"/>
        <v>46.94</v>
      </c>
      <c r="I45" s="10"/>
      <c r="J45" s="12">
        <f t="shared" si="6"/>
        <v>9.39</v>
      </c>
      <c r="K45" s="10">
        <f t="shared" si="7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12</v>
      </c>
      <c r="E46" s="7">
        <v>44568</v>
      </c>
      <c r="F46" s="4">
        <v>845266660479</v>
      </c>
      <c r="G46" s="3" t="s">
        <v>9</v>
      </c>
      <c r="H46" s="10">
        <f t="shared" si="3"/>
        <v>46.94</v>
      </c>
      <c r="I46" s="10"/>
      <c r="J46" s="12">
        <f t="shared" si="6"/>
        <v>9.39</v>
      </c>
      <c r="K46" s="10">
        <f t="shared" si="7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12</v>
      </c>
      <c r="E47" s="7">
        <v>44568</v>
      </c>
      <c r="F47" s="4">
        <v>845266660800</v>
      </c>
      <c r="G47" s="3" t="s">
        <v>9</v>
      </c>
      <c r="H47" s="10">
        <f t="shared" si="3"/>
        <v>46.94</v>
      </c>
      <c r="I47" s="10"/>
      <c r="J47" s="12">
        <f t="shared" si="6"/>
        <v>9.39</v>
      </c>
      <c r="K47" s="10">
        <f t="shared" si="7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12</v>
      </c>
      <c r="E48" s="7">
        <v>44568</v>
      </c>
      <c r="F48" s="4">
        <v>845266660180</v>
      </c>
      <c r="G48" s="3" t="s">
        <v>9</v>
      </c>
      <c r="H48" s="10">
        <f t="shared" si="3"/>
        <v>46.94</v>
      </c>
      <c r="I48" s="10"/>
      <c r="J48" s="12">
        <f t="shared" si="6"/>
        <v>9.39</v>
      </c>
      <c r="K48" s="10">
        <f t="shared" si="7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12</v>
      </c>
      <c r="E49" s="7">
        <v>44568</v>
      </c>
      <c r="F49" s="4">
        <v>335266531078</v>
      </c>
      <c r="G49" s="3" t="s">
        <v>9</v>
      </c>
      <c r="H49" s="10">
        <f t="shared" si="3"/>
        <v>46.94</v>
      </c>
      <c r="I49" s="10"/>
      <c r="J49" s="12">
        <f t="shared" si="6"/>
        <v>9.39</v>
      </c>
      <c r="K49" s="10">
        <f t="shared" si="7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12</v>
      </c>
      <c r="E50" s="7">
        <v>44568</v>
      </c>
      <c r="F50" s="4">
        <v>845266513454</v>
      </c>
      <c r="G50" s="3" t="s">
        <v>9</v>
      </c>
      <c r="H50" s="10">
        <f t="shared" si="3"/>
        <v>46.94</v>
      </c>
      <c r="I50" s="10"/>
      <c r="J50" s="12">
        <f t="shared" si="6"/>
        <v>9.39</v>
      </c>
      <c r="K50" s="10">
        <f t="shared" si="7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12</v>
      </c>
      <c r="E51" s="7">
        <v>44568</v>
      </c>
      <c r="F51" s="4">
        <v>845266510369</v>
      </c>
      <c r="G51" s="3" t="s">
        <v>9</v>
      </c>
      <c r="H51" s="10">
        <f t="shared" si="3"/>
        <v>46.94</v>
      </c>
      <c r="I51" s="10"/>
      <c r="J51" s="12">
        <f t="shared" si="6"/>
        <v>9.39</v>
      </c>
      <c r="K51" s="10">
        <f t="shared" si="7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12</v>
      </c>
      <c r="E52" s="7">
        <v>44568</v>
      </c>
      <c r="F52" s="4">
        <v>845266510864</v>
      </c>
      <c r="G52" s="3" t="s">
        <v>9</v>
      </c>
      <c r="H52" s="10">
        <f t="shared" si="3"/>
        <v>46.94</v>
      </c>
      <c r="I52" s="10"/>
      <c r="J52" s="12">
        <f t="shared" si="6"/>
        <v>9.39</v>
      </c>
      <c r="K52" s="10">
        <f t="shared" si="7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12</v>
      </c>
      <c r="E53" s="7">
        <v>44568</v>
      </c>
      <c r="F53" s="4">
        <v>845266660727</v>
      </c>
      <c r="G53" s="3" t="s">
        <v>9</v>
      </c>
      <c r="H53" s="10">
        <f t="shared" si="3"/>
        <v>46.94</v>
      </c>
      <c r="I53" s="10"/>
      <c r="J53" s="12">
        <f t="shared" si="6"/>
        <v>9.39</v>
      </c>
      <c r="K53" s="10">
        <f t="shared" si="7"/>
        <v>56.33</v>
      </c>
    </row>
    <row r="54" spans="1:11" outlineLevel="1" x14ac:dyDescent="0.25">
      <c r="A54" s="8"/>
      <c r="B54" s="9"/>
      <c r="C54" s="3"/>
      <c r="D54" s="17" t="s">
        <v>32</v>
      </c>
      <c r="E54" s="7"/>
      <c r="F54" s="4">
        <v>16</v>
      </c>
      <c r="G54" s="3"/>
      <c r="H54" s="10">
        <f>SUBTOTAL(9,H38:H53)</f>
        <v>751.04000000000019</v>
      </c>
      <c r="I54" s="10">
        <f>SUBTOTAL(9,I38:I53)</f>
        <v>3.91</v>
      </c>
      <c r="J54" s="12">
        <f>SUBTOTAL(9,J38:J53)</f>
        <v>151.01999999999998</v>
      </c>
      <c r="K54" s="10">
        <f>SUBTOTAL(9,K38:K53)</f>
        <v>905.97000000000014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13</v>
      </c>
      <c r="E55" s="7">
        <v>44569</v>
      </c>
      <c r="F55" s="4">
        <v>845266510864</v>
      </c>
      <c r="G55" s="3" t="s">
        <v>9</v>
      </c>
      <c r="H55" s="10">
        <f t="shared" si="3"/>
        <v>46.94</v>
      </c>
      <c r="I55" s="10">
        <f>ROUND((2*1.95583),2)</f>
        <v>3.91</v>
      </c>
      <c r="J55" s="12">
        <f t="shared" si="6"/>
        <v>10.17</v>
      </c>
      <c r="K55" s="10">
        <f t="shared" si="7"/>
        <v>61.019999999999996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13</v>
      </c>
      <c r="E56" s="7">
        <v>44569</v>
      </c>
      <c r="F56" s="4">
        <v>845266510021</v>
      </c>
      <c r="G56" s="3" t="s">
        <v>9</v>
      </c>
      <c r="H56" s="10">
        <f t="shared" si="3"/>
        <v>46.94</v>
      </c>
      <c r="I56" s="10"/>
      <c r="J56" s="12">
        <f t="shared" si="6"/>
        <v>9.39</v>
      </c>
      <c r="K56" s="10">
        <f t="shared" si="7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13</v>
      </c>
      <c r="E57" s="7">
        <v>44569</v>
      </c>
      <c r="F57" s="4">
        <v>845266512878</v>
      </c>
      <c r="G57" s="3" t="s">
        <v>9</v>
      </c>
      <c r="H57" s="10">
        <f t="shared" si="3"/>
        <v>46.94</v>
      </c>
      <c r="I57" s="10"/>
      <c r="J57" s="12">
        <f t="shared" si="6"/>
        <v>9.39</v>
      </c>
      <c r="K57" s="10">
        <f t="shared" si="7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13</v>
      </c>
      <c r="E58" s="7">
        <v>44569</v>
      </c>
      <c r="F58" s="4">
        <v>845266512456</v>
      </c>
      <c r="G58" s="3" t="s">
        <v>9</v>
      </c>
      <c r="H58" s="10">
        <f t="shared" si="3"/>
        <v>46.94</v>
      </c>
      <c r="I58" s="10"/>
      <c r="J58" s="12">
        <f t="shared" si="6"/>
        <v>9.39</v>
      </c>
      <c r="K58" s="10">
        <f t="shared" si="7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13</v>
      </c>
      <c r="E59" s="7">
        <v>44569</v>
      </c>
      <c r="F59" s="4">
        <v>845266661048</v>
      </c>
      <c r="G59" s="3" t="s">
        <v>9</v>
      </c>
      <c r="H59" s="10">
        <f t="shared" si="3"/>
        <v>46.94</v>
      </c>
      <c r="I59" s="10"/>
      <c r="J59" s="12">
        <f t="shared" si="6"/>
        <v>9.39</v>
      </c>
      <c r="K59" s="10">
        <f t="shared" si="7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13</v>
      </c>
      <c r="E60" s="7">
        <v>44569</v>
      </c>
      <c r="F60" s="4">
        <v>845266660511</v>
      </c>
      <c r="G60" s="3" t="s">
        <v>9</v>
      </c>
      <c r="H60" s="10">
        <f t="shared" si="3"/>
        <v>46.94</v>
      </c>
      <c r="I60" s="10"/>
      <c r="J60" s="12">
        <f t="shared" si="6"/>
        <v>9.39</v>
      </c>
      <c r="K60" s="10">
        <f t="shared" si="7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13</v>
      </c>
      <c r="E61" s="7">
        <v>44569</v>
      </c>
      <c r="F61" s="4">
        <v>845266660180</v>
      </c>
      <c r="G61" s="3" t="s">
        <v>9</v>
      </c>
      <c r="H61" s="10">
        <f t="shared" si="3"/>
        <v>46.94</v>
      </c>
      <c r="I61" s="10"/>
      <c r="J61" s="12">
        <f t="shared" si="6"/>
        <v>9.39</v>
      </c>
      <c r="K61" s="10">
        <f t="shared" si="7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13</v>
      </c>
      <c r="E62" s="7">
        <v>44569</v>
      </c>
      <c r="F62" s="4">
        <v>845266660479</v>
      </c>
      <c r="G62" s="3" t="s">
        <v>9</v>
      </c>
      <c r="H62" s="10">
        <f t="shared" si="3"/>
        <v>46.94</v>
      </c>
      <c r="I62" s="10"/>
      <c r="J62" s="12">
        <f t="shared" si="6"/>
        <v>9.39</v>
      </c>
      <c r="K62" s="10">
        <f t="shared" si="7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13</v>
      </c>
      <c r="E63" s="7">
        <v>44569</v>
      </c>
      <c r="F63" s="4">
        <v>845266660800</v>
      </c>
      <c r="G63" s="3" t="s">
        <v>9</v>
      </c>
      <c r="H63" s="10">
        <f t="shared" si="3"/>
        <v>46.94</v>
      </c>
      <c r="I63" s="10"/>
      <c r="J63" s="12">
        <f t="shared" si="6"/>
        <v>9.39</v>
      </c>
      <c r="K63" s="10">
        <f t="shared" si="7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13</v>
      </c>
      <c r="E64" s="7">
        <v>44569</v>
      </c>
      <c r="F64" s="4">
        <v>335266571078</v>
      </c>
      <c r="G64" s="3" t="s">
        <v>9</v>
      </c>
      <c r="H64" s="10">
        <f t="shared" si="3"/>
        <v>46.94</v>
      </c>
      <c r="I64" s="10"/>
      <c r="J64" s="12">
        <f t="shared" si="6"/>
        <v>9.39</v>
      </c>
      <c r="K64" s="10">
        <f t="shared" si="7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13</v>
      </c>
      <c r="E65" s="7">
        <v>44569</v>
      </c>
      <c r="F65" s="4">
        <v>845266513454</v>
      </c>
      <c r="G65" s="3" t="s">
        <v>9</v>
      </c>
      <c r="H65" s="10">
        <f t="shared" si="3"/>
        <v>46.94</v>
      </c>
      <c r="I65" s="10"/>
      <c r="J65" s="12">
        <f t="shared" si="6"/>
        <v>9.39</v>
      </c>
      <c r="K65" s="10">
        <f t="shared" si="7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13</v>
      </c>
      <c r="E66" s="7">
        <v>44569</v>
      </c>
      <c r="F66" s="4">
        <v>845266510369</v>
      </c>
      <c r="G66" s="3" t="s">
        <v>9</v>
      </c>
      <c r="H66" s="10">
        <f t="shared" si="3"/>
        <v>46.94</v>
      </c>
      <c r="I66" s="10"/>
      <c r="J66" s="12">
        <f t="shared" si="6"/>
        <v>9.39</v>
      </c>
      <c r="K66" s="10">
        <f t="shared" si="7"/>
        <v>56.33</v>
      </c>
    </row>
    <row r="67" spans="1:11" outlineLevel="1" x14ac:dyDescent="0.25">
      <c r="A67" s="8"/>
      <c r="B67" s="9"/>
      <c r="C67" s="3"/>
      <c r="D67" s="17" t="s">
        <v>33</v>
      </c>
      <c r="E67" s="7"/>
      <c r="F67" s="4">
        <v>12</v>
      </c>
      <c r="G67" s="3"/>
      <c r="H67" s="10">
        <f>SUBTOTAL(9,H55:H66)</f>
        <v>563.28</v>
      </c>
      <c r="I67" s="10">
        <f>SUBTOTAL(9,I55:I66)</f>
        <v>3.91</v>
      </c>
      <c r="J67" s="12">
        <f>SUBTOTAL(9,J55:J66)</f>
        <v>113.46000000000001</v>
      </c>
      <c r="K67" s="10">
        <f>SUBTOTAL(9,K55:K66)</f>
        <v>680.65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14</v>
      </c>
      <c r="E68" s="7">
        <v>44570</v>
      </c>
      <c r="F68" s="4">
        <v>845266660487</v>
      </c>
      <c r="G68" s="3" t="s">
        <v>9</v>
      </c>
      <c r="H68" s="10">
        <f t="shared" si="3"/>
        <v>46.94</v>
      </c>
      <c r="I68" s="10">
        <f>ROUND((2*1.95583),2)</f>
        <v>3.91</v>
      </c>
      <c r="J68" s="12">
        <f t="shared" si="6"/>
        <v>10.17</v>
      </c>
      <c r="K68" s="10">
        <f t="shared" si="7"/>
        <v>61.019999999999996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14</v>
      </c>
      <c r="E69" s="7">
        <v>44570</v>
      </c>
      <c r="F69" s="4">
        <v>845266513009</v>
      </c>
      <c r="G69" s="3" t="s">
        <v>9</v>
      </c>
      <c r="H69" s="10">
        <f t="shared" si="3"/>
        <v>46.94</v>
      </c>
      <c r="I69" s="10"/>
      <c r="J69" s="12">
        <f t="shared" si="6"/>
        <v>9.39</v>
      </c>
      <c r="K69" s="10">
        <f t="shared" si="7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14</v>
      </c>
      <c r="E70" s="7">
        <v>44570</v>
      </c>
      <c r="F70" s="4">
        <v>845266660347</v>
      </c>
      <c r="G70" s="3" t="s">
        <v>9</v>
      </c>
      <c r="H70" s="10">
        <f t="shared" si="3"/>
        <v>46.94</v>
      </c>
      <c r="I70" s="10"/>
      <c r="J70" s="12">
        <f t="shared" si="6"/>
        <v>9.39</v>
      </c>
      <c r="K70" s="10">
        <f t="shared" si="7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14</v>
      </c>
      <c r="E71" s="7">
        <v>44570</v>
      </c>
      <c r="F71" s="4">
        <v>845266660990</v>
      </c>
      <c r="G71" s="3" t="s">
        <v>9</v>
      </c>
      <c r="H71" s="10">
        <f t="shared" si="3"/>
        <v>46.94</v>
      </c>
      <c r="I71" s="10"/>
      <c r="J71" s="12">
        <f t="shared" si="6"/>
        <v>9.39</v>
      </c>
      <c r="K71" s="10">
        <f t="shared" si="7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14</v>
      </c>
      <c r="E72" s="7">
        <v>44570</v>
      </c>
      <c r="F72" s="4">
        <v>335266513548</v>
      </c>
      <c r="G72" s="3" t="s">
        <v>9</v>
      </c>
      <c r="H72" s="10">
        <f t="shared" si="3"/>
        <v>46.94</v>
      </c>
      <c r="I72" s="10"/>
      <c r="J72" s="12">
        <f t="shared" si="6"/>
        <v>9.39</v>
      </c>
      <c r="K72" s="10">
        <f t="shared" si="7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14</v>
      </c>
      <c r="E73" s="7">
        <v>44570</v>
      </c>
      <c r="F73" s="4">
        <v>335266576586</v>
      </c>
      <c r="G73" s="3" t="s">
        <v>9</v>
      </c>
      <c r="H73" s="10">
        <f t="shared" si="3"/>
        <v>46.94</v>
      </c>
      <c r="I73" s="10"/>
      <c r="J73" s="12">
        <f t="shared" si="6"/>
        <v>9.39</v>
      </c>
      <c r="K73" s="10">
        <f t="shared" si="7"/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14</v>
      </c>
      <c r="E74" s="7">
        <v>44570</v>
      </c>
      <c r="F74" s="4">
        <v>845266660248</v>
      </c>
      <c r="G74" s="3" t="s">
        <v>9</v>
      </c>
      <c r="H74" s="10">
        <f t="shared" si="3"/>
        <v>46.94</v>
      </c>
      <c r="I74" s="10"/>
      <c r="J74" s="12">
        <f t="shared" si="6"/>
        <v>9.39</v>
      </c>
      <c r="K74" s="10">
        <f t="shared" si="7"/>
        <v>56.33</v>
      </c>
    </row>
    <row r="75" spans="1:11" outlineLevel="2" x14ac:dyDescent="0.25">
      <c r="A75" s="8">
        <v>69</v>
      </c>
      <c r="B75" s="9" t="s">
        <v>12</v>
      </c>
      <c r="C75" s="3" t="s">
        <v>18</v>
      </c>
      <c r="D75" s="3">
        <v>14</v>
      </c>
      <c r="E75" s="7">
        <v>44570</v>
      </c>
      <c r="F75" s="4">
        <v>845266510591</v>
      </c>
      <c r="G75" s="3" t="s">
        <v>9</v>
      </c>
      <c r="H75" s="10">
        <f t="shared" si="3"/>
        <v>46.94</v>
      </c>
      <c r="I75" s="10"/>
      <c r="J75" s="12">
        <f t="shared" si="6"/>
        <v>9.39</v>
      </c>
      <c r="K75" s="10">
        <f t="shared" si="7"/>
        <v>56.33</v>
      </c>
    </row>
    <row r="76" spans="1:11" outlineLevel="2" x14ac:dyDescent="0.25">
      <c r="A76" s="8">
        <v>70</v>
      </c>
      <c r="B76" s="9" t="s">
        <v>12</v>
      </c>
      <c r="C76" s="3" t="s">
        <v>18</v>
      </c>
      <c r="D76" s="3">
        <v>14</v>
      </c>
      <c r="E76" s="7">
        <v>44570</v>
      </c>
      <c r="F76" s="4">
        <v>845266510518</v>
      </c>
      <c r="G76" s="3" t="s">
        <v>9</v>
      </c>
      <c r="H76" s="10">
        <f t="shared" si="3"/>
        <v>46.94</v>
      </c>
      <c r="I76" s="10"/>
      <c r="J76" s="12">
        <f t="shared" si="6"/>
        <v>9.39</v>
      </c>
      <c r="K76" s="10">
        <f t="shared" si="7"/>
        <v>56.33</v>
      </c>
    </row>
    <row r="77" spans="1:11" outlineLevel="2" x14ac:dyDescent="0.25">
      <c r="A77" s="8">
        <v>71</v>
      </c>
      <c r="B77" s="9" t="s">
        <v>12</v>
      </c>
      <c r="C77" s="3" t="s">
        <v>18</v>
      </c>
      <c r="D77" s="3">
        <v>14</v>
      </c>
      <c r="E77" s="7">
        <v>44570</v>
      </c>
      <c r="F77" s="4">
        <v>845266510682</v>
      </c>
      <c r="G77" s="3" t="s">
        <v>9</v>
      </c>
      <c r="H77" s="10">
        <f t="shared" si="3"/>
        <v>46.94</v>
      </c>
      <c r="I77" s="10"/>
      <c r="J77" s="12">
        <f t="shared" si="6"/>
        <v>9.39</v>
      </c>
      <c r="K77" s="10">
        <f t="shared" si="7"/>
        <v>56.33</v>
      </c>
    </row>
    <row r="78" spans="1:11" outlineLevel="2" x14ac:dyDescent="0.25">
      <c r="A78" s="8">
        <v>72</v>
      </c>
      <c r="B78" s="9" t="s">
        <v>12</v>
      </c>
      <c r="C78" s="3" t="s">
        <v>18</v>
      </c>
      <c r="D78" s="3">
        <v>14</v>
      </c>
      <c r="E78" s="7">
        <v>44570</v>
      </c>
      <c r="F78" s="4">
        <v>845266660651</v>
      </c>
      <c r="G78" s="3" t="s">
        <v>9</v>
      </c>
      <c r="H78" s="10">
        <f t="shared" si="3"/>
        <v>46.94</v>
      </c>
      <c r="I78" s="10"/>
      <c r="J78" s="12">
        <f t="shared" si="6"/>
        <v>9.39</v>
      </c>
      <c r="K78" s="10">
        <f t="shared" si="7"/>
        <v>56.33</v>
      </c>
    </row>
    <row r="79" spans="1:11" outlineLevel="2" x14ac:dyDescent="0.25">
      <c r="A79" s="8">
        <v>73</v>
      </c>
      <c r="B79" s="9" t="s">
        <v>12</v>
      </c>
      <c r="C79" s="3" t="s">
        <v>18</v>
      </c>
      <c r="D79" s="3">
        <v>14</v>
      </c>
      <c r="E79" s="7">
        <v>44570</v>
      </c>
      <c r="F79" s="4">
        <v>845266660321</v>
      </c>
      <c r="G79" s="3" t="s">
        <v>9</v>
      </c>
      <c r="H79" s="10">
        <f t="shared" si="3"/>
        <v>46.94</v>
      </c>
      <c r="I79" s="10"/>
      <c r="J79" s="12">
        <f t="shared" si="6"/>
        <v>9.39</v>
      </c>
      <c r="K79" s="10">
        <f t="shared" si="7"/>
        <v>56.33</v>
      </c>
    </row>
    <row r="80" spans="1:11" outlineLevel="2" x14ac:dyDescent="0.25">
      <c r="A80" s="8">
        <v>74</v>
      </c>
      <c r="B80" s="9" t="s">
        <v>12</v>
      </c>
      <c r="C80" s="3" t="s">
        <v>18</v>
      </c>
      <c r="D80" s="3">
        <v>14</v>
      </c>
      <c r="E80" s="7">
        <v>44570</v>
      </c>
      <c r="F80" s="4">
        <v>845266661055</v>
      </c>
      <c r="G80" s="3" t="s">
        <v>9</v>
      </c>
      <c r="H80" s="10">
        <f t="shared" si="3"/>
        <v>46.94</v>
      </c>
      <c r="I80" s="10"/>
      <c r="J80" s="12">
        <f t="shared" si="6"/>
        <v>9.39</v>
      </c>
      <c r="K80" s="10">
        <f t="shared" si="7"/>
        <v>56.33</v>
      </c>
    </row>
    <row r="81" spans="1:11" outlineLevel="2" x14ac:dyDescent="0.25">
      <c r="A81" s="8">
        <v>75</v>
      </c>
      <c r="B81" s="9" t="s">
        <v>12</v>
      </c>
      <c r="C81" s="3" t="s">
        <v>18</v>
      </c>
      <c r="D81" s="3">
        <v>14</v>
      </c>
      <c r="E81" s="7">
        <v>44570</v>
      </c>
      <c r="F81" s="4">
        <v>845266513363</v>
      </c>
      <c r="G81" s="3" t="s">
        <v>9</v>
      </c>
      <c r="H81" s="10">
        <f t="shared" si="3"/>
        <v>46.94</v>
      </c>
      <c r="I81" s="10"/>
      <c r="J81" s="12">
        <f t="shared" si="6"/>
        <v>9.39</v>
      </c>
      <c r="K81" s="10">
        <f t="shared" si="7"/>
        <v>56.33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14</v>
      </c>
      <c r="E82" s="7">
        <v>44570</v>
      </c>
      <c r="F82" s="4">
        <v>845266513207</v>
      </c>
      <c r="G82" s="3" t="s">
        <v>9</v>
      </c>
      <c r="H82" s="10">
        <f t="shared" ref="H82:H100" si="8">ROUND((24*1.95583),2)</f>
        <v>46.94</v>
      </c>
      <c r="I82" s="10"/>
      <c r="J82" s="12">
        <f t="shared" si="6"/>
        <v>9.39</v>
      </c>
      <c r="K82" s="10">
        <f t="shared" si="7"/>
        <v>56.33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14</v>
      </c>
      <c r="E83" s="7">
        <v>44570</v>
      </c>
      <c r="F83" s="4">
        <v>845266660156</v>
      </c>
      <c r="G83" s="3" t="s">
        <v>9</v>
      </c>
      <c r="H83" s="10">
        <f t="shared" si="8"/>
        <v>46.94</v>
      </c>
      <c r="I83" s="10"/>
      <c r="J83" s="12">
        <f t="shared" ref="J83:J100" si="9">ROUND(((SUM(H83:I83))*20/100),2)</f>
        <v>9.39</v>
      </c>
      <c r="K83" s="10">
        <f t="shared" ref="K83:K100" si="10">SUM(H83:J83)</f>
        <v>56.33</v>
      </c>
    </row>
    <row r="84" spans="1:11" outlineLevel="1" x14ac:dyDescent="0.25">
      <c r="A84" s="8"/>
      <c r="B84" s="9"/>
      <c r="C84" s="3"/>
      <c r="D84" s="17" t="s">
        <v>34</v>
      </c>
      <c r="E84" s="7"/>
      <c r="F84" s="4">
        <v>16</v>
      </c>
      <c r="G84" s="3"/>
      <c r="H84" s="10">
        <f>SUBTOTAL(9,H68:H83)</f>
        <v>751.04000000000019</v>
      </c>
      <c r="I84" s="10">
        <f>SUBTOTAL(9,I68:I83)</f>
        <v>3.91</v>
      </c>
      <c r="J84" s="12">
        <f>SUBTOTAL(9,J68:J83)</f>
        <v>151.01999999999998</v>
      </c>
      <c r="K84" s="10">
        <f>SUBTOTAL(9,K68:K83)</f>
        <v>905.97000000000014</v>
      </c>
    </row>
    <row r="85" spans="1:11" outlineLevel="2" x14ac:dyDescent="0.25">
      <c r="A85" s="8">
        <v>78</v>
      </c>
      <c r="B85" s="9" t="s">
        <v>12</v>
      </c>
      <c r="C85" s="3" t="s">
        <v>18</v>
      </c>
      <c r="D85" s="3">
        <v>17</v>
      </c>
      <c r="E85" s="7">
        <v>44571</v>
      </c>
      <c r="F85" s="4">
        <v>335266513548</v>
      </c>
      <c r="G85" s="3" t="s">
        <v>9</v>
      </c>
      <c r="H85" s="10">
        <f t="shared" si="8"/>
        <v>46.94</v>
      </c>
      <c r="I85" s="10">
        <f>ROUND((2*1.95583),2)</f>
        <v>3.91</v>
      </c>
      <c r="J85" s="12">
        <f t="shared" si="9"/>
        <v>10.17</v>
      </c>
      <c r="K85" s="10">
        <f t="shared" si="10"/>
        <v>61.019999999999996</v>
      </c>
    </row>
    <row r="86" spans="1:11" outlineLevel="2" x14ac:dyDescent="0.25">
      <c r="A86" s="8">
        <v>79</v>
      </c>
      <c r="B86" s="9" t="s">
        <v>12</v>
      </c>
      <c r="C86" s="3" t="s">
        <v>18</v>
      </c>
      <c r="D86" s="3">
        <v>17</v>
      </c>
      <c r="E86" s="7">
        <v>44571</v>
      </c>
      <c r="F86" s="4">
        <v>335266576586</v>
      </c>
      <c r="G86" s="3" t="s">
        <v>9</v>
      </c>
      <c r="H86" s="10">
        <f t="shared" si="8"/>
        <v>46.94</v>
      </c>
      <c r="I86" s="10"/>
      <c r="J86" s="12">
        <f t="shared" si="9"/>
        <v>9.39</v>
      </c>
      <c r="K86" s="10">
        <f t="shared" si="10"/>
        <v>56.33</v>
      </c>
    </row>
    <row r="87" spans="1:11" outlineLevel="2" x14ac:dyDescent="0.25">
      <c r="A87" s="8">
        <v>80</v>
      </c>
      <c r="B87" s="9" t="s">
        <v>12</v>
      </c>
      <c r="C87" s="3" t="s">
        <v>18</v>
      </c>
      <c r="D87" s="3">
        <v>17</v>
      </c>
      <c r="E87" s="7">
        <v>44571</v>
      </c>
      <c r="F87" s="4">
        <v>845266660248</v>
      </c>
      <c r="G87" s="3" t="s">
        <v>9</v>
      </c>
      <c r="H87" s="10">
        <f t="shared" si="8"/>
        <v>46.94</v>
      </c>
      <c r="I87" s="10"/>
      <c r="J87" s="12">
        <f t="shared" si="9"/>
        <v>9.39</v>
      </c>
      <c r="K87" s="10">
        <f t="shared" si="10"/>
        <v>56.33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17</v>
      </c>
      <c r="E88" s="7">
        <v>44571</v>
      </c>
      <c r="F88" s="4">
        <v>845266510591</v>
      </c>
      <c r="G88" s="3" t="s">
        <v>9</v>
      </c>
      <c r="H88" s="10">
        <f t="shared" si="8"/>
        <v>46.94</v>
      </c>
      <c r="I88" s="10"/>
      <c r="J88" s="12">
        <f t="shared" si="9"/>
        <v>9.39</v>
      </c>
      <c r="K88" s="10">
        <f t="shared" si="10"/>
        <v>56.33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17</v>
      </c>
      <c r="E89" s="7">
        <v>44571</v>
      </c>
      <c r="F89" s="4">
        <v>845266660990</v>
      </c>
      <c r="G89" s="3" t="s">
        <v>9</v>
      </c>
      <c r="H89" s="10">
        <f t="shared" si="8"/>
        <v>46.94</v>
      </c>
      <c r="I89" s="10"/>
      <c r="J89" s="12">
        <f t="shared" si="9"/>
        <v>9.39</v>
      </c>
      <c r="K89" s="10">
        <f t="shared" si="10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17</v>
      </c>
      <c r="E90" s="7">
        <v>44571</v>
      </c>
      <c r="F90" s="4">
        <v>845266513207</v>
      </c>
      <c r="G90" s="3" t="s">
        <v>9</v>
      </c>
      <c r="H90" s="10">
        <f t="shared" si="8"/>
        <v>46.94</v>
      </c>
      <c r="I90" s="10"/>
      <c r="J90" s="12">
        <f t="shared" si="9"/>
        <v>9.39</v>
      </c>
      <c r="K90" s="10">
        <f t="shared" si="10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17</v>
      </c>
      <c r="E91" s="7">
        <v>44571</v>
      </c>
      <c r="F91" s="4">
        <v>845266660156</v>
      </c>
      <c r="G91" s="3" t="s">
        <v>9</v>
      </c>
      <c r="H91" s="10">
        <f t="shared" si="8"/>
        <v>46.94</v>
      </c>
      <c r="I91" s="10"/>
      <c r="J91" s="12">
        <f t="shared" si="9"/>
        <v>9.39</v>
      </c>
      <c r="K91" s="10">
        <f t="shared" si="10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17</v>
      </c>
      <c r="E92" s="7">
        <v>44571</v>
      </c>
      <c r="F92" s="4">
        <v>845266660487</v>
      </c>
      <c r="G92" s="3" t="s">
        <v>9</v>
      </c>
      <c r="H92" s="10">
        <f t="shared" si="8"/>
        <v>46.94</v>
      </c>
      <c r="I92" s="10"/>
      <c r="J92" s="12">
        <f t="shared" si="9"/>
        <v>9.39</v>
      </c>
      <c r="K92" s="10">
        <f t="shared" si="10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17</v>
      </c>
      <c r="E93" s="7">
        <v>44571</v>
      </c>
      <c r="F93" s="4">
        <v>845266513009</v>
      </c>
      <c r="G93" s="3" t="s">
        <v>9</v>
      </c>
      <c r="H93" s="10">
        <f t="shared" si="8"/>
        <v>46.94</v>
      </c>
      <c r="I93" s="10"/>
      <c r="J93" s="12">
        <f t="shared" si="9"/>
        <v>9.39</v>
      </c>
      <c r="K93" s="10">
        <f t="shared" si="10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17</v>
      </c>
      <c r="E94" s="7">
        <v>44571</v>
      </c>
      <c r="F94" s="4">
        <v>845266660347</v>
      </c>
      <c r="G94" s="3" t="s">
        <v>9</v>
      </c>
      <c r="H94" s="10">
        <f t="shared" si="8"/>
        <v>46.94</v>
      </c>
      <c r="I94" s="10"/>
      <c r="J94" s="12">
        <f t="shared" si="9"/>
        <v>9.39</v>
      </c>
      <c r="K94" s="10">
        <f t="shared" si="10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17</v>
      </c>
      <c r="E95" s="7">
        <v>44571</v>
      </c>
      <c r="F95" s="4">
        <v>845266510302</v>
      </c>
      <c r="G95" s="3" t="s">
        <v>9</v>
      </c>
      <c r="H95" s="10">
        <f t="shared" si="8"/>
        <v>46.94</v>
      </c>
      <c r="I95" s="10"/>
      <c r="J95" s="12">
        <f t="shared" si="9"/>
        <v>9.39</v>
      </c>
      <c r="K95" s="10">
        <f t="shared" si="10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17</v>
      </c>
      <c r="E96" s="7">
        <v>44571</v>
      </c>
      <c r="F96" s="4">
        <v>845266660958</v>
      </c>
      <c r="G96" s="3" t="s">
        <v>9</v>
      </c>
      <c r="H96" s="10">
        <f t="shared" si="8"/>
        <v>46.94</v>
      </c>
      <c r="I96" s="10"/>
      <c r="J96" s="12">
        <f t="shared" si="9"/>
        <v>9.39</v>
      </c>
      <c r="K96" s="10">
        <f t="shared" si="10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17</v>
      </c>
      <c r="E97" s="7">
        <v>44571</v>
      </c>
      <c r="F97" s="4">
        <v>845266660305</v>
      </c>
      <c r="G97" s="3" t="s">
        <v>9</v>
      </c>
      <c r="H97" s="10">
        <f t="shared" si="8"/>
        <v>46.94</v>
      </c>
      <c r="I97" s="10"/>
      <c r="J97" s="12">
        <f t="shared" si="9"/>
        <v>9.39</v>
      </c>
      <c r="K97" s="10">
        <f t="shared" si="10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17</v>
      </c>
      <c r="E98" s="7">
        <v>44571</v>
      </c>
      <c r="F98" s="4">
        <v>845266512274</v>
      </c>
      <c r="G98" s="3" t="s">
        <v>9</v>
      </c>
      <c r="H98" s="10">
        <f t="shared" si="8"/>
        <v>46.94</v>
      </c>
      <c r="I98" s="10"/>
      <c r="J98" s="12">
        <f t="shared" si="9"/>
        <v>9.39</v>
      </c>
      <c r="K98" s="10">
        <f t="shared" si="10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17</v>
      </c>
      <c r="E99" s="7">
        <v>44571</v>
      </c>
      <c r="F99" s="4">
        <v>845266512936</v>
      </c>
      <c r="G99" s="3" t="s">
        <v>9</v>
      </c>
      <c r="H99" s="10">
        <f t="shared" si="8"/>
        <v>46.94</v>
      </c>
      <c r="I99" s="10"/>
      <c r="J99" s="12">
        <f t="shared" si="9"/>
        <v>9.39</v>
      </c>
      <c r="K99" s="10">
        <f t="shared" si="10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17</v>
      </c>
      <c r="E100" s="7">
        <v>44571</v>
      </c>
      <c r="F100" s="4">
        <v>845266660412</v>
      </c>
      <c r="G100" s="3" t="s">
        <v>9</v>
      </c>
      <c r="H100" s="10">
        <f t="shared" si="8"/>
        <v>46.94</v>
      </c>
      <c r="I100" s="10"/>
      <c r="J100" s="12">
        <f t="shared" si="9"/>
        <v>9.39</v>
      </c>
      <c r="K100" s="10">
        <f t="shared" si="10"/>
        <v>56.33</v>
      </c>
    </row>
    <row r="101" spans="1:11" outlineLevel="1" x14ac:dyDescent="0.25">
      <c r="A101" s="18"/>
      <c r="B101" s="19"/>
      <c r="C101" s="14"/>
      <c r="D101" s="21" t="s">
        <v>35</v>
      </c>
      <c r="E101" s="15"/>
      <c r="F101" s="20">
        <v>16</v>
      </c>
      <c r="G101" s="14"/>
      <c r="H101" s="12">
        <f>SUBTOTAL(9,H85:H100)</f>
        <v>751.04000000000019</v>
      </c>
      <c r="I101" s="12">
        <f>SUBTOTAL(9,I85:I100)</f>
        <v>3.91</v>
      </c>
      <c r="J101" s="12">
        <f>SUBTOTAL(9,J85:J100)</f>
        <v>151.01999999999998</v>
      </c>
      <c r="K101" s="12">
        <f>SUBTOTAL(9,K85:K100)</f>
        <v>905.97000000000014</v>
      </c>
    </row>
    <row r="102" spans="1:11" s="34" customFormat="1" x14ac:dyDescent="0.25">
      <c r="A102" s="28"/>
      <c r="B102" s="29"/>
      <c r="C102" s="30"/>
      <c r="D102" s="30" t="s">
        <v>28</v>
      </c>
      <c r="E102" s="31"/>
      <c r="F102" s="32">
        <v>93</v>
      </c>
      <c r="G102" s="30"/>
      <c r="H102" s="33">
        <f>SUBTOTAL(9,H3:H100)</f>
        <v>4365.4200000000019</v>
      </c>
      <c r="I102" s="33">
        <f>SUBTOTAL(9,I3:I100)</f>
        <v>23.46</v>
      </c>
      <c r="J102" s="33">
        <f>SUBTOTAL(9,J3:J100)</f>
        <v>877.94999999999902</v>
      </c>
      <c r="K102" s="33">
        <f>SUBTOTAL(9,K3:K100)</f>
        <v>5266.8299999999954</v>
      </c>
    </row>
    <row r="103" spans="1:11" x14ac:dyDescent="0.25">
      <c r="D103" s="14"/>
      <c r="E103" s="15"/>
    </row>
    <row r="105" spans="1:11" x14ac:dyDescent="0.25">
      <c r="C105" s="1" t="s">
        <v>13</v>
      </c>
      <c r="H105" s="1" t="s">
        <v>14</v>
      </c>
    </row>
    <row r="106" spans="1:11" x14ac:dyDescent="0.25">
      <c r="C106" s="16" t="s">
        <v>15</v>
      </c>
      <c r="D106" s="13"/>
      <c r="E106" s="13"/>
      <c r="F106" s="16"/>
      <c r="G106" s="16"/>
      <c r="H106" s="16" t="s">
        <v>16</v>
      </c>
      <c r="I106" s="16"/>
      <c r="J106" s="16"/>
      <c r="K106" s="16"/>
    </row>
    <row r="107" spans="1:11" x14ac:dyDescent="0.25">
      <c r="D107" s="13"/>
      <c r="E107" s="13"/>
    </row>
  </sheetData>
  <autoFilter ref="A2:K2" xr:uid="{00000000-0009-0000-0000-000006000000}"/>
  <mergeCells count="1">
    <mergeCell ref="A1:K1"/>
  </mergeCells>
  <phoneticPr fontId="4" type="noConversion"/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topLeftCell="A141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ht="14.25" customHeight="1" outlineLevel="2" x14ac:dyDescent="0.25">
      <c r="A3" s="8">
        <v>1</v>
      </c>
      <c r="B3" s="9" t="s">
        <v>12</v>
      </c>
      <c r="C3" s="3" t="s">
        <v>18</v>
      </c>
      <c r="D3" s="3">
        <v>15</v>
      </c>
      <c r="E3" s="7">
        <v>44572</v>
      </c>
      <c r="F3" s="4">
        <v>845266660927</v>
      </c>
      <c r="G3" s="3" t="s">
        <v>9</v>
      </c>
      <c r="H3" s="10">
        <f t="shared" ref="H3:H84" si="0">ROUND((24*1.95583),2)</f>
        <v>46.94</v>
      </c>
      <c r="I3" s="10"/>
      <c r="J3" s="12">
        <f t="shared" ref="J3:J49" si="1">ROUND(((SUM(H3:I3))*20/100),2)</f>
        <v>9.39</v>
      </c>
      <c r="K3" s="10">
        <f t="shared" ref="K3:K49" si="2">SUM(H3:J3)</f>
        <v>56.33</v>
      </c>
    </row>
    <row r="4" spans="1:11" ht="14.25" customHeight="1" outlineLevel="2" x14ac:dyDescent="0.25">
      <c r="A4" s="8">
        <v>2</v>
      </c>
      <c r="B4" s="9" t="s">
        <v>12</v>
      </c>
      <c r="C4" s="3" t="s">
        <v>18</v>
      </c>
      <c r="D4" s="3">
        <v>15</v>
      </c>
      <c r="E4" s="7">
        <v>44572</v>
      </c>
      <c r="F4" s="4">
        <v>845266660396</v>
      </c>
      <c r="G4" s="3" t="s">
        <v>9</v>
      </c>
      <c r="H4" s="10">
        <f t="shared" si="0"/>
        <v>46.94</v>
      </c>
      <c r="I4" s="10">
        <f>ROUND((2*1.95583),2)</f>
        <v>3.91</v>
      </c>
      <c r="J4" s="12">
        <f t="shared" si="1"/>
        <v>10.17</v>
      </c>
      <c r="K4" s="10">
        <f t="shared" si="2"/>
        <v>61.019999999999996</v>
      </c>
    </row>
    <row r="5" spans="1:11" ht="14.25" customHeight="1" outlineLevel="2" x14ac:dyDescent="0.25">
      <c r="A5" s="8">
        <v>3</v>
      </c>
      <c r="B5" s="9" t="s">
        <v>12</v>
      </c>
      <c r="C5" s="3" t="s">
        <v>18</v>
      </c>
      <c r="D5" s="3">
        <v>15</v>
      </c>
      <c r="E5" s="7">
        <v>44572</v>
      </c>
      <c r="F5" s="4">
        <v>845266512563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ht="14.25" customHeight="1" outlineLevel="2" x14ac:dyDescent="0.25">
      <c r="A6" s="8">
        <v>4</v>
      </c>
      <c r="B6" s="9" t="s">
        <v>12</v>
      </c>
      <c r="C6" s="3" t="s">
        <v>18</v>
      </c>
      <c r="D6" s="3">
        <v>15</v>
      </c>
      <c r="E6" s="7">
        <v>44572</v>
      </c>
      <c r="F6" s="4">
        <v>845266513132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ht="14.25" customHeight="1" outlineLevel="2" x14ac:dyDescent="0.25">
      <c r="A7" s="8">
        <v>5</v>
      </c>
      <c r="B7" s="9" t="s">
        <v>12</v>
      </c>
      <c r="C7" s="3" t="s">
        <v>18</v>
      </c>
      <c r="D7" s="3">
        <v>15</v>
      </c>
      <c r="E7" s="7">
        <v>44572</v>
      </c>
      <c r="F7" s="4">
        <v>845266660685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ht="14.25" customHeight="1" outlineLevel="2" x14ac:dyDescent="0.25">
      <c r="A8" s="8">
        <v>6</v>
      </c>
      <c r="B8" s="9" t="s">
        <v>12</v>
      </c>
      <c r="C8" s="3" t="s">
        <v>18</v>
      </c>
      <c r="D8" s="3">
        <v>15</v>
      </c>
      <c r="E8" s="7">
        <v>44572</v>
      </c>
      <c r="F8" s="4">
        <v>845266510658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ht="14.25" customHeight="1" outlineLevel="2" x14ac:dyDescent="0.25">
      <c r="A9" s="8">
        <v>7</v>
      </c>
      <c r="B9" s="9" t="s">
        <v>12</v>
      </c>
      <c r="C9" s="3" t="s">
        <v>18</v>
      </c>
      <c r="D9" s="3">
        <v>15</v>
      </c>
      <c r="E9" s="7">
        <v>44572</v>
      </c>
      <c r="F9" s="4">
        <v>845266510302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ht="14.25" customHeight="1" outlineLevel="2" x14ac:dyDescent="0.25">
      <c r="A10" s="8">
        <v>8</v>
      </c>
      <c r="B10" s="9" t="s">
        <v>12</v>
      </c>
      <c r="C10" s="3" t="s">
        <v>18</v>
      </c>
      <c r="D10" s="3">
        <v>15</v>
      </c>
      <c r="E10" s="7">
        <v>44572</v>
      </c>
      <c r="F10" s="4">
        <v>845266660958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ht="14.25" customHeight="1" outlineLevel="2" x14ac:dyDescent="0.25">
      <c r="A11" s="8">
        <v>9</v>
      </c>
      <c r="B11" s="9" t="s">
        <v>12</v>
      </c>
      <c r="C11" s="3" t="s">
        <v>18</v>
      </c>
      <c r="D11" s="3">
        <v>15</v>
      </c>
      <c r="E11" s="7">
        <v>44572</v>
      </c>
      <c r="F11" s="4">
        <v>845266660305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ht="14.25" customHeight="1" outlineLevel="2" x14ac:dyDescent="0.25">
      <c r="A12" s="8">
        <v>10</v>
      </c>
      <c r="B12" s="9" t="s">
        <v>12</v>
      </c>
      <c r="C12" s="3" t="s">
        <v>18</v>
      </c>
      <c r="D12" s="3">
        <v>15</v>
      </c>
      <c r="E12" s="7">
        <v>44572</v>
      </c>
      <c r="F12" s="4">
        <v>845266512274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ht="14.25" customHeight="1" outlineLevel="2" x14ac:dyDescent="0.25">
      <c r="A13" s="8">
        <v>11</v>
      </c>
      <c r="B13" s="9" t="s">
        <v>12</v>
      </c>
      <c r="C13" s="3" t="s">
        <v>18</v>
      </c>
      <c r="D13" s="3">
        <v>15</v>
      </c>
      <c r="E13" s="7">
        <v>44572</v>
      </c>
      <c r="F13" s="4">
        <v>845266512936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ht="14.25" customHeight="1" outlineLevel="2" x14ac:dyDescent="0.25">
      <c r="A14" s="8">
        <v>12</v>
      </c>
      <c r="B14" s="9" t="s">
        <v>12</v>
      </c>
      <c r="C14" s="3" t="s">
        <v>18</v>
      </c>
      <c r="D14" s="3">
        <v>15</v>
      </c>
      <c r="E14" s="7">
        <v>44572</v>
      </c>
      <c r="F14" s="4">
        <v>845266660412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ht="14.25" customHeight="1" outlineLevel="1" x14ac:dyDescent="0.25">
      <c r="A15" s="8"/>
      <c r="B15" s="9"/>
      <c r="C15" s="3"/>
      <c r="D15" s="17" t="s">
        <v>45</v>
      </c>
      <c r="E15" s="7"/>
      <c r="F15" s="4">
        <v>12</v>
      </c>
      <c r="G15" s="3"/>
      <c r="H15" s="10">
        <f>SUBTOTAL(9,H3:H14)</f>
        <v>563.28</v>
      </c>
      <c r="I15" s="10">
        <f>SUBTOTAL(9,I3:I14)</f>
        <v>3.91</v>
      </c>
      <c r="J15" s="12">
        <f>SUBTOTAL(9,J3:J14)</f>
        <v>113.46000000000001</v>
      </c>
      <c r="K15" s="10">
        <f>SUBTOTAL(9,K3:K14)</f>
        <v>680.65</v>
      </c>
    </row>
    <row r="16" spans="1:11" ht="14.25" customHeight="1" outlineLevel="2" x14ac:dyDescent="0.25">
      <c r="A16" s="8">
        <v>13</v>
      </c>
      <c r="B16" s="9" t="s">
        <v>12</v>
      </c>
      <c r="C16" s="3" t="s">
        <v>18</v>
      </c>
      <c r="D16" s="3">
        <v>16</v>
      </c>
      <c r="E16" s="7">
        <v>44572</v>
      </c>
      <c r="F16" s="4">
        <v>845266510518</v>
      </c>
      <c r="G16" s="3" t="s">
        <v>9</v>
      </c>
      <c r="H16" s="10">
        <f t="shared" si="0"/>
        <v>46.94</v>
      </c>
      <c r="I16" s="10">
        <f>ROUND((2*1.95583),2)</f>
        <v>3.91</v>
      </c>
      <c r="J16" s="12">
        <f t="shared" si="1"/>
        <v>10.17</v>
      </c>
      <c r="K16" s="10">
        <f t="shared" si="2"/>
        <v>61.019999999999996</v>
      </c>
    </row>
    <row r="17" spans="1:11" ht="14.25" customHeight="1" outlineLevel="2" x14ac:dyDescent="0.25">
      <c r="A17" s="8">
        <v>14</v>
      </c>
      <c r="B17" s="9" t="s">
        <v>12</v>
      </c>
      <c r="C17" s="3" t="s">
        <v>18</v>
      </c>
      <c r="D17" s="3">
        <v>16</v>
      </c>
      <c r="E17" s="7">
        <v>44572</v>
      </c>
      <c r="F17" s="4">
        <v>845266510682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ht="14.25" customHeight="1" outlineLevel="2" x14ac:dyDescent="0.25">
      <c r="A18" s="8">
        <v>15</v>
      </c>
      <c r="B18" s="9" t="s">
        <v>12</v>
      </c>
      <c r="C18" s="3" t="s">
        <v>18</v>
      </c>
      <c r="D18" s="3">
        <v>16</v>
      </c>
      <c r="E18" s="7">
        <v>44572</v>
      </c>
      <c r="F18" s="4">
        <v>845266660651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ht="14.25" customHeight="1" outlineLevel="2" x14ac:dyDescent="0.25">
      <c r="A19" s="8">
        <v>16</v>
      </c>
      <c r="B19" s="9" t="s">
        <v>12</v>
      </c>
      <c r="C19" s="3" t="s">
        <v>18</v>
      </c>
      <c r="D19" s="3">
        <v>16</v>
      </c>
      <c r="E19" s="7">
        <v>44572</v>
      </c>
      <c r="F19" s="4">
        <v>845266660321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ht="14.25" customHeight="1" outlineLevel="2" x14ac:dyDescent="0.25">
      <c r="A20" s="8">
        <v>17</v>
      </c>
      <c r="B20" s="9" t="s">
        <v>12</v>
      </c>
      <c r="C20" s="3" t="s">
        <v>18</v>
      </c>
      <c r="D20" s="3">
        <v>16</v>
      </c>
      <c r="E20" s="7">
        <v>44572</v>
      </c>
      <c r="F20" s="4">
        <v>845266661055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ht="14.25" customHeight="1" outlineLevel="2" x14ac:dyDescent="0.25">
      <c r="A21" s="8">
        <v>18</v>
      </c>
      <c r="B21" s="9" t="s">
        <v>12</v>
      </c>
      <c r="C21" s="3" t="s">
        <v>18</v>
      </c>
      <c r="D21" s="3">
        <v>16</v>
      </c>
      <c r="E21" s="7">
        <v>44572</v>
      </c>
      <c r="F21" s="4">
        <v>845266513363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ht="14.25" customHeight="1" outlineLevel="2" x14ac:dyDescent="0.25">
      <c r="A22" s="8">
        <v>19</v>
      </c>
      <c r="B22" s="9" t="s">
        <v>12</v>
      </c>
      <c r="C22" s="3" t="s">
        <v>18</v>
      </c>
      <c r="D22" s="3">
        <v>16</v>
      </c>
      <c r="E22" s="7">
        <v>44572</v>
      </c>
      <c r="F22" s="4">
        <v>845266500180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ht="14.25" customHeight="1" outlineLevel="2" x14ac:dyDescent="0.25">
      <c r="A23" s="8">
        <v>20</v>
      </c>
      <c r="B23" s="9" t="s">
        <v>12</v>
      </c>
      <c r="C23" s="3" t="s">
        <v>18</v>
      </c>
      <c r="D23" s="3">
        <v>16</v>
      </c>
      <c r="E23" s="7">
        <v>44572</v>
      </c>
      <c r="F23" s="4">
        <v>845266660479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ht="14.25" customHeight="1" outlineLevel="2" x14ac:dyDescent="0.25">
      <c r="A24" s="8">
        <v>21</v>
      </c>
      <c r="B24" s="9" t="s">
        <v>12</v>
      </c>
      <c r="C24" s="3" t="s">
        <v>18</v>
      </c>
      <c r="D24" s="3">
        <v>16</v>
      </c>
      <c r="E24" s="7">
        <v>44572</v>
      </c>
      <c r="F24" s="4">
        <v>845266660800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ht="14.25" customHeight="1" outlineLevel="2" x14ac:dyDescent="0.25">
      <c r="A25" s="8">
        <v>22</v>
      </c>
      <c r="B25" s="9" t="s">
        <v>12</v>
      </c>
      <c r="C25" s="3" t="s">
        <v>18</v>
      </c>
      <c r="D25" s="3">
        <v>16</v>
      </c>
      <c r="E25" s="7">
        <v>44572</v>
      </c>
      <c r="F25" s="4">
        <v>335266531079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ht="14.25" customHeight="1" outlineLevel="2" x14ac:dyDescent="0.25">
      <c r="A26" s="8">
        <v>23</v>
      </c>
      <c r="B26" s="9" t="s">
        <v>12</v>
      </c>
      <c r="C26" s="3" t="s">
        <v>18</v>
      </c>
      <c r="D26" s="3">
        <v>16</v>
      </c>
      <c r="E26" s="7">
        <v>44572</v>
      </c>
      <c r="F26" s="4">
        <v>845266513454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ht="14.25" customHeight="1" outlineLevel="2" x14ac:dyDescent="0.25">
      <c r="A27" s="8">
        <v>24</v>
      </c>
      <c r="B27" s="9" t="s">
        <v>12</v>
      </c>
      <c r="C27" s="3" t="s">
        <v>18</v>
      </c>
      <c r="D27" s="3">
        <v>16</v>
      </c>
      <c r="E27" s="7">
        <v>44572</v>
      </c>
      <c r="F27" s="4">
        <v>845266510369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ht="14.25" customHeight="1" outlineLevel="2" x14ac:dyDescent="0.25">
      <c r="A28" s="8">
        <v>25</v>
      </c>
      <c r="B28" s="9" t="s">
        <v>12</v>
      </c>
      <c r="C28" s="3" t="s">
        <v>18</v>
      </c>
      <c r="D28" s="3">
        <v>16</v>
      </c>
      <c r="E28" s="7">
        <v>44572</v>
      </c>
      <c r="F28" s="4">
        <v>845266510864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ht="14.25" customHeight="1" outlineLevel="2" x14ac:dyDescent="0.25">
      <c r="A29" s="8">
        <v>26</v>
      </c>
      <c r="B29" s="9" t="s">
        <v>12</v>
      </c>
      <c r="C29" s="3" t="s">
        <v>18</v>
      </c>
      <c r="D29" s="3">
        <v>16</v>
      </c>
      <c r="E29" s="7">
        <v>44572</v>
      </c>
      <c r="F29" s="4">
        <v>845266510021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ht="14.25" customHeight="1" outlineLevel="2" x14ac:dyDescent="0.25">
      <c r="A30" s="8">
        <v>27</v>
      </c>
      <c r="B30" s="9" t="s">
        <v>12</v>
      </c>
      <c r="C30" s="3" t="s">
        <v>18</v>
      </c>
      <c r="D30" s="3">
        <v>16</v>
      </c>
      <c r="E30" s="7">
        <v>44572</v>
      </c>
      <c r="F30" s="4">
        <v>845266512878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16</v>
      </c>
      <c r="E31" s="7">
        <v>44572</v>
      </c>
      <c r="F31" s="4">
        <v>845266512456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16</v>
      </c>
      <c r="E32" s="7">
        <v>44572</v>
      </c>
      <c r="F32" s="4">
        <v>845266661048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16</v>
      </c>
      <c r="E33" s="7">
        <v>44572</v>
      </c>
      <c r="F33" s="4">
        <v>845266660511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1" x14ac:dyDescent="0.25">
      <c r="A34" s="8"/>
      <c r="B34" s="9"/>
      <c r="C34" s="3"/>
      <c r="D34" s="17" t="s">
        <v>46</v>
      </c>
      <c r="E34" s="7"/>
      <c r="F34" s="4">
        <v>18</v>
      </c>
      <c r="G34" s="3"/>
      <c r="H34" s="10">
        <f>SUBTOTAL(9,H16:H33)</f>
        <v>844.9200000000003</v>
      </c>
      <c r="I34" s="10">
        <f>SUBTOTAL(9,I16:I33)</f>
        <v>3.91</v>
      </c>
      <c r="J34" s="12">
        <f>SUBTOTAL(9,J16:J33)</f>
        <v>169.79999999999995</v>
      </c>
      <c r="K34" s="10">
        <f>SUBTOTAL(9,K16:K33)</f>
        <v>1018.6300000000002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18</v>
      </c>
      <c r="E35" s="7">
        <v>44572</v>
      </c>
      <c r="F35" s="4">
        <v>845266510518</v>
      </c>
      <c r="G35" s="3" t="s">
        <v>9</v>
      </c>
      <c r="H35" s="10">
        <f t="shared" si="0"/>
        <v>46.94</v>
      </c>
      <c r="I35" s="10">
        <f>ROUND((2*1.95583),2)</f>
        <v>3.91</v>
      </c>
      <c r="J35" s="12">
        <f t="shared" si="1"/>
        <v>10.17</v>
      </c>
      <c r="K35" s="10">
        <f t="shared" si="2"/>
        <v>61.019999999999996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18</v>
      </c>
      <c r="E36" s="7">
        <v>44572</v>
      </c>
      <c r="F36" s="4">
        <v>845266510682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18</v>
      </c>
      <c r="E37" s="7">
        <v>44572</v>
      </c>
      <c r="F37" s="4">
        <v>845266660651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18</v>
      </c>
      <c r="E38" s="7">
        <v>44572</v>
      </c>
      <c r="F38" s="4">
        <v>845266660321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18</v>
      </c>
      <c r="E39" s="7">
        <v>44572</v>
      </c>
      <c r="F39" s="4">
        <v>845266661055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18</v>
      </c>
      <c r="E40" s="7">
        <v>44572</v>
      </c>
      <c r="F40" s="4">
        <v>845266513363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18</v>
      </c>
      <c r="E41" s="7">
        <v>44572</v>
      </c>
      <c r="F41" s="4">
        <v>845266660180</v>
      </c>
      <c r="G41" s="3" t="s">
        <v>9</v>
      </c>
      <c r="H41" s="10">
        <f t="shared" si="0"/>
        <v>46.94</v>
      </c>
      <c r="I41" s="10"/>
      <c r="J41" s="12">
        <f t="shared" si="1"/>
        <v>9.39</v>
      </c>
      <c r="K41" s="10">
        <f t="shared" si="2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18</v>
      </c>
      <c r="E42" s="7">
        <v>44572</v>
      </c>
      <c r="F42" s="4">
        <v>845266660479</v>
      </c>
      <c r="G42" s="3" t="s">
        <v>9</v>
      </c>
      <c r="H42" s="10">
        <f t="shared" si="0"/>
        <v>46.94</v>
      </c>
      <c r="I42" s="10"/>
      <c r="J42" s="12">
        <f t="shared" si="1"/>
        <v>9.39</v>
      </c>
      <c r="K42" s="10">
        <f t="shared" si="2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18</v>
      </c>
      <c r="E43" s="7">
        <v>44572</v>
      </c>
      <c r="F43" s="4">
        <v>845266660800</v>
      </c>
      <c r="G43" s="3" t="s">
        <v>9</v>
      </c>
      <c r="H43" s="10">
        <f t="shared" si="0"/>
        <v>46.94</v>
      </c>
      <c r="I43" s="10"/>
      <c r="J43" s="12">
        <f t="shared" si="1"/>
        <v>9.39</v>
      </c>
      <c r="K43" s="10">
        <f t="shared" si="2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18</v>
      </c>
      <c r="E44" s="7">
        <v>44572</v>
      </c>
      <c r="F44" s="4">
        <v>335266531078</v>
      </c>
      <c r="G44" s="3" t="s">
        <v>9</v>
      </c>
      <c r="H44" s="10">
        <f t="shared" si="0"/>
        <v>46.94</v>
      </c>
      <c r="I44" s="10"/>
      <c r="J44" s="12">
        <f t="shared" si="1"/>
        <v>9.39</v>
      </c>
      <c r="K44" s="10">
        <f t="shared" si="2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18</v>
      </c>
      <c r="E45" s="7">
        <v>44572</v>
      </c>
      <c r="F45" s="4">
        <v>845266513454</v>
      </c>
      <c r="G45" s="3" t="s">
        <v>9</v>
      </c>
      <c r="H45" s="10">
        <f t="shared" si="0"/>
        <v>46.94</v>
      </c>
      <c r="I45" s="10"/>
      <c r="J45" s="12">
        <f t="shared" si="1"/>
        <v>9.39</v>
      </c>
      <c r="K45" s="10">
        <f t="shared" si="2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18</v>
      </c>
      <c r="E46" s="7">
        <v>44572</v>
      </c>
      <c r="F46" s="4">
        <v>845266510369</v>
      </c>
      <c r="G46" s="3" t="s">
        <v>9</v>
      </c>
      <c r="H46" s="10">
        <f t="shared" si="0"/>
        <v>46.94</v>
      </c>
      <c r="I46" s="10"/>
      <c r="J46" s="12">
        <f t="shared" si="1"/>
        <v>9.39</v>
      </c>
      <c r="K46" s="10">
        <f t="shared" si="2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18</v>
      </c>
      <c r="E47" s="7">
        <v>44572</v>
      </c>
      <c r="F47" s="4">
        <v>845266510864</v>
      </c>
      <c r="G47" s="3" t="s">
        <v>9</v>
      </c>
      <c r="H47" s="10">
        <f t="shared" si="0"/>
        <v>46.94</v>
      </c>
      <c r="I47" s="10"/>
      <c r="J47" s="12">
        <f t="shared" si="1"/>
        <v>9.39</v>
      </c>
      <c r="K47" s="10">
        <f t="shared" si="2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18</v>
      </c>
      <c r="E48" s="7">
        <v>44572</v>
      </c>
      <c r="F48" s="4">
        <v>845266510021</v>
      </c>
      <c r="G48" s="3" t="s">
        <v>9</v>
      </c>
      <c r="H48" s="10">
        <f t="shared" si="0"/>
        <v>46.94</v>
      </c>
      <c r="I48" s="10"/>
      <c r="J48" s="12">
        <f t="shared" si="1"/>
        <v>9.39</v>
      </c>
      <c r="K48" s="10">
        <f t="shared" si="2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18</v>
      </c>
      <c r="E49" s="7">
        <v>44572</v>
      </c>
      <c r="F49" s="4">
        <v>845266512878</v>
      </c>
      <c r="G49" s="3" t="s">
        <v>9</v>
      </c>
      <c r="H49" s="10">
        <f t="shared" si="0"/>
        <v>46.94</v>
      </c>
      <c r="I49" s="10"/>
      <c r="J49" s="12">
        <f t="shared" si="1"/>
        <v>9.39</v>
      </c>
      <c r="K49" s="10">
        <f t="shared" si="2"/>
        <v>56.33</v>
      </c>
    </row>
    <row r="50" spans="1:11" outlineLevel="1" x14ac:dyDescent="0.25">
      <c r="A50" s="8"/>
      <c r="B50" s="9"/>
      <c r="C50" s="3"/>
      <c r="D50" s="17" t="s">
        <v>37</v>
      </c>
      <c r="E50" s="7"/>
      <c r="F50" s="4">
        <v>15</v>
      </c>
      <c r="G50" s="3"/>
      <c r="H50" s="10">
        <f>SUBTOTAL(9,H35:H49)</f>
        <v>704.10000000000014</v>
      </c>
      <c r="I50" s="10">
        <f>SUBTOTAL(9,I35:I49)</f>
        <v>3.91</v>
      </c>
      <c r="J50" s="12">
        <f>SUBTOTAL(9,J35:J49)</f>
        <v>141.63</v>
      </c>
      <c r="K50" s="10">
        <f>SUBTOTAL(9,K35:K49)</f>
        <v>849.6400000000001</v>
      </c>
    </row>
    <row r="51" spans="1:11" outlineLevel="2" x14ac:dyDescent="0.25">
      <c r="A51" s="8">
        <v>46</v>
      </c>
      <c r="B51" s="9" t="s">
        <v>12</v>
      </c>
      <c r="C51" s="3" t="s">
        <v>18</v>
      </c>
      <c r="D51" s="3">
        <v>19</v>
      </c>
      <c r="E51" s="7">
        <v>44572</v>
      </c>
      <c r="F51" s="4">
        <v>335266500180</v>
      </c>
      <c r="G51" s="3" t="s">
        <v>9</v>
      </c>
      <c r="H51" s="10">
        <f t="shared" si="0"/>
        <v>46.94</v>
      </c>
      <c r="I51" s="10">
        <f>ROUND((2*1.95583),2)</f>
        <v>3.91</v>
      </c>
      <c r="J51" s="12">
        <f t="shared" ref="J51:J145" si="3">ROUND(((SUM(H51:I51))*20/100),2)</f>
        <v>10.17</v>
      </c>
      <c r="K51" s="10">
        <f t="shared" ref="K51:K145" si="4">SUM(H51:J51)</f>
        <v>61.019999999999996</v>
      </c>
    </row>
    <row r="52" spans="1:11" outlineLevel="2" x14ac:dyDescent="0.25">
      <c r="A52" s="8">
        <v>47</v>
      </c>
      <c r="B52" s="9" t="s">
        <v>12</v>
      </c>
      <c r="C52" s="3" t="s">
        <v>18</v>
      </c>
      <c r="D52" s="3">
        <v>19</v>
      </c>
      <c r="E52" s="7">
        <v>44572</v>
      </c>
      <c r="F52" s="4">
        <v>335266500032</v>
      </c>
      <c r="G52" s="3" t="s">
        <v>9</v>
      </c>
      <c r="H52" s="10">
        <f t="shared" si="0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48</v>
      </c>
      <c r="B53" s="9" t="s">
        <v>12</v>
      </c>
      <c r="C53" s="3" t="s">
        <v>18</v>
      </c>
      <c r="D53" s="3">
        <v>19</v>
      </c>
      <c r="E53" s="7">
        <v>44572</v>
      </c>
      <c r="F53" s="4">
        <v>335266500412</v>
      </c>
      <c r="G53" s="3" t="s">
        <v>9</v>
      </c>
      <c r="H53" s="10">
        <f t="shared" si="0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49</v>
      </c>
      <c r="B54" s="9" t="s">
        <v>12</v>
      </c>
      <c r="C54" s="3" t="s">
        <v>18</v>
      </c>
      <c r="D54" s="3">
        <v>19</v>
      </c>
      <c r="E54" s="7">
        <v>44572</v>
      </c>
      <c r="F54" s="4">
        <v>845266660347</v>
      </c>
      <c r="G54" s="3" t="s">
        <v>9</v>
      </c>
      <c r="H54" s="10">
        <f t="shared" si="0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19</v>
      </c>
      <c r="E55" s="7">
        <v>44572</v>
      </c>
      <c r="F55" s="4">
        <v>335266500065</v>
      </c>
      <c r="G55" s="3" t="s">
        <v>9</v>
      </c>
      <c r="H55" s="10">
        <f t="shared" si="0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19</v>
      </c>
      <c r="E56" s="7">
        <v>44572</v>
      </c>
      <c r="F56" s="4">
        <v>845266500131</v>
      </c>
      <c r="G56" s="3" t="s">
        <v>9</v>
      </c>
      <c r="H56" s="10">
        <f t="shared" si="0"/>
        <v>46.94</v>
      </c>
      <c r="I56" s="10"/>
      <c r="J56" s="12">
        <f t="shared" si="3"/>
        <v>9.39</v>
      </c>
      <c r="K56" s="10">
        <f t="shared" si="4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19</v>
      </c>
      <c r="E57" s="7">
        <v>44572</v>
      </c>
      <c r="F57" s="4">
        <v>335266500529</v>
      </c>
      <c r="G57" s="3" t="s">
        <v>9</v>
      </c>
      <c r="H57" s="10">
        <f t="shared" si="0"/>
        <v>46.94</v>
      </c>
      <c r="I57" s="10"/>
      <c r="J57" s="12">
        <f t="shared" si="3"/>
        <v>9.39</v>
      </c>
      <c r="K57" s="10">
        <f t="shared" si="4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19</v>
      </c>
      <c r="E58" s="7">
        <v>44572</v>
      </c>
      <c r="F58" s="4">
        <v>335266575489</v>
      </c>
      <c r="G58" s="3" t="s">
        <v>9</v>
      </c>
      <c r="H58" s="10">
        <f t="shared" si="0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19</v>
      </c>
      <c r="E59" s="7">
        <v>44572</v>
      </c>
      <c r="F59" s="4">
        <v>335266500289</v>
      </c>
      <c r="G59" s="3" t="s">
        <v>9</v>
      </c>
      <c r="H59" s="10">
        <f t="shared" si="0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19</v>
      </c>
      <c r="E60" s="7">
        <v>44572</v>
      </c>
      <c r="F60" s="4">
        <v>335266500115</v>
      </c>
      <c r="G60" s="3" t="s">
        <v>9</v>
      </c>
      <c r="H60" s="10">
        <f t="shared" si="0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19</v>
      </c>
      <c r="E61" s="7">
        <v>44572</v>
      </c>
      <c r="F61" s="4">
        <v>335266500339</v>
      </c>
      <c r="G61" s="3" t="s">
        <v>9</v>
      </c>
      <c r="H61" s="10">
        <f t="shared" si="0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19</v>
      </c>
      <c r="E62" s="7">
        <v>44572</v>
      </c>
      <c r="F62" s="4">
        <v>335266500362</v>
      </c>
      <c r="G62" s="3" t="s">
        <v>9</v>
      </c>
      <c r="H62" s="10">
        <f t="shared" si="0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19</v>
      </c>
      <c r="E63" s="7">
        <v>44572</v>
      </c>
      <c r="F63" s="4">
        <v>335266500479</v>
      </c>
      <c r="G63" s="3" t="s">
        <v>9</v>
      </c>
      <c r="H63" s="10">
        <f t="shared" si="0"/>
        <v>46.94</v>
      </c>
      <c r="I63" s="10"/>
      <c r="J63" s="12">
        <f t="shared" si="3"/>
        <v>9.39</v>
      </c>
      <c r="K63" s="10">
        <f t="shared" si="4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19</v>
      </c>
      <c r="E64" s="7">
        <v>44572</v>
      </c>
      <c r="F64" s="4">
        <v>845266510658</v>
      </c>
      <c r="G64" s="3" t="s">
        <v>9</v>
      </c>
      <c r="H64" s="10">
        <f t="shared" si="0"/>
        <v>46.94</v>
      </c>
      <c r="I64" s="10"/>
      <c r="J64" s="12">
        <f t="shared" si="3"/>
        <v>9.39</v>
      </c>
      <c r="K64" s="10">
        <f t="shared" si="4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19</v>
      </c>
      <c r="E65" s="7">
        <v>44572</v>
      </c>
      <c r="F65" s="4">
        <v>845266660685</v>
      </c>
      <c r="G65" s="3" t="s">
        <v>9</v>
      </c>
      <c r="H65" s="10">
        <f t="shared" si="0"/>
        <v>46.94</v>
      </c>
      <c r="I65" s="10"/>
      <c r="J65" s="12">
        <f t="shared" si="3"/>
        <v>9.39</v>
      </c>
      <c r="K65" s="10">
        <f t="shared" si="4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19</v>
      </c>
      <c r="E66" s="7">
        <v>44572</v>
      </c>
      <c r="F66" s="4">
        <v>845266513132</v>
      </c>
      <c r="G66" s="3" t="s">
        <v>9</v>
      </c>
      <c r="H66" s="10">
        <f t="shared" si="0"/>
        <v>46.94</v>
      </c>
      <c r="I66" s="10"/>
      <c r="J66" s="12">
        <f t="shared" si="3"/>
        <v>9.39</v>
      </c>
      <c r="K66" s="10">
        <f t="shared" si="4"/>
        <v>56.33</v>
      </c>
    </row>
    <row r="67" spans="1:11" outlineLevel="2" x14ac:dyDescent="0.25">
      <c r="A67" s="8">
        <v>62</v>
      </c>
      <c r="B67" s="9" t="s">
        <v>12</v>
      </c>
      <c r="C67" s="3" t="s">
        <v>18</v>
      </c>
      <c r="D67" s="3">
        <v>19</v>
      </c>
      <c r="E67" s="7">
        <v>44572</v>
      </c>
      <c r="F67" s="4">
        <v>845266512563</v>
      </c>
      <c r="G67" s="3" t="s">
        <v>9</v>
      </c>
      <c r="H67" s="10">
        <f t="shared" si="0"/>
        <v>46.94</v>
      </c>
      <c r="I67" s="10"/>
      <c r="J67" s="12">
        <f t="shared" si="3"/>
        <v>9.39</v>
      </c>
      <c r="K67" s="10">
        <f t="shared" si="4"/>
        <v>56.33</v>
      </c>
    </row>
    <row r="68" spans="1:11" outlineLevel="2" x14ac:dyDescent="0.25">
      <c r="A68" s="8">
        <v>63</v>
      </c>
      <c r="B68" s="9" t="s">
        <v>12</v>
      </c>
      <c r="C68" s="3" t="s">
        <v>18</v>
      </c>
      <c r="D68" s="3">
        <v>19</v>
      </c>
      <c r="E68" s="7">
        <v>44572</v>
      </c>
      <c r="F68" s="4">
        <v>845266660396</v>
      </c>
      <c r="G68" s="3" t="s">
        <v>9</v>
      </c>
      <c r="H68" s="10">
        <f t="shared" si="0"/>
        <v>46.94</v>
      </c>
      <c r="I68" s="10"/>
      <c r="J68" s="12">
        <f t="shared" si="3"/>
        <v>9.39</v>
      </c>
      <c r="K68" s="10">
        <f t="shared" si="4"/>
        <v>56.33</v>
      </c>
    </row>
    <row r="69" spans="1:11" outlineLevel="2" x14ac:dyDescent="0.25">
      <c r="A69" s="8">
        <v>64</v>
      </c>
      <c r="B69" s="9" t="s">
        <v>12</v>
      </c>
      <c r="C69" s="3" t="s">
        <v>18</v>
      </c>
      <c r="D69" s="3">
        <v>19</v>
      </c>
      <c r="E69" s="7">
        <v>44572</v>
      </c>
      <c r="F69" s="4">
        <v>845266660727</v>
      </c>
      <c r="G69" s="3" t="s">
        <v>9</v>
      </c>
      <c r="H69" s="10">
        <f t="shared" si="0"/>
        <v>46.94</v>
      </c>
      <c r="I69" s="10"/>
      <c r="J69" s="12">
        <f t="shared" si="3"/>
        <v>9.39</v>
      </c>
      <c r="K69" s="10">
        <f t="shared" si="4"/>
        <v>56.33</v>
      </c>
    </row>
    <row r="70" spans="1:11" outlineLevel="2" x14ac:dyDescent="0.25">
      <c r="A70" s="8">
        <v>65</v>
      </c>
      <c r="B70" s="9" t="s">
        <v>12</v>
      </c>
      <c r="C70" s="3" t="s">
        <v>18</v>
      </c>
      <c r="D70" s="3">
        <v>19</v>
      </c>
      <c r="E70" s="7">
        <v>44572</v>
      </c>
      <c r="F70" s="4">
        <v>845266660099</v>
      </c>
      <c r="G70" s="3" t="s">
        <v>9</v>
      </c>
      <c r="H70" s="10">
        <f t="shared" si="0"/>
        <v>46.94</v>
      </c>
      <c r="I70" s="10"/>
      <c r="J70" s="12">
        <f t="shared" si="3"/>
        <v>9.39</v>
      </c>
      <c r="K70" s="10">
        <f t="shared" si="4"/>
        <v>56.33</v>
      </c>
    </row>
    <row r="71" spans="1:11" outlineLevel="2" x14ac:dyDescent="0.25">
      <c r="A71" s="8">
        <v>66</v>
      </c>
      <c r="B71" s="9" t="s">
        <v>12</v>
      </c>
      <c r="C71" s="3" t="s">
        <v>18</v>
      </c>
      <c r="D71" s="3">
        <v>19</v>
      </c>
      <c r="E71" s="7">
        <v>44572</v>
      </c>
      <c r="F71" s="4">
        <v>845266510187</v>
      </c>
      <c r="G71" s="3" t="s">
        <v>9</v>
      </c>
      <c r="H71" s="10">
        <f t="shared" si="0"/>
        <v>46.94</v>
      </c>
      <c r="I71" s="10"/>
      <c r="J71" s="12">
        <f t="shared" si="3"/>
        <v>9.39</v>
      </c>
      <c r="K71" s="10">
        <f t="shared" si="4"/>
        <v>56.33</v>
      </c>
    </row>
    <row r="72" spans="1:11" outlineLevel="2" x14ac:dyDescent="0.25">
      <c r="A72" s="8">
        <v>67</v>
      </c>
      <c r="B72" s="9" t="s">
        <v>12</v>
      </c>
      <c r="C72" s="3" t="s">
        <v>18</v>
      </c>
      <c r="D72" s="3">
        <v>19</v>
      </c>
      <c r="E72" s="7">
        <v>44572</v>
      </c>
      <c r="F72" s="4">
        <v>845266510823</v>
      </c>
      <c r="G72" s="3" t="s">
        <v>9</v>
      </c>
      <c r="H72" s="10">
        <f t="shared" si="0"/>
        <v>46.94</v>
      </c>
      <c r="I72" s="10"/>
      <c r="J72" s="12">
        <f t="shared" si="3"/>
        <v>9.39</v>
      </c>
      <c r="K72" s="10">
        <f t="shared" si="4"/>
        <v>56.33</v>
      </c>
    </row>
    <row r="73" spans="1:11" outlineLevel="2" x14ac:dyDescent="0.25">
      <c r="A73" s="8">
        <v>68</v>
      </c>
      <c r="B73" s="9" t="s">
        <v>12</v>
      </c>
      <c r="C73" s="3" t="s">
        <v>18</v>
      </c>
      <c r="D73" s="3">
        <v>19</v>
      </c>
      <c r="E73" s="7">
        <v>44572</v>
      </c>
      <c r="F73" s="4">
        <v>845266660172</v>
      </c>
      <c r="G73" s="3" t="s">
        <v>9</v>
      </c>
      <c r="H73" s="10">
        <f t="shared" si="0"/>
        <v>46.94</v>
      </c>
      <c r="I73" s="10"/>
      <c r="J73" s="12">
        <f t="shared" si="3"/>
        <v>9.39</v>
      </c>
      <c r="K73" s="10">
        <f t="shared" si="4"/>
        <v>56.33</v>
      </c>
    </row>
    <row r="74" spans="1:11" outlineLevel="2" x14ac:dyDescent="0.25">
      <c r="A74" s="8">
        <v>69</v>
      </c>
      <c r="B74" s="9" t="s">
        <v>12</v>
      </c>
      <c r="C74" s="3" t="s">
        <v>18</v>
      </c>
      <c r="D74" s="3">
        <v>19</v>
      </c>
      <c r="E74" s="7">
        <v>44572</v>
      </c>
      <c r="F74" s="4">
        <v>845266510039</v>
      </c>
      <c r="G74" s="3" t="s">
        <v>9</v>
      </c>
      <c r="H74" s="10">
        <f t="shared" si="0"/>
        <v>46.94</v>
      </c>
      <c r="I74" s="10"/>
      <c r="J74" s="12">
        <f t="shared" si="3"/>
        <v>9.39</v>
      </c>
      <c r="K74" s="10">
        <f t="shared" si="4"/>
        <v>56.33</v>
      </c>
    </row>
    <row r="75" spans="1:11" outlineLevel="2" x14ac:dyDescent="0.25">
      <c r="A75" s="8">
        <v>70</v>
      </c>
      <c r="B75" s="9" t="s">
        <v>12</v>
      </c>
      <c r="C75" s="3" t="s">
        <v>18</v>
      </c>
      <c r="D75" s="3">
        <v>19</v>
      </c>
      <c r="E75" s="7">
        <v>44572</v>
      </c>
      <c r="F75" s="4">
        <v>845266512837</v>
      </c>
      <c r="G75" s="3" t="s">
        <v>9</v>
      </c>
      <c r="H75" s="10">
        <f t="shared" si="0"/>
        <v>46.94</v>
      </c>
      <c r="I75" s="10"/>
      <c r="J75" s="12">
        <f t="shared" si="3"/>
        <v>9.39</v>
      </c>
      <c r="K75" s="10">
        <f t="shared" si="4"/>
        <v>56.33</v>
      </c>
    </row>
    <row r="76" spans="1:11" outlineLevel="2" x14ac:dyDescent="0.25">
      <c r="A76" s="8">
        <v>71</v>
      </c>
      <c r="B76" s="9" t="s">
        <v>12</v>
      </c>
      <c r="C76" s="3" t="s">
        <v>18</v>
      </c>
      <c r="D76" s="3">
        <v>19</v>
      </c>
      <c r="E76" s="7">
        <v>44572</v>
      </c>
      <c r="F76" s="4">
        <v>845266661048</v>
      </c>
      <c r="G76" s="3" t="s">
        <v>9</v>
      </c>
      <c r="H76" s="10">
        <f t="shared" si="0"/>
        <v>46.94</v>
      </c>
      <c r="I76" s="10"/>
      <c r="J76" s="12">
        <f t="shared" si="3"/>
        <v>9.39</v>
      </c>
      <c r="K76" s="10">
        <f t="shared" si="4"/>
        <v>56.33</v>
      </c>
    </row>
    <row r="77" spans="1:11" outlineLevel="2" x14ac:dyDescent="0.25">
      <c r="A77" s="8">
        <v>72</v>
      </c>
      <c r="B77" s="9" t="s">
        <v>12</v>
      </c>
      <c r="C77" s="3" t="s">
        <v>18</v>
      </c>
      <c r="D77" s="3">
        <v>19</v>
      </c>
      <c r="E77" s="7">
        <v>44572</v>
      </c>
      <c r="F77" s="4">
        <v>845266512456</v>
      </c>
      <c r="G77" s="3" t="s">
        <v>9</v>
      </c>
      <c r="H77" s="10">
        <f t="shared" si="0"/>
        <v>46.94</v>
      </c>
      <c r="I77" s="10"/>
      <c r="J77" s="12">
        <f t="shared" si="3"/>
        <v>9.39</v>
      </c>
      <c r="K77" s="10">
        <f t="shared" si="4"/>
        <v>56.33</v>
      </c>
    </row>
    <row r="78" spans="1:11" outlineLevel="2" x14ac:dyDescent="0.25">
      <c r="A78" s="8">
        <v>73</v>
      </c>
      <c r="B78" s="9" t="s">
        <v>12</v>
      </c>
      <c r="C78" s="3" t="s">
        <v>18</v>
      </c>
      <c r="D78" s="3">
        <v>19</v>
      </c>
      <c r="E78" s="7">
        <v>44572</v>
      </c>
      <c r="F78" s="4">
        <v>335266576586</v>
      </c>
      <c r="G78" s="3" t="s">
        <v>9</v>
      </c>
      <c r="H78" s="10">
        <f t="shared" si="0"/>
        <v>46.94</v>
      </c>
      <c r="I78" s="10"/>
      <c r="J78" s="12">
        <f t="shared" si="3"/>
        <v>9.39</v>
      </c>
      <c r="K78" s="10">
        <f t="shared" si="4"/>
        <v>56.33</v>
      </c>
    </row>
    <row r="79" spans="1:11" outlineLevel="2" x14ac:dyDescent="0.25">
      <c r="A79" s="8">
        <v>74</v>
      </c>
      <c r="B79" s="9" t="s">
        <v>12</v>
      </c>
      <c r="C79" s="3" t="s">
        <v>18</v>
      </c>
      <c r="D79" s="3">
        <v>19</v>
      </c>
      <c r="E79" s="7">
        <v>44572</v>
      </c>
      <c r="F79" s="4">
        <v>335266513548</v>
      </c>
      <c r="G79" s="3" t="s">
        <v>9</v>
      </c>
      <c r="H79" s="10">
        <f t="shared" si="0"/>
        <v>46.94</v>
      </c>
      <c r="I79" s="10"/>
      <c r="J79" s="12">
        <f t="shared" si="3"/>
        <v>9.39</v>
      </c>
      <c r="K79" s="10">
        <f t="shared" si="4"/>
        <v>56.33</v>
      </c>
    </row>
    <row r="80" spans="1:11" outlineLevel="2" x14ac:dyDescent="0.25">
      <c r="A80" s="8">
        <v>75</v>
      </c>
      <c r="B80" s="9" t="s">
        <v>12</v>
      </c>
      <c r="C80" s="3" t="s">
        <v>18</v>
      </c>
      <c r="D80" s="3">
        <v>19</v>
      </c>
      <c r="E80" s="7">
        <v>44572</v>
      </c>
      <c r="F80" s="4">
        <v>845266660511</v>
      </c>
      <c r="G80" s="3" t="s">
        <v>9</v>
      </c>
      <c r="H80" s="10">
        <f t="shared" si="0"/>
        <v>46.94</v>
      </c>
      <c r="I80" s="10"/>
      <c r="J80" s="12">
        <f t="shared" si="3"/>
        <v>9.39</v>
      </c>
      <c r="K80" s="10">
        <f t="shared" si="4"/>
        <v>56.33</v>
      </c>
    </row>
    <row r="81" spans="1:11" outlineLevel="1" x14ac:dyDescent="0.25">
      <c r="A81" s="8"/>
      <c r="B81" s="9"/>
      <c r="C81" s="3"/>
      <c r="D81" s="17" t="s">
        <v>38</v>
      </c>
      <c r="E81" s="7"/>
      <c r="F81" s="4">
        <v>30</v>
      </c>
      <c r="G81" s="3"/>
      <c r="H81" s="10">
        <f>SUBTOTAL(9,H51:H80)</f>
        <v>1408.200000000001</v>
      </c>
      <c r="I81" s="10">
        <f>SUBTOTAL(9,I51:I80)</f>
        <v>3.91</v>
      </c>
      <c r="J81" s="12">
        <f>SUBTOTAL(9,J51:J80)</f>
        <v>282.47999999999979</v>
      </c>
      <c r="K81" s="10">
        <f>SUBTOTAL(9,K51:K80)</f>
        <v>1694.5899999999995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20</v>
      </c>
      <c r="E82" s="7">
        <v>44572</v>
      </c>
      <c r="F82" s="4">
        <v>845266660248</v>
      </c>
      <c r="G82" s="3" t="s">
        <v>9</v>
      </c>
      <c r="H82" s="10">
        <f t="shared" si="0"/>
        <v>46.94</v>
      </c>
      <c r="I82" s="10">
        <f>ROUND((2*1.95583),2)</f>
        <v>3.91</v>
      </c>
      <c r="J82" s="12">
        <f t="shared" si="3"/>
        <v>10.17</v>
      </c>
      <c r="K82" s="10">
        <f t="shared" si="4"/>
        <v>61.019999999999996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20</v>
      </c>
      <c r="E83" s="7">
        <v>44572</v>
      </c>
      <c r="F83" s="4">
        <v>845266510591</v>
      </c>
      <c r="G83" s="3" t="s">
        <v>9</v>
      </c>
      <c r="H83" s="10">
        <f t="shared" si="0"/>
        <v>46.94</v>
      </c>
      <c r="I83" s="10"/>
      <c r="J83" s="12">
        <f t="shared" si="3"/>
        <v>9.39</v>
      </c>
      <c r="K83" s="10">
        <f t="shared" si="4"/>
        <v>56.33</v>
      </c>
    </row>
    <row r="84" spans="1:11" outlineLevel="2" x14ac:dyDescent="0.25">
      <c r="A84" s="8">
        <v>78</v>
      </c>
      <c r="B84" s="9" t="s">
        <v>12</v>
      </c>
      <c r="C84" s="3" t="s">
        <v>18</v>
      </c>
      <c r="D84" s="3">
        <v>20</v>
      </c>
      <c r="E84" s="7">
        <v>44572</v>
      </c>
      <c r="F84" s="4">
        <v>845266660990</v>
      </c>
      <c r="G84" s="3" t="s">
        <v>9</v>
      </c>
      <c r="H84" s="10">
        <f t="shared" si="0"/>
        <v>46.94</v>
      </c>
      <c r="I84" s="10"/>
      <c r="J84" s="12">
        <f t="shared" si="3"/>
        <v>9.39</v>
      </c>
      <c r="K84" s="10">
        <f t="shared" si="4"/>
        <v>56.33</v>
      </c>
    </row>
    <row r="85" spans="1:11" outlineLevel="2" x14ac:dyDescent="0.25">
      <c r="A85" s="8">
        <v>79</v>
      </c>
      <c r="B85" s="9" t="s">
        <v>12</v>
      </c>
      <c r="C85" s="3" t="s">
        <v>18</v>
      </c>
      <c r="D85" s="3">
        <v>20</v>
      </c>
      <c r="E85" s="7">
        <v>44572</v>
      </c>
      <c r="F85" s="4">
        <v>845266513207</v>
      </c>
      <c r="G85" s="3" t="s">
        <v>9</v>
      </c>
      <c r="H85" s="10">
        <f t="shared" ref="H85:H145" si="5">ROUND((24*1.95583),2)</f>
        <v>46.94</v>
      </c>
      <c r="I85" s="10"/>
      <c r="J85" s="12">
        <f t="shared" si="3"/>
        <v>9.39</v>
      </c>
      <c r="K85" s="10">
        <f t="shared" si="4"/>
        <v>56.33</v>
      </c>
    </row>
    <row r="86" spans="1:11" outlineLevel="2" x14ac:dyDescent="0.25">
      <c r="A86" s="8">
        <v>80</v>
      </c>
      <c r="B86" s="9" t="s">
        <v>12</v>
      </c>
      <c r="C86" s="3" t="s">
        <v>18</v>
      </c>
      <c r="D86" s="3">
        <v>20</v>
      </c>
      <c r="E86" s="7">
        <v>44572</v>
      </c>
      <c r="F86" s="4">
        <v>845266501556</v>
      </c>
      <c r="G86" s="3" t="s">
        <v>9</v>
      </c>
      <c r="H86" s="10">
        <f t="shared" si="5"/>
        <v>46.94</v>
      </c>
      <c r="I86" s="10"/>
      <c r="J86" s="12">
        <f t="shared" si="3"/>
        <v>9.39</v>
      </c>
      <c r="K86" s="10">
        <f t="shared" si="4"/>
        <v>56.33</v>
      </c>
    </row>
    <row r="87" spans="1:11" outlineLevel="1" x14ac:dyDescent="0.25">
      <c r="A87" s="8"/>
      <c r="B87" s="9"/>
      <c r="C87" s="3"/>
      <c r="D87" s="17" t="s">
        <v>39</v>
      </c>
      <c r="E87" s="7"/>
      <c r="F87" s="4">
        <v>5</v>
      </c>
      <c r="G87" s="3"/>
      <c r="H87" s="10">
        <f>SUBTOTAL(9,H82:H86)</f>
        <v>234.7</v>
      </c>
      <c r="I87" s="10">
        <f>SUBTOTAL(9,I82:I86)</f>
        <v>3.91</v>
      </c>
      <c r="J87" s="12">
        <f>SUBTOTAL(9,J82:J86)</f>
        <v>47.730000000000004</v>
      </c>
      <c r="K87" s="10">
        <f>SUBTOTAL(9,K82:K86)</f>
        <v>286.33999999999997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21</v>
      </c>
      <c r="E88" s="7">
        <v>44573</v>
      </c>
      <c r="F88" s="4">
        <v>335266500222</v>
      </c>
      <c r="G88" s="3" t="s">
        <v>9</v>
      </c>
      <c r="H88" s="10">
        <f t="shared" si="5"/>
        <v>46.94</v>
      </c>
      <c r="I88" s="10">
        <f>ROUND((2*1.95583),2)</f>
        <v>3.91</v>
      </c>
      <c r="J88" s="12">
        <f t="shared" si="3"/>
        <v>10.17</v>
      </c>
      <c r="K88" s="10">
        <f t="shared" si="4"/>
        <v>61.019999999999996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21</v>
      </c>
      <c r="E89" s="7">
        <v>44573</v>
      </c>
      <c r="F89" s="4">
        <v>335266576586</v>
      </c>
      <c r="G89" s="3" t="s">
        <v>9</v>
      </c>
      <c r="H89" s="10">
        <f t="shared" si="5"/>
        <v>46.94</v>
      </c>
      <c r="I89" s="10"/>
      <c r="J89" s="12">
        <f t="shared" si="3"/>
        <v>9.39</v>
      </c>
      <c r="K89" s="10">
        <f t="shared" si="4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21</v>
      </c>
      <c r="E90" s="7">
        <v>44573</v>
      </c>
      <c r="F90" s="4">
        <v>845266512456</v>
      </c>
      <c r="G90" s="3" t="s">
        <v>9</v>
      </c>
      <c r="H90" s="10">
        <f t="shared" si="5"/>
        <v>46.94</v>
      </c>
      <c r="I90" s="10"/>
      <c r="J90" s="12">
        <f t="shared" si="3"/>
        <v>9.39</v>
      </c>
      <c r="K90" s="10">
        <f t="shared" si="4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21</v>
      </c>
      <c r="E91" s="7">
        <v>44573</v>
      </c>
      <c r="F91" s="4">
        <v>845266661048</v>
      </c>
      <c r="G91" s="3" t="s">
        <v>9</v>
      </c>
      <c r="H91" s="10">
        <f t="shared" si="5"/>
        <v>46.94</v>
      </c>
      <c r="I91" s="10"/>
      <c r="J91" s="12">
        <f t="shared" si="3"/>
        <v>9.39</v>
      </c>
      <c r="K91" s="10">
        <f t="shared" si="4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21</v>
      </c>
      <c r="E92" s="7">
        <v>44573</v>
      </c>
      <c r="F92" s="4">
        <v>845266512837</v>
      </c>
      <c r="G92" s="3" t="s">
        <v>9</v>
      </c>
      <c r="H92" s="10">
        <f t="shared" si="5"/>
        <v>46.94</v>
      </c>
      <c r="I92" s="10"/>
      <c r="J92" s="12">
        <f t="shared" si="3"/>
        <v>9.39</v>
      </c>
      <c r="K92" s="10">
        <f t="shared" si="4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21</v>
      </c>
      <c r="E93" s="7">
        <v>44573</v>
      </c>
      <c r="F93" s="4">
        <v>845266510039</v>
      </c>
      <c r="G93" s="3" t="s">
        <v>9</v>
      </c>
      <c r="H93" s="10">
        <f t="shared" si="5"/>
        <v>46.94</v>
      </c>
      <c r="I93" s="10"/>
      <c r="J93" s="12">
        <f t="shared" si="3"/>
        <v>9.39</v>
      </c>
      <c r="K93" s="10">
        <f t="shared" si="4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21</v>
      </c>
      <c r="E94" s="7">
        <v>44573</v>
      </c>
      <c r="F94" s="4">
        <v>845266660172</v>
      </c>
      <c r="G94" s="3" t="s">
        <v>9</v>
      </c>
      <c r="H94" s="10">
        <f t="shared" si="5"/>
        <v>46.94</v>
      </c>
      <c r="I94" s="10"/>
      <c r="J94" s="12">
        <f t="shared" si="3"/>
        <v>9.39</v>
      </c>
      <c r="K94" s="10">
        <f t="shared" si="4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21</v>
      </c>
      <c r="E95" s="7">
        <v>44573</v>
      </c>
      <c r="F95" s="4">
        <v>845266510823</v>
      </c>
      <c r="G95" s="3" t="s">
        <v>9</v>
      </c>
      <c r="H95" s="10">
        <f t="shared" si="5"/>
        <v>46.94</v>
      </c>
      <c r="I95" s="10"/>
      <c r="J95" s="12">
        <f t="shared" si="3"/>
        <v>9.39</v>
      </c>
      <c r="K95" s="10">
        <f t="shared" si="4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21</v>
      </c>
      <c r="E96" s="7">
        <v>44573</v>
      </c>
      <c r="F96" s="4">
        <v>845266510187</v>
      </c>
      <c r="G96" s="3" t="s">
        <v>9</v>
      </c>
      <c r="H96" s="10">
        <f t="shared" si="5"/>
        <v>46.94</v>
      </c>
      <c r="I96" s="10"/>
      <c r="J96" s="12">
        <f t="shared" si="3"/>
        <v>9.39</v>
      </c>
      <c r="K96" s="10">
        <f t="shared" si="4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21</v>
      </c>
      <c r="E97" s="7">
        <v>44573</v>
      </c>
      <c r="F97" s="4">
        <v>845266660651</v>
      </c>
      <c r="G97" s="3" t="s">
        <v>9</v>
      </c>
      <c r="H97" s="10">
        <f t="shared" si="5"/>
        <v>46.94</v>
      </c>
      <c r="I97" s="10"/>
      <c r="J97" s="12">
        <f t="shared" si="3"/>
        <v>9.39</v>
      </c>
      <c r="K97" s="10">
        <f t="shared" si="4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21</v>
      </c>
      <c r="E98" s="7">
        <v>44573</v>
      </c>
      <c r="F98" s="4">
        <v>845266660321</v>
      </c>
      <c r="G98" s="3" t="s">
        <v>9</v>
      </c>
      <c r="H98" s="10">
        <f t="shared" si="5"/>
        <v>46.94</v>
      </c>
      <c r="I98" s="10"/>
      <c r="J98" s="12">
        <f t="shared" si="3"/>
        <v>9.39</v>
      </c>
      <c r="K98" s="10">
        <f t="shared" si="4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21</v>
      </c>
      <c r="E99" s="7">
        <v>44573</v>
      </c>
      <c r="F99" s="4">
        <v>845266601055</v>
      </c>
      <c r="G99" s="3" t="s">
        <v>9</v>
      </c>
      <c r="H99" s="10">
        <f t="shared" si="5"/>
        <v>46.94</v>
      </c>
      <c r="I99" s="10"/>
      <c r="J99" s="12">
        <f t="shared" si="3"/>
        <v>9.39</v>
      </c>
      <c r="K99" s="10">
        <f t="shared" si="4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21</v>
      </c>
      <c r="E100" s="7">
        <v>44573</v>
      </c>
      <c r="F100" s="4">
        <v>845266513363</v>
      </c>
      <c r="G100" s="3" t="s">
        <v>9</v>
      </c>
      <c r="H100" s="10">
        <f t="shared" si="5"/>
        <v>46.94</v>
      </c>
      <c r="I100" s="10"/>
      <c r="J100" s="12">
        <f t="shared" si="3"/>
        <v>9.39</v>
      </c>
      <c r="K100" s="10">
        <f t="shared" si="4"/>
        <v>56.33</v>
      </c>
    </row>
    <row r="101" spans="1:11" outlineLevel="2" x14ac:dyDescent="0.25">
      <c r="A101" s="8">
        <v>94</v>
      </c>
      <c r="B101" s="9" t="s">
        <v>12</v>
      </c>
      <c r="C101" s="3" t="s">
        <v>18</v>
      </c>
      <c r="D101" s="3">
        <v>21</v>
      </c>
      <c r="E101" s="7">
        <v>44573</v>
      </c>
      <c r="F101" s="4">
        <v>845266660180</v>
      </c>
      <c r="G101" s="3" t="s">
        <v>9</v>
      </c>
      <c r="H101" s="10">
        <f t="shared" si="5"/>
        <v>46.94</v>
      </c>
      <c r="I101" s="10"/>
      <c r="J101" s="12">
        <f t="shared" si="3"/>
        <v>9.39</v>
      </c>
      <c r="K101" s="10">
        <f t="shared" si="4"/>
        <v>56.33</v>
      </c>
    </row>
    <row r="102" spans="1:11" outlineLevel="2" x14ac:dyDescent="0.25">
      <c r="A102" s="8">
        <v>95</v>
      </c>
      <c r="B102" s="9" t="s">
        <v>12</v>
      </c>
      <c r="C102" s="3" t="s">
        <v>18</v>
      </c>
      <c r="D102" s="3">
        <v>21</v>
      </c>
      <c r="E102" s="7">
        <v>44573</v>
      </c>
      <c r="F102" s="4">
        <v>845266660479</v>
      </c>
      <c r="G102" s="3" t="s">
        <v>9</v>
      </c>
      <c r="H102" s="10">
        <f t="shared" si="5"/>
        <v>46.94</v>
      </c>
      <c r="I102" s="10"/>
      <c r="J102" s="12">
        <f t="shared" si="3"/>
        <v>9.39</v>
      </c>
      <c r="K102" s="10">
        <f t="shared" si="4"/>
        <v>56.33</v>
      </c>
    </row>
    <row r="103" spans="1:11" outlineLevel="2" x14ac:dyDescent="0.25">
      <c r="A103" s="8">
        <v>96</v>
      </c>
      <c r="B103" s="9" t="s">
        <v>12</v>
      </c>
      <c r="C103" s="3" t="s">
        <v>18</v>
      </c>
      <c r="D103" s="3">
        <v>21</v>
      </c>
      <c r="E103" s="7">
        <v>44573</v>
      </c>
      <c r="F103" s="4">
        <v>845266660800</v>
      </c>
      <c r="G103" s="3" t="s">
        <v>9</v>
      </c>
      <c r="H103" s="10">
        <f t="shared" si="5"/>
        <v>46.94</v>
      </c>
      <c r="I103" s="10"/>
      <c r="J103" s="12">
        <f t="shared" si="3"/>
        <v>9.39</v>
      </c>
      <c r="K103" s="10">
        <f t="shared" si="4"/>
        <v>56.33</v>
      </c>
    </row>
    <row r="104" spans="1:11" outlineLevel="2" x14ac:dyDescent="0.25">
      <c r="A104" s="8">
        <v>97</v>
      </c>
      <c r="B104" s="9" t="s">
        <v>12</v>
      </c>
      <c r="C104" s="3" t="s">
        <v>18</v>
      </c>
      <c r="D104" s="3">
        <v>21</v>
      </c>
      <c r="E104" s="7">
        <v>44573</v>
      </c>
      <c r="F104" s="4">
        <v>335266531078</v>
      </c>
      <c r="G104" s="3" t="s">
        <v>9</v>
      </c>
      <c r="H104" s="10">
        <f t="shared" si="5"/>
        <v>46.94</v>
      </c>
      <c r="I104" s="10"/>
      <c r="J104" s="12">
        <f t="shared" si="3"/>
        <v>9.39</v>
      </c>
      <c r="K104" s="10">
        <f t="shared" si="4"/>
        <v>56.33</v>
      </c>
    </row>
    <row r="105" spans="1:11" outlineLevel="2" x14ac:dyDescent="0.25">
      <c r="A105" s="8">
        <v>98</v>
      </c>
      <c r="B105" s="9" t="s">
        <v>12</v>
      </c>
      <c r="C105" s="3" t="s">
        <v>18</v>
      </c>
      <c r="D105" s="3">
        <v>21</v>
      </c>
      <c r="E105" s="7">
        <v>44573</v>
      </c>
      <c r="F105" s="4">
        <v>335266530955</v>
      </c>
      <c r="G105" s="3" t="s">
        <v>9</v>
      </c>
      <c r="H105" s="10">
        <f t="shared" si="5"/>
        <v>46.94</v>
      </c>
      <c r="I105" s="10"/>
      <c r="J105" s="12">
        <f t="shared" si="3"/>
        <v>9.39</v>
      </c>
      <c r="K105" s="10">
        <f t="shared" si="4"/>
        <v>56.33</v>
      </c>
    </row>
    <row r="106" spans="1:11" outlineLevel="2" x14ac:dyDescent="0.25">
      <c r="A106" s="8">
        <v>99</v>
      </c>
      <c r="B106" s="9" t="s">
        <v>12</v>
      </c>
      <c r="C106" s="3" t="s">
        <v>18</v>
      </c>
      <c r="D106" s="3">
        <v>21</v>
      </c>
      <c r="E106" s="7">
        <v>44573</v>
      </c>
      <c r="F106" s="4">
        <v>335266500164</v>
      </c>
      <c r="G106" s="3" t="s">
        <v>9</v>
      </c>
      <c r="H106" s="10">
        <f t="shared" si="5"/>
        <v>46.94</v>
      </c>
      <c r="I106" s="10"/>
      <c r="J106" s="12">
        <f t="shared" si="3"/>
        <v>9.39</v>
      </c>
      <c r="K106" s="10">
        <f t="shared" si="4"/>
        <v>56.33</v>
      </c>
    </row>
    <row r="107" spans="1:11" outlineLevel="2" x14ac:dyDescent="0.25">
      <c r="A107" s="8">
        <v>100</v>
      </c>
      <c r="B107" s="9" t="s">
        <v>12</v>
      </c>
      <c r="C107" s="3" t="s">
        <v>18</v>
      </c>
      <c r="D107" s="3">
        <v>21</v>
      </c>
      <c r="E107" s="7">
        <v>44573</v>
      </c>
      <c r="F107" s="4">
        <v>845266660735</v>
      </c>
      <c r="G107" s="3" t="s">
        <v>9</v>
      </c>
      <c r="H107" s="10">
        <f t="shared" si="5"/>
        <v>46.94</v>
      </c>
      <c r="I107" s="10"/>
      <c r="J107" s="12">
        <f t="shared" si="3"/>
        <v>9.39</v>
      </c>
      <c r="K107" s="10">
        <f t="shared" si="4"/>
        <v>56.33</v>
      </c>
    </row>
    <row r="108" spans="1:11" outlineLevel="2" x14ac:dyDescent="0.25">
      <c r="A108" s="8">
        <v>101</v>
      </c>
      <c r="B108" s="9" t="s">
        <v>12</v>
      </c>
      <c r="C108" s="3" t="s">
        <v>18</v>
      </c>
      <c r="D108" s="3">
        <v>21</v>
      </c>
      <c r="E108" s="7">
        <v>44573</v>
      </c>
      <c r="F108" s="4">
        <v>845266660537</v>
      </c>
      <c r="G108" s="3" t="s">
        <v>9</v>
      </c>
      <c r="H108" s="10">
        <f t="shared" si="5"/>
        <v>46.94</v>
      </c>
      <c r="I108" s="10"/>
      <c r="J108" s="12">
        <f t="shared" si="3"/>
        <v>9.39</v>
      </c>
      <c r="K108" s="10">
        <f t="shared" si="4"/>
        <v>56.33</v>
      </c>
    </row>
    <row r="109" spans="1:11" outlineLevel="2" x14ac:dyDescent="0.25">
      <c r="A109" s="8">
        <v>102</v>
      </c>
      <c r="B109" s="9" t="s">
        <v>12</v>
      </c>
      <c r="C109" s="3" t="s">
        <v>18</v>
      </c>
      <c r="D109" s="3">
        <v>21</v>
      </c>
      <c r="E109" s="7">
        <v>44573</v>
      </c>
      <c r="F109" s="4">
        <v>845266660206</v>
      </c>
      <c r="G109" s="3" t="s">
        <v>9</v>
      </c>
      <c r="H109" s="10">
        <f t="shared" si="5"/>
        <v>46.94</v>
      </c>
      <c r="I109" s="10"/>
      <c r="J109" s="12">
        <f t="shared" si="3"/>
        <v>9.39</v>
      </c>
      <c r="K109" s="10">
        <f t="shared" si="4"/>
        <v>56.33</v>
      </c>
    </row>
    <row r="110" spans="1:11" outlineLevel="2" x14ac:dyDescent="0.25">
      <c r="A110" s="8">
        <v>103</v>
      </c>
      <c r="B110" s="9" t="s">
        <v>12</v>
      </c>
      <c r="C110" s="3" t="s">
        <v>18</v>
      </c>
      <c r="D110" s="3">
        <v>21</v>
      </c>
      <c r="E110" s="7">
        <v>44573</v>
      </c>
      <c r="F110" s="4">
        <v>845266660818</v>
      </c>
      <c r="G110" s="3" t="s">
        <v>9</v>
      </c>
      <c r="H110" s="10">
        <f t="shared" si="5"/>
        <v>46.94</v>
      </c>
      <c r="I110" s="10"/>
      <c r="J110" s="12">
        <f t="shared" si="3"/>
        <v>9.39</v>
      </c>
      <c r="K110" s="10">
        <f t="shared" si="4"/>
        <v>56.33</v>
      </c>
    </row>
    <row r="111" spans="1:11" outlineLevel="2" x14ac:dyDescent="0.25">
      <c r="A111" s="8">
        <v>104</v>
      </c>
      <c r="B111" s="9" t="s">
        <v>12</v>
      </c>
      <c r="C111" s="3" t="s">
        <v>18</v>
      </c>
      <c r="D111" s="3">
        <v>21</v>
      </c>
      <c r="E111" s="7">
        <v>44573</v>
      </c>
      <c r="F111" s="4">
        <v>845266512753</v>
      </c>
      <c r="G111" s="3" t="s">
        <v>9</v>
      </c>
      <c r="H111" s="10">
        <f t="shared" si="5"/>
        <v>46.94</v>
      </c>
      <c r="I111" s="10"/>
      <c r="J111" s="12">
        <f t="shared" si="3"/>
        <v>9.39</v>
      </c>
      <c r="K111" s="10">
        <f t="shared" si="4"/>
        <v>56.33</v>
      </c>
    </row>
    <row r="112" spans="1:11" outlineLevel="2" x14ac:dyDescent="0.25">
      <c r="A112" s="8">
        <v>105</v>
      </c>
      <c r="B112" s="9" t="s">
        <v>12</v>
      </c>
      <c r="C112" s="3" t="s">
        <v>18</v>
      </c>
      <c r="D112" s="3">
        <v>21</v>
      </c>
      <c r="E112" s="7">
        <v>44573</v>
      </c>
      <c r="F112" s="4">
        <v>845266660933</v>
      </c>
      <c r="G112" s="3" t="s">
        <v>9</v>
      </c>
      <c r="H112" s="10">
        <f t="shared" si="5"/>
        <v>46.94</v>
      </c>
      <c r="I112" s="10"/>
      <c r="J112" s="12">
        <f t="shared" si="3"/>
        <v>9.39</v>
      </c>
      <c r="K112" s="10">
        <f t="shared" si="4"/>
        <v>56.33</v>
      </c>
    </row>
    <row r="113" spans="1:11" outlineLevel="1" x14ac:dyDescent="0.25">
      <c r="A113" s="8"/>
      <c r="B113" s="9"/>
      <c r="C113" s="3"/>
      <c r="D113" s="17" t="s">
        <v>40</v>
      </c>
      <c r="E113" s="7"/>
      <c r="F113" s="4">
        <v>25</v>
      </c>
      <c r="G113" s="3"/>
      <c r="H113" s="10">
        <f>SUBTOTAL(9,H88:H112)</f>
        <v>1173.5000000000007</v>
      </c>
      <c r="I113" s="10">
        <f>SUBTOTAL(9,I88:I112)</f>
        <v>3.91</v>
      </c>
      <c r="J113" s="12">
        <f>SUBTOTAL(9,J88:J112)</f>
        <v>235.52999999999986</v>
      </c>
      <c r="K113" s="10">
        <f>SUBTOTAL(9,K88:K112)</f>
        <v>1412.9399999999998</v>
      </c>
    </row>
    <row r="114" spans="1:11" outlineLevel="2" x14ac:dyDescent="0.25">
      <c r="A114" s="8">
        <v>106</v>
      </c>
      <c r="B114" s="9" t="s">
        <v>12</v>
      </c>
      <c r="C114" s="3" t="s">
        <v>18</v>
      </c>
      <c r="D114" s="3">
        <v>22</v>
      </c>
      <c r="E114" s="7">
        <v>44573</v>
      </c>
      <c r="F114" s="4">
        <v>335266531144</v>
      </c>
      <c r="G114" s="3" t="s">
        <v>9</v>
      </c>
      <c r="H114" s="10">
        <f t="shared" si="5"/>
        <v>46.94</v>
      </c>
      <c r="I114" s="10">
        <f>ROUND((2*1.95583),2)</f>
        <v>3.91</v>
      </c>
      <c r="J114" s="12">
        <f t="shared" si="3"/>
        <v>10.17</v>
      </c>
      <c r="K114" s="10">
        <f t="shared" si="4"/>
        <v>61.019999999999996</v>
      </c>
    </row>
    <row r="115" spans="1:11" outlineLevel="2" x14ac:dyDescent="0.25">
      <c r="A115" s="8">
        <v>107</v>
      </c>
      <c r="B115" s="9" t="s">
        <v>12</v>
      </c>
      <c r="C115" s="3" t="s">
        <v>18</v>
      </c>
      <c r="D115" s="3">
        <v>22</v>
      </c>
      <c r="E115" s="7">
        <v>44573</v>
      </c>
      <c r="F115" s="4">
        <v>335266530781</v>
      </c>
      <c r="G115" s="3" t="s">
        <v>9</v>
      </c>
      <c r="H115" s="10">
        <f t="shared" si="5"/>
        <v>46.94</v>
      </c>
      <c r="I115" s="10"/>
      <c r="J115" s="12">
        <f t="shared" si="3"/>
        <v>9.39</v>
      </c>
      <c r="K115" s="10">
        <f t="shared" si="4"/>
        <v>56.33</v>
      </c>
    </row>
    <row r="116" spans="1:11" outlineLevel="2" x14ac:dyDescent="0.25">
      <c r="A116" s="8">
        <v>108</v>
      </c>
      <c r="B116" s="9" t="s">
        <v>12</v>
      </c>
      <c r="C116" s="3" t="s">
        <v>18</v>
      </c>
      <c r="D116" s="3">
        <v>22</v>
      </c>
      <c r="E116" s="7">
        <v>44573</v>
      </c>
      <c r="F116" s="4">
        <v>335266530922</v>
      </c>
      <c r="G116" s="3" t="s">
        <v>9</v>
      </c>
      <c r="H116" s="10">
        <f t="shared" si="5"/>
        <v>46.94</v>
      </c>
      <c r="I116" s="10"/>
      <c r="J116" s="12">
        <f t="shared" si="3"/>
        <v>9.39</v>
      </c>
      <c r="K116" s="10">
        <f t="shared" si="4"/>
        <v>56.33</v>
      </c>
    </row>
    <row r="117" spans="1:11" outlineLevel="1" x14ac:dyDescent="0.25">
      <c r="A117" s="8"/>
      <c r="B117" s="9"/>
      <c r="C117" s="3"/>
      <c r="D117" s="17" t="s">
        <v>41</v>
      </c>
      <c r="E117" s="7"/>
      <c r="F117" s="4">
        <v>3</v>
      </c>
      <c r="G117" s="3"/>
      <c r="H117" s="10">
        <f>SUBTOTAL(9,H114:H116)</f>
        <v>140.82</v>
      </c>
      <c r="I117" s="10">
        <f>SUBTOTAL(9,I114:I116)</f>
        <v>3.91</v>
      </c>
      <c r="J117" s="12">
        <f>SUBTOTAL(9,J114:J116)</f>
        <v>28.950000000000003</v>
      </c>
      <c r="K117" s="10">
        <f>SUBTOTAL(9,K114:K116)</f>
        <v>173.68</v>
      </c>
    </row>
    <row r="118" spans="1:11" outlineLevel="2" x14ac:dyDescent="0.25">
      <c r="A118" s="8">
        <v>109</v>
      </c>
      <c r="B118" s="9" t="s">
        <v>12</v>
      </c>
      <c r="C118" s="3" t="s">
        <v>18</v>
      </c>
      <c r="D118" s="3">
        <v>23</v>
      </c>
      <c r="E118" s="7">
        <v>44574</v>
      </c>
      <c r="F118" s="4">
        <v>845266510518</v>
      </c>
      <c r="G118" s="3" t="s">
        <v>9</v>
      </c>
      <c r="H118" s="10">
        <f t="shared" si="5"/>
        <v>46.94</v>
      </c>
      <c r="I118" s="10">
        <f>ROUND((2*1.95583),2)</f>
        <v>3.91</v>
      </c>
      <c r="J118" s="12">
        <f t="shared" si="3"/>
        <v>10.17</v>
      </c>
      <c r="K118" s="10">
        <f t="shared" si="4"/>
        <v>61.019999999999996</v>
      </c>
    </row>
    <row r="119" spans="1:11" outlineLevel="2" x14ac:dyDescent="0.25">
      <c r="A119" s="8">
        <v>110</v>
      </c>
      <c r="B119" s="9" t="s">
        <v>12</v>
      </c>
      <c r="C119" s="3" t="s">
        <v>18</v>
      </c>
      <c r="D119" s="3">
        <v>23</v>
      </c>
      <c r="E119" s="7">
        <v>44574</v>
      </c>
      <c r="F119" s="4">
        <v>845266510682</v>
      </c>
      <c r="G119" s="3" t="s">
        <v>9</v>
      </c>
      <c r="H119" s="10">
        <f t="shared" si="5"/>
        <v>46.94</v>
      </c>
      <c r="I119" s="10"/>
      <c r="J119" s="12">
        <f t="shared" si="3"/>
        <v>9.39</v>
      </c>
      <c r="K119" s="10">
        <f t="shared" si="4"/>
        <v>56.33</v>
      </c>
    </row>
    <row r="120" spans="1:11" outlineLevel="2" x14ac:dyDescent="0.25">
      <c r="A120" s="8">
        <v>111</v>
      </c>
      <c r="B120" s="9" t="s">
        <v>12</v>
      </c>
      <c r="C120" s="3" t="s">
        <v>18</v>
      </c>
      <c r="D120" s="3">
        <v>23</v>
      </c>
      <c r="E120" s="7">
        <v>44574</v>
      </c>
      <c r="F120" s="4">
        <v>845266660099</v>
      </c>
      <c r="G120" s="3" t="s">
        <v>9</v>
      </c>
      <c r="H120" s="10">
        <f t="shared" si="5"/>
        <v>46.94</v>
      </c>
      <c r="I120" s="10"/>
      <c r="J120" s="12">
        <f t="shared" si="3"/>
        <v>9.39</v>
      </c>
      <c r="K120" s="10">
        <f t="shared" si="4"/>
        <v>56.33</v>
      </c>
    </row>
    <row r="121" spans="1:11" outlineLevel="2" x14ac:dyDescent="0.25">
      <c r="A121" s="8">
        <v>112</v>
      </c>
      <c r="B121" s="9" t="s">
        <v>12</v>
      </c>
      <c r="C121" s="3" t="s">
        <v>18</v>
      </c>
      <c r="D121" s="3">
        <v>23</v>
      </c>
      <c r="E121" s="7">
        <v>44574</v>
      </c>
      <c r="F121" s="4">
        <v>845266660727</v>
      </c>
      <c r="G121" s="3" t="s">
        <v>9</v>
      </c>
      <c r="H121" s="10">
        <f t="shared" si="5"/>
        <v>46.94</v>
      </c>
      <c r="I121" s="10"/>
      <c r="J121" s="12">
        <f t="shared" si="3"/>
        <v>9.39</v>
      </c>
      <c r="K121" s="10">
        <f t="shared" si="4"/>
        <v>56.33</v>
      </c>
    </row>
    <row r="122" spans="1:11" outlineLevel="2" x14ac:dyDescent="0.25">
      <c r="A122" s="8">
        <v>113</v>
      </c>
      <c r="B122" s="9" t="s">
        <v>12</v>
      </c>
      <c r="C122" s="3" t="s">
        <v>18</v>
      </c>
      <c r="D122" s="3">
        <v>23</v>
      </c>
      <c r="E122" s="7">
        <v>44574</v>
      </c>
      <c r="F122" s="4">
        <v>845266660396</v>
      </c>
      <c r="G122" s="3" t="s">
        <v>9</v>
      </c>
      <c r="H122" s="10">
        <f t="shared" si="5"/>
        <v>46.94</v>
      </c>
      <c r="I122" s="10"/>
      <c r="J122" s="12">
        <f t="shared" si="3"/>
        <v>9.39</v>
      </c>
      <c r="K122" s="10">
        <f t="shared" si="4"/>
        <v>56.33</v>
      </c>
    </row>
    <row r="123" spans="1:11" outlineLevel="2" x14ac:dyDescent="0.25">
      <c r="A123" s="8">
        <v>114</v>
      </c>
      <c r="B123" s="9" t="s">
        <v>12</v>
      </c>
      <c r="C123" s="3" t="s">
        <v>18</v>
      </c>
      <c r="D123" s="3">
        <v>23</v>
      </c>
      <c r="E123" s="7">
        <v>44574</v>
      </c>
      <c r="F123" s="4">
        <v>845266512563</v>
      </c>
      <c r="G123" s="3" t="s">
        <v>9</v>
      </c>
      <c r="H123" s="10">
        <f t="shared" si="5"/>
        <v>46.94</v>
      </c>
      <c r="I123" s="10"/>
      <c r="J123" s="12">
        <f t="shared" si="3"/>
        <v>9.39</v>
      </c>
      <c r="K123" s="10">
        <f t="shared" si="4"/>
        <v>56.33</v>
      </c>
    </row>
    <row r="124" spans="1:11" outlineLevel="2" x14ac:dyDescent="0.25">
      <c r="A124" s="8">
        <v>115</v>
      </c>
      <c r="B124" s="9" t="s">
        <v>12</v>
      </c>
      <c r="C124" s="3" t="s">
        <v>18</v>
      </c>
      <c r="D124" s="3">
        <v>23</v>
      </c>
      <c r="E124" s="7">
        <v>44574</v>
      </c>
      <c r="F124" s="4">
        <v>845266513132</v>
      </c>
      <c r="G124" s="3" t="s">
        <v>9</v>
      </c>
      <c r="H124" s="10">
        <f t="shared" si="5"/>
        <v>46.94</v>
      </c>
      <c r="I124" s="10"/>
      <c r="J124" s="12">
        <f t="shared" si="3"/>
        <v>9.39</v>
      </c>
      <c r="K124" s="10">
        <f t="shared" si="4"/>
        <v>56.33</v>
      </c>
    </row>
    <row r="125" spans="1:11" outlineLevel="1" x14ac:dyDescent="0.25">
      <c r="A125" s="8"/>
      <c r="B125" s="9"/>
      <c r="C125" s="3"/>
      <c r="D125" s="17" t="s">
        <v>42</v>
      </c>
      <c r="E125" s="7"/>
      <c r="F125" s="4">
        <v>7</v>
      </c>
      <c r="G125" s="3"/>
      <c r="H125" s="10">
        <f>SUBTOTAL(9,H118:H124)</f>
        <v>328.58</v>
      </c>
      <c r="I125" s="10">
        <f>SUBTOTAL(9,I118:I124)</f>
        <v>3.91</v>
      </c>
      <c r="J125" s="12">
        <f>SUBTOTAL(9,J118:J124)</f>
        <v>66.510000000000005</v>
      </c>
      <c r="K125" s="10">
        <f>SUBTOTAL(9,K118:K124)</f>
        <v>398.99999999999994</v>
      </c>
    </row>
    <row r="126" spans="1:11" outlineLevel="2" x14ac:dyDescent="0.25">
      <c r="A126" s="8">
        <v>116</v>
      </c>
      <c r="B126" s="9" t="s">
        <v>12</v>
      </c>
      <c r="C126" s="3" t="s">
        <v>18</v>
      </c>
      <c r="D126" s="3">
        <v>24</v>
      </c>
      <c r="E126" s="7">
        <v>44575</v>
      </c>
      <c r="F126" s="4">
        <v>845266660685</v>
      </c>
      <c r="G126" s="3" t="s">
        <v>9</v>
      </c>
      <c r="H126" s="10">
        <f t="shared" si="5"/>
        <v>46.94</v>
      </c>
      <c r="I126" s="10">
        <f>ROUND((2*1.95583),2)</f>
        <v>3.91</v>
      </c>
      <c r="J126" s="12">
        <f t="shared" si="3"/>
        <v>10.17</v>
      </c>
      <c r="K126" s="10">
        <f t="shared" si="4"/>
        <v>61.019999999999996</v>
      </c>
    </row>
    <row r="127" spans="1:11" outlineLevel="2" x14ac:dyDescent="0.25">
      <c r="A127" s="8">
        <v>117</v>
      </c>
      <c r="B127" s="9" t="s">
        <v>12</v>
      </c>
      <c r="C127" s="3" t="s">
        <v>18</v>
      </c>
      <c r="D127" s="3">
        <v>24</v>
      </c>
      <c r="E127" s="7">
        <v>44575</v>
      </c>
      <c r="F127" s="4">
        <v>845266510658</v>
      </c>
      <c r="G127" s="3" t="s">
        <v>9</v>
      </c>
      <c r="H127" s="10">
        <f t="shared" si="5"/>
        <v>46.94</v>
      </c>
      <c r="I127" s="10"/>
      <c r="J127" s="12">
        <f t="shared" si="3"/>
        <v>9.39</v>
      </c>
      <c r="K127" s="10">
        <f t="shared" si="4"/>
        <v>56.33</v>
      </c>
    </row>
    <row r="128" spans="1:11" outlineLevel="2" x14ac:dyDescent="0.25">
      <c r="A128" s="8">
        <v>118</v>
      </c>
      <c r="B128" s="9" t="s">
        <v>12</v>
      </c>
      <c r="C128" s="3" t="s">
        <v>18</v>
      </c>
      <c r="D128" s="3">
        <v>24</v>
      </c>
      <c r="E128" s="7">
        <v>44575</v>
      </c>
      <c r="F128" s="4">
        <v>845266660511</v>
      </c>
      <c r="G128" s="3" t="s">
        <v>9</v>
      </c>
      <c r="H128" s="10">
        <f t="shared" si="5"/>
        <v>46.94</v>
      </c>
      <c r="I128" s="10"/>
      <c r="J128" s="12">
        <f t="shared" si="3"/>
        <v>9.39</v>
      </c>
      <c r="K128" s="10">
        <f t="shared" si="4"/>
        <v>56.33</v>
      </c>
    </row>
    <row r="129" spans="1:11" outlineLevel="2" x14ac:dyDescent="0.25">
      <c r="A129" s="8">
        <v>119</v>
      </c>
      <c r="B129" s="9" t="s">
        <v>12</v>
      </c>
      <c r="C129" s="3" t="s">
        <v>18</v>
      </c>
      <c r="D129" s="3">
        <v>24</v>
      </c>
      <c r="E129" s="7">
        <v>44575</v>
      </c>
      <c r="F129" s="4">
        <v>335266513548</v>
      </c>
      <c r="G129" s="3" t="s">
        <v>9</v>
      </c>
      <c r="H129" s="10">
        <f t="shared" si="5"/>
        <v>46.94</v>
      </c>
      <c r="I129" s="10"/>
      <c r="J129" s="12">
        <f t="shared" si="3"/>
        <v>9.39</v>
      </c>
      <c r="K129" s="10">
        <f t="shared" si="4"/>
        <v>56.33</v>
      </c>
    </row>
    <row r="130" spans="1:11" outlineLevel="2" x14ac:dyDescent="0.25">
      <c r="A130" s="8">
        <v>120</v>
      </c>
      <c r="B130" s="9" t="s">
        <v>12</v>
      </c>
      <c r="C130" s="3" t="s">
        <v>18</v>
      </c>
      <c r="D130" s="3">
        <v>24</v>
      </c>
      <c r="E130" s="7">
        <v>44575</v>
      </c>
      <c r="F130" s="4">
        <v>845266510187</v>
      </c>
      <c r="G130" s="3" t="s">
        <v>9</v>
      </c>
      <c r="H130" s="10">
        <f t="shared" si="5"/>
        <v>46.94</v>
      </c>
      <c r="I130" s="10"/>
      <c r="J130" s="12">
        <f t="shared" si="3"/>
        <v>9.39</v>
      </c>
      <c r="K130" s="10">
        <f t="shared" si="4"/>
        <v>56.33</v>
      </c>
    </row>
    <row r="131" spans="1:11" outlineLevel="2" x14ac:dyDescent="0.25">
      <c r="A131" s="8">
        <v>121</v>
      </c>
      <c r="B131" s="9" t="s">
        <v>12</v>
      </c>
      <c r="C131" s="3" t="s">
        <v>18</v>
      </c>
      <c r="D131" s="3">
        <v>24</v>
      </c>
      <c r="E131" s="7">
        <v>44575</v>
      </c>
      <c r="F131" s="4">
        <v>845266660651</v>
      </c>
      <c r="G131" s="3" t="s">
        <v>9</v>
      </c>
      <c r="H131" s="10">
        <f t="shared" si="5"/>
        <v>46.94</v>
      </c>
      <c r="I131" s="10"/>
      <c r="J131" s="12">
        <f t="shared" si="3"/>
        <v>9.39</v>
      </c>
      <c r="K131" s="10">
        <f t="shared" si="4"/>
        <v>56.33</v>
      </c>
    </row>
    <row r="132" spans="1:11" outlineLevel="2" x14ac:dyDescent="0.25">
      <c r="A132" s="8">
        <v>122</v>
      </c>
      <c r="B132" s="9" t="s">
        <v>12</v>
      </c>
      <c r="C132" s="3" t="s">
        <v>18</v>
      </c>
      <c r="D132" s="3">
        <v>24</v>
      </c>
      <c r="E132" s="7">
        <v>44575</v>
      </c>
      <c r="F132" s="4">
        <v>845266660321</v>
      </c>
      <c r="G132" s="3" t="s">
        <v>9</v>
      </c>
      <c r="H132" s="10">
        <f t="shared" si="5"/>
        <v>46.94</v>
      </c>
      <c r="I132" s="10"/>
      <c r="J132" s="12">
        <f t="shared" si="3"/>
        <v>9.39</v>
      </c>
      <c r="K132" s="10">
        <f t="shared" si="4"/>
        <v>56.33</v>
      </c>
    </row>
    <row r="133" spans="1:11" outlineLevel="1" x14ac:dyDescent="0.25">
      <c r="A133" s="8"/>
      <c r="B133" s="9"/>
      <c r="C133" s="3"/>
      <c r="D133" s="17" t="s">
        <v>43</v>
      </c>
      <c r="E133" s="7"/>
      <c r="F133" s="4">
        <v>7</v>
      </c>
      <c r="G133" s="3"/>
      <c r="H133" s="10">
        <f>SUBTOTAL(9,H126:H132)</f>
        <v>328.58</v>
      </c>
      <c r="I133" s="10">
        <f>SUBTOTAL(9,I126:I132)</f>
        <v>3.91</v>
      </c>
      <c r="J133" s="12">
        <f>SUBTOTAL(9,J126:J132)</f>
        <v>66.510000000000005</v>
      </c>
      <c r="K133" s="10">
        <f>SUBTOTAL(9,K126:K132)</f>
        <v>398.99999999999994</v>
      </c>
    </row>
    <row r="134" spans="1:11" outlineLevel="2" x14ac:dyDescent="0.25">
      <c r="A134" s="8">
        <v>123</v>
      </c>
      <c r="B134" s="9" t="s">
        <v>12</v>
      </c>
      <c r="C134" s="3" t="s">
        <v>18</v>
      </c>
      <c r="D134" s="3">
        <v>27</v>
      </c>
      <c r="E134" s="7">
        <v>44576</v>
      </c>
      <c r="F134" s="4">
        <v>335266530955</v>
      </c>
      <c r="G134" s="3" t="s">
        <v>9</v>
      </c>
      <c r="H134" s="10">
        <f t="shared" si="5"/>
        <v>46.94</v>
      </c>
      <c r="I134" s="10">
        <f>ROUND((2*1.95583),2)</f>
        <v>3.91</v>
      </c>
      <c r="J134" s="12">
        <f t="shared" si="3"/>
        <v>10.17</v>
      </c>
      <c r="K134" s="10">
        <f t="shared" si="4"/>
        <v>61.019999999999996</v>
      </c>
    </row>
    <row r="135" spans="1:11" outlineLevel="2" x14ac:dyDescent="0.25">
      <c r="A135" s="8">
        <v>124</v>
      </c>
      <c r="B135" s="9" t="s">
        <v>12</v>
      </c>
      <c r="C135" s="3" t="s">
        <v>18</v>
      </c>
      <c r="D135" s="3">
        <v>27</v>
      </c>
      <c r="E135" s="7">
        <v>44576</v>
      </c>
      <c r="F135" s="4">
        <v>335266500164</v>
      </c>
      <c r="G135" s="3" t="s">
        <v>9</v>
      </c>
      <c r="H135" s="10">
        <f t="shared" si="5"/>
        <v>46.94</v>
      </c>
      <c r="I135" s="10"/>
      <c r="J135" s="12">
        <f t="shared" si="3"/>
        <v>9.39</v>
      </c>
      <c r="K135" s="10">
        <f t="shared" si="4"/>
        <v>56.33</v>
      </c>
    </row>
    <row r="136" spans="1:11" outlineLevel="2" x14ac:dyDescent="0.25">
      <c r="A136" s="8">
        <v>125</v>
      </c>
      <c r="B136" s="9" t="s">
        <v>12</v>
      </c>
      <c r="C136" s="3" t="s">
        <v>18</v>
      </c>
      <c r="D136" s="3">
        <v>27</v>
      </c>
      <c r="E136" s="7">
        <v>44576</v>
      </c>
      <c r="F136" s="4">
        <v>845266660735</v>
      </c>
      <c r="G136" s="3" t="s">
        <v>9</v>
      </c>
      <c r="H136" s="10">
        <f t="shared" si="5"/>
        <v>46.94</v>
      </c>
      <c r="I136" s="10"/>
      <c r="J136" s="12">
        <f t="shared" si="3"/>
        <v>9.39</v>
      </c>
      <c r="K136" s="10">
        <f t="shared" si="4"/>
        <v>56.33</v>
      </c>
    </row>
    <row r="137" spans="1:11" outlineLevel="2" x14ac:dyDescent="0.25">
      <c r="A137" s="8">
        <v>126</v>
      </c>
      <c r="B137" s="9" t="s">
        <v>12</v>
      </c>
      <c r="C137" s="3" t="s">
        <v>18</v>
      </c>
      <c r="D137" s="3">
        <v>27</v>
      </c>
      <c r="E137" s="7">
        <v>44576</v>
      </c>
      <c r="F137" s="4">
        <v>845266660537</v>
      </c>
      <c r="G137" s="3" t="s">
        <v>9</v>
      </c>
      <c r="H137" s="10">
        <f t="shared" si="5"/>
        <v>46.94</v>
      </c>
      <c r="I137" s="10"/>
      <c r="J137" s="12">
        <f t="shared" si="3"/>
        <v>9.39</v>
      </c>
      <c r="K137" s="10">
        <f t="shared" si="4"/>
        <v>56.33</v>
      </c>
    </row>
    <row r="138" spans="1:11" outlineLevel="2" x14ac:dyDescent="0.25">
      <c r="A138" s="8">
        <v>127</v>
      </c>
      <c r="B138" s="9" t="s">
        <v>12</v>
      </c>
      <c r="C138" s="3" t="s">
        <v>18</v>
      </c>
      <c r="D138" s="3">
        <v>27</v>
      </c>
      <c r="E138" s="7">
        <v>44576</v>
      </c>
      <c r="F138" s="4">
        <v>845266660206</v>
      </c>
      <c r="G138" s="3" t="s">
        <v>9</v>
      </c>
      <c r="H138" s="10">
        <f t="shared" si="5"/>
        <v>46.94</v>
      </c>
      <c r="I138" s="10"/>
      <c r="J138" s="12">
        <f t="shared" si="3"/>
        <v>9.39</v>
      </c>
      <c r="K138" s="10">
        <f t="shared" si="4"/>
        <v>56.33</v>
      </c>
    </row>
    <row r="139" spans="1:11" outlineLevel="2" x14ac:dyDescent="0.25">
      <c r="A139" s="8">
        <v>128</v>
      </c>
      <c r="B139" s="9" t="s">
        <v>12</v>
      </c>
      <c r="C139" s="3" t="s">
        <v>18</v>
      </c>
      <c r="D139" s="3">
        <v>27</v>
      </c>
      <c r="E139" s="7">
        <v>44576</v>
      </c>
      <c r="F139" s="4">
        <v>845266660818</v>
      </c>
      <c r="G139" s="3" t="s">
        <v>9</v>
      </c>
      <c r="H139" s="10">
        <f t="shared" si="5"/>
        <v>46.94</v>
      </c>
      <c r="I139" s="10"/>
      <c r="J139" s="12">
        <f t="shared" si="3"/>
        <v>9.39</v>
      </c>
      <c r="K139" s="10">
        <f t="shared" si="4"/>
        <v>56.33</v>
      </c>
    </row>
    <row r="140" spans="1:11" outlineLevel="2" x14ac:dyDescent="0.25">
      <c r="A140" s="8">
        <v>129</v>
      </c>
      <c r="B140" s="9" t="s">
        <v>12</v>
      </c>
      <c r="C140" s="3" t="s">
        <v>18</v>
      </c>
      <c r="D140" s="3">
        <v>27</v>
      </c>
      <c r="E140" s="7">
        <v>44576</v>
      </c>
      <c r="F140" s="4">
        <v>845266661055</v>
      </c>
      <c r="G140" s="3" t="s">
        <v>9</v>
      </c>
      <c r="H140" s="10">
        <f t="shared" si="5"/>
        <v>46.94</v>
      </c>
      <c r="I140" s="10"/>
      <c r="J140" s="12">
        <f t="shared" si="3"/>
        <v>9.39</v>
      </c>
      <c r="K140" s="10">
        <f t="shared" si="4"/>
        <v>56.33</v>
      </c>
    </row>
    <row r="141" spans="1:11" outlineLevel="2" x14ac:dyDescent="0.25">
      <c r="A141" s="8">
        <v>130</v>
      </c>
      <c r="B141" s="9" t="s">
        <v>12</v>
      </c>
      <c r="C141" s="3" t="s">
        <v>18</v>
      </c>
      <c r="D141" s="3">
        <v>27</v>
      </c>
      <c r="E141" s="7">
        <v>44576</v>
      </c>
      <c r="F141" s="4">
        <v>845266513363</v>
      </c>
      <c r="G141" s="3" t="s">
        <v>9</v>
      </c>
      <c r="H141" s="10">
        <f t="shared" si="5"/>
        <v>46.94</v>
      </c>
      <c r="I141" s="10"/>
      <c r="J141" s="12">
        <f t="shared" si="3"/>
        <v>9.39</v>
      </c>
      <c r="K141" s="10">
        <f t="shared" si="4"/>
        <v>56.33</v>
      </c>
    </row>
    <row r="142" spans="1:11" outlineLevel="2" x14ac:dyDescent="0.25">
      <c r="A142" s="8">
        <v>131</v>
      </c>
      <c r="B142" s="9" t="s">
        <v>12</v>
      </c>
      <c r="C142" s="3" t="s">
        <v>18</v>
      </c>
      <c r="D142" s="3">
        <v>27</v>
      </c>
      <c r="E142" s="7">
        <v>44576</v>
      </c>
      <c r="F142" s="4">
        <v>845266660180</v>
      </c>
      <c r="G142" s="3" t="s">
        <v>9</v>
      </c>
      <c r="H142" s="10">
        <f t="shared" si="5"/>
        <v>46.94</v>
      </c>
      <c r="I142" s="10"/>
      <c r="J142" s="12">
        <f t="shared" si="3"/>
        <v>9.39</v>
      </c>
      <c r="K142" s="10">
        <f t="shared" si="4"/>
        <v>56.33</v>
      </c>
    </row>
    <row r="143" spans="1:11" outlineLevel="2" x14ac:dyDescent="0.25">
      <c r="A143" s="8">
        <v>132</v>
      </c>
      <c r="B143" s="9" t="s">
        <v>12</v>
      </c>
      <c r="C143" s="3" t="s">
        <v>18</v>
      </c>
      <c r="D143" s="3">
        <v>27</v>
      </c>
      <c r="E143" s="7">
        <v>44576</v>
      </c>
      <c r="F143" s="4">
        <v>845266660479</v>
      </c>
      <c r="G143" s="3" t="s">
        <v>9</v>
      </c>
      <c r="H143" s="10">
        <f t="shared" si="5"/>
        <v>46.94</v>
      </c>
      <c r="I143" s="10"/>
      <c r="J143" s="12">
        <f t="shared" si="3"/>
        <v>9.39</v>
      </c>
      <c r="K143" s="10">
        <f t="shared" si="4"/>
        <v>56.33</v>
      </c>
    </row>
    <row r="144" spans="1:11" outlineLevel="2" x14ac:dyDescent="0.25">
      <c r="A144" s="8">
        <v>133</v>
      </c>
      <c r="B144" s="9" t="s">
        <v>12</v>
      </c>
      <c r="C144" s="3" t="s">
        <v>18</v>
      </c>
      <c r="D144" s="3">
        <v>27</v>
      </c>
      <c r="E144" s="7">
        <v>44576</v>
      </c>
      <c r="F144" s="4">
        <v>845266660800</v>
      </c>
      <c r="G144" s="3" t="s">
        <v>9</v>
      </c>
      <c r="H144" s="10">
        <f t="shared" si="5"/>
        <v>46.94</v>
      </c>
      <c r="I144" s="10"/>
      <c r="J144" s="12">
        <f t="shared" si="3"/>
        <v>9.39</v>
      </c>
      <c r="K144" s="10">
        <f t="shared" si="4"/>
        <v>56.33</v>
      </c>
    </row>
    <row r="145" spans="1:11" outlineLevel="2" x14ac:dyDescent="0.25">
      <c r="A145" s="8">
        <v>134</v>
      </c>
      <c r="B145" s="9" t="s">
        <v>12</v>
      </c>
      <c r="C145" s="3" t="s">
        <v>18</v>
      </c>
      <c r="D145" s="3">
        <v>27</v>
      </c>
      <c r="E145" s="7">
        <v>44576</v>
      </c>
      <c r="F145" s="4">
        <v>335266531078</v>
      </c>
      <c r="G145" s="3" t="s">
        <v>9</v>
      </c>
      <c r="H145" s="10">
        <f t="shared" si="5"/>
        <v>46.94</v>
      </c>
      <c r="I145" s="10"/>
      <c r="J145" s="12">
        <f t="shared" si="3"/>
        <v>9.39</v>
      </c>
      <c r="K145" s="10">
        <f t="shared" si="4"/>
        <v>56.33</v>
      </c>
    </row>
    <row r="146" spans="1:11" outlineLevel="1" x14ac:dyDescent="0.25">
      <c r="A146" s="18"/>
      <c r="B146" s="19"/>
      <c r="C146" s="14"/>
      <c r="D146" s="21" t="s">
        <v>44</v>
      </c>
      <c r="E146" s="15"/>
      <c r="F146" s="20">
        <v>12</v>
      </c>
      <c r="G146" s="14"/>
      <c r="H146" s="12">
        <f>SUBTOTAL(9,H134:H145)</f>
        <v>563.28</v>
      </c>
      <c r="I146" s="12">
        <f>SUBTOTAL(9,I134:I145)</f>
        <v>3.91</v>
      </c>
      <c r="J146" s="12">
        <f>SUBTOTAL(9,J134:J145)</f>
        <v>113.46000000000001</v>
      </c>
      <c r="K146" s="12">
        <f>SUBTOTAL(9,K134:K145)</f>
        <v>680.65</v>
      </c>
    </row>
    <row r="147" spans="1:11" s="27" customFormat="1" x14ac:dyDescent="0.25">
      <c r="A147" s="22"/>
      <c r="B147" s="23"/>
      <c r="C147" s="21"/>
      <c r="D147" s="21" t="s">
        <v>28</v>
      </c>
      <c r="E147" s="24"/>
      <c r="F147" s="25">
        <v>134</v>
      </c>
      <c r="G147" s="21"/>
      <c r="H147" s="26">
        <f>SUBTOTAL(9,H3:H145)</f>
        <v>6289.9599999999855</v>
      </c>
      <c r="I147" s="26">
        <f>SUBTOTAL(9,I3:I145)</f>
        <v>39.099999999999994</v>
      </c>
      <c r="J147" s="26">
        <f>SUBTOTAL(9,J3:J145)</f>
        <v>1266.0600000000013</v>
      </c>
      <c r="K147" s="26">
        <f>SUBTOTAL(9,K3:K145)</f>
        <v>7595.1199999999953</v>
      </c>
    </row>
    <row r="148" spans="1:11" x14ac:dyDescent="0.25">
      <c r="D148" s="14"/>
      <c r="E148" s="15"/>
    </row>
    <row r="150" spans="1:11" x14ac:dyDescent="0.25">
      <c r="C150" s="1" t="s">
        <v>13</v>
      </c>
      <c r="H150" s="1" t="s">
        <v>14</v>
      </c>
    </row>
    <row r="151" spans="1:11" x14ac:dyDescent="0.25">
      <c r="C151" s="16" t="s">
        <v>15</v>
      </c>
      <c r="D151" s="13"/>
      <c r="E151" s="13"/>
      <c r="F151" s="16"/>
      <c r="G151" s="16"/>
      <c r="H151" s="16" t="s">
        <v>16</v>
      </c>
      <c r="I151" s="16"/>
      <c r="J151" s="16"/>
      <c r="K151" s="16"/>
    </row>
    <row r="152" spans="1:11" x14ac:dyDescent="0.25">
      <c r="D152" s="13"/>
      <c r="E152" s="13"/>
    </row>
  </sheetData>
  <autoFilter ref="A2:K2" xr:uid="{00000000-0009-0000-0000-000007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3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47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28</v>
      </c>
      <c r="E3" s="7">
        <v>44577</v>
      </c>
      <c r="F3" s="4">
        <v>335266530781</v>
      </c>
      <c r="G3" s="3" t="s">
        <v>9</v>
      </c>
      <c r="H3" s="10">
        <f t="shared" ref="H3:H10" si="0">ROUND((24*1.95583),2)</f>
        <v>46.94</v>
      </c>
      <c r="I3" s="10">
        <f>ROUND((2*1.95583),2)</f>
        <v>3.91</v>
      </c>
      <c r="J3" s="12">
        <f t="shared" ref="J3:J7" si="1">ROUND(((SUM(H3:I3))*20/100),2)</f>
        <v>10.17</v>
      </c>
      <c r="K3" s="10">
        <f t="shared" ref="K3:K7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28</v>
      </c>
      <c r="E4" s="7">
        <v>44577</v>
      </c>
      <c r="F4" s="4">
        <v>335266530922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28</v>
      </c>
      <c r="E5" s="7">
        <v>44577</v>
      </c>
      <c r="F5" s="4">
        <v>845266660321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28</v>
      </c>
      <c r="E6" s="7">
        <v>44577</v>
      </c>
      <c r="F6" s="4">
        <v>845266512753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28</v>
      </c>
      <c r="E7" s="7">
        <v>44577</v>
      </c>
      <c r="F7" s="4">
        <v>845266660933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28</v>
      </c>
      <c r="E8" s="7">
        <v>44577</v>
      </c>
      <c r="F8" s="4">
        <v>335266531144</v>
      </c>
      <c r="G8" s="3" t="s">
        <v>9</v>
      </c>
      <c r="H8" s="10">
        <f t="shared" si="0"/>
        <v>46.94</v>
      </c>
      <c r="I8" s="10"/>
      <c r="J8" s="12">
        <f t="shared" ref="J8:J36" si="3">ROUND(((SUM(H8:I8))*20/100),2)</f>
        <v>9.39</v>
      </c>
      <c r="K8" s="10">
        <f t="shared" ref="K8:K36" si="4">SUM(H8:J8)</f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28</v>
      </c>
      <c r="E9" s="7">
        <v>44577</v>
      </c>
      <c r="F9" s="4">
        <v>845266510518</v>
      </c>
      <c r="G9" s="3" t="s">
        <v>9</v>
      </c>
      <c r="H9" s="10">
        <f t="shared" si="0"/>
        <v>46.94</v>
      </c>
      <c r="I9" s="10"/>
      <c r="J9" s="12">
        <f t="shared" si="3"/>
        <v>9.39</v>
      </c>
      <c r="K9" s="10">
        <f t="shared" si="4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28</v>
      </c>
      <c r="E10" s="7">
        <v>44577</v>
      </c>
      <c r="F10" s="4">
        <v>845266510682</v>
      </c>
      <c r="G10" s="3" t="s">
        <v>9</v>
      </c>
      <c r="H10" s="10">
        <f t="shared" si="0"/>
        <v>46.94</v>
      </c>
      <c r="I10" s="10"/>
      <c r="J10" s="12">
        <f t="shared" si="3"/>
        <v>9.39</v>
      </c>
      <c r="K10" s="10">
        <f t="shared" si="4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28</v>
      </c>
      <c r="E11" s="7">
        <v>44577</v>
      </c>
      <c r="F11" s="4">
        <v>845266660099</v>
      </c>
      <c r="G11" s="3" t="s">
        <v>9</v>
      </c>
      <c r="H11" s="10">
        <f t="shared" ref="H11:H36" si="5">ROUND((24*1.95583),2)</f>
        <v>46.94</v>
      </c>
      <c r="I11" s="10"/>
      <c r="J11" s="12">
        <f t="shared" si="3"/>
        <v>9.39</v>
      </c>
      <c r="K11" s="10">
        <f t="shared" si="4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28</v>
      </c>
      <c r="E12" s="7">
        <v>44577</v>
      </c>
      <c r="F12" s="4">
        <v>845266660727</v>
      </c>
      <c r="G12" s="3" t="s">
        <v>9</v>
      </c>
      <c r="H12" s="10">
        <f t="shared" si="5"/>
        <v>46.94</v>
      </c>
      <c r="I12" s="10"/>
      <c r="J12" s="12">
        <f t="shared" si="3"/>
        <v>9.39</v>
      </c>
      <c r="K12" s="10">
        <f t="shared" si="4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28</v>
      </c>
      <c r="E13" s="7">
        <v>44577</v>
      </c>
      <c r="F13" s="4">
        <v>845266660396</v>
      </c>
      <c r="G13" s="3" t="s">
        <v>9</v>
      </c>
      <c r="H13" s="10">
        <f t="shared" si="5"/>
        <v>46.94</v>
      </c>
      <c r="I13" s="10"/>
      <c r="J13" s="12">
        <f t="shared" si="3"/>
        <v>9.39</v>
      </c>
      <c r="K13" s="10">
        <f t="shared" si="4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28</v>
      </c>
      <c r="E14" s="7">
        <v>44577</v>
      </c>
      <c r="F14" s="4">
        <v>845266512563</v>
      </c>
      <c r="G14" s="3" t="s">
        <v>9</v>
      </c>
      <c r="H14" s="10">
        <f t="shared" si="5"/>
        <v>46.94</v>
      </c>
      <c r="I14" s="10"/>
      <c r="J14" s="12">
        <f t="shared" si="3"/>
        <v>9.39</v>
      </c>
      <c r="K14" s="10">
        <f t="shared" si="4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28</v>
      </c>
      <c r="E15" s="7">
        <v>44577</v>
      </c>
      <c r="F15" s="4">
        <v>845266513132</v>
      </c>
      <c r="G15" s="3" t="s">
        <v>9</v>
      </c>
      <c r="H15" s="10">
        <f t="shared" si="5"/>
        <v>46.94</v>
      </c>
      <c r="I15" s="10"/>
      <c r="J15" s="12">
        <f t="shared" si="3"/>
        <v>9.39</v>
      </c>
      <c r="K15" s="10">
        <f t="shared" si="4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28</v>
      </c>
      <c r="E16" s="7">
        <v>44577</v>
      </c>
      <c r="F16" s="4">
        <v>845266660685</v>
      </c>
      <c r="G16" s="3" t="s">
        <v>9</v>
      </c>
      <c r="H16" s="10">
        <f t="shared" si="5"/>
        <v>46.94</v>
      </c>
      <c r="I16" s="10"/>
      <c r="J16" s="12">
        <f t="shared" si="3"/>
        <v>9.39</v>
      </c>
      <c r="K16" s="10">
        <f t="shared" si="4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28</v>
      </c>
      <c r="E17" s="7">
        <v>44577</v>
      </c>
      <c r="F17" s="4">
        <v>845266510658</v>
      </c>
      <c r="G17" s="3" t="s">
        <v>9</v>
      </c>
      <c r="H17" s="10">
        <f t="shared" si="5"/>
        <v>46.94</v>
      </c>
      <c r="I17" s="10"/>
      <c r="J17" s="12">
        <f t="shared" si="3"/>
        <v>9.39</v>
      </c>
      <c r="K17" s="10">
        <f t="shared" si="4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28</v>
      </c>
      <c r="E18" s="7">
        <v>44577</v>
      </c>
      <c r="F18" s="4">
        <v>845266660511</v>
      </c>
      <c r="G18" s="3" t="s">
        <v>9</v>
      </c>
      <c r="H18" s="10">
        <f t="shared" si="5"/>
        <v>46.94</v>
      </c>
      <c r="I18" s="10"/>
      <c r="J18" s="12">
        <f t="shared" si="3"/>
        <v>9.39</v>
      </c>
      <c r="K18" s="10">
        <f t="shared" si="4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28</v>
      </c>
      <c r="E19" s="7">
        <v>44577</v>
      </c>
      <c r="F19" s="4">
        <v>335266513548</v>
      </c>
      <c r="G19" s="3" t="s">
        <v>9</v>
      </c>
      <c r="H19" s="10">
        <f t="shared" si="5"/>
        <v>46.94</v>
      </c>
      <c r="I19" s="10"/>
      <c r="J19" s="12">
        <f t="shared" si="3"/>
        <v>9.39</v>
      </c>
      <c r="K19" s="10">
        <f t="shared" si="4"/>
        <v>56.33</v>
      </c>
    </row>
    <row r="20" spans="1:11" outlineLevel="2" x14ac:dyDescent="0.25">
      <c r="A20" s="8">
        <v>18</v>
      </c>
      <c r="B20" s="9" t="s">
        <v>12</v>
      </c>
      <c r="C20" s="3" t="s">
        <v>18</v>
      </c>
      <c r="D20" s="3">
        <v>28</v>
      </c>
      <c r="E20" s="7">
        <v>44577</v>
      </c>
      <c r="F20" s="4">
        <v>845266510187</v>
      </c>
      <c r="G20" s="3" t="s">
        <v>9</v>
      </c>
      <c r="H20" s="10">
        <f t="shared" si="5"/>
        <v>46.94</v>
      </c>
      <c r="I20" s="10"/>
      <c r="J20" s="12">
        <f t="shared" si="3"/>
        <v>9.39</v>
      </c>
      <c r="K20" s="10">
        <f t="shared" si="4"/>
        <v>56.33</v>
      </c>
    </row>
    <row r="21" spans="1:11" outlineLevel="2" x14ac:dyDescent="0.25">
      <c r="A21" s="8">
        <v>19</v>
      </c>
      <c r="B21" s="9" t="s">
        <v>12</v>
      </c>
      <c r="C21" s="3" t="s">
        <v>18</v>
      </c>
      <c r="D21" s="3">
        <v>28</v>
      </c>
      <c r="E21" s="7">
        <v>44577</v>
      </c>
      <c r="F21" s="4">
        <v>845266660651</v>
      </c>
      <c r="G21" s="3" t="s">
        <v>9</v>
      </c>
      <c r="H21" s="10">
        <f t="shared" si="5"/>
        <v>46.94</v>
      </c>
      <c r="I21" s="10"/>
      <c r="J21" s="12">
        <f t="shared" si="3"/>
        <v>9.39</v>
      </c>
      <c r="K21" s="10">
        <f t="shared" si="4"/>
        <v>56.33</v>
      </c>
    </row>
    <row r="22" spans="1:11" outlineLevel="1" x14ac:dyDescent="0.25">
      <c r="A22" s="8"/>
      <c r="B22" s="9"/>
      <c r="C22" s="3"/>
      <c r="D22" s="17" t="s">
        <v>48</v>
      </c>
      <c r="E22" s="7"/>
      <c r="F22" s="4">
        <v>19</v>
      </c>
      <c r="G22" s="3"/>
      <c r="H22" s="10">
        <f>SUBTOTAL(9,H3:H21)</f>
        <v>891.86000000000035</v>
      </c>
      <c r="I22" s="10">
        <f>SUBTOTAL(9,I3:I21)</f>
        <v>3.91</v>
      </c>
      <c r="J22" s="12">
        <f>SUBTOTAL(9,J3:J21)</f>
        <v>179.18999999999994</v>
      </c>
      <c r="K22" s="10">
        <f>SUBTOTAL(9,K3:K21)</f>
        <v>1074.9600000000003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29</v>
      </c>
      <c r="E23" s="7">
        <v>44579</v>
      </c>
      <c r="F23" s="4">
        <v>335266500271</v>
      </c>
      <c r="G23" s="3" t="s">
        <v>9</v>
      </c>
      <c r="H23" s="10">
        <f t="shared" si="5"/>
        <v>46.94</v>
      </c>
      <c r="I23" s="10">
        <f>ROUND((2*1.95583),2)</f>
        <v>3.91</v>
      </c>
      <c r="J23" s="12">
        <f t="shared" si="3"/>
        <v>10.17</v>
      </c>
      <c r="K23" s="10">
        <f t="shared" si="4"/>
        <v>61.019999999999996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29</v>
      </c>
      <c r="E24" s="7">
        <v>44579</v>
      </c>
      <c r="F24" s="4">
        <v>335266500217</v>
      </c>
      <c r="G24" s="3" t="s">
        <v>9</v>
      </c>
      <c r="H24" s="10">
        <f t="shared" si="5"/>
        <v>46.94</v>
      </c>
      <c r="I24" s="10"/>
      <c r="J24" s="12">
        <f t="shared" si="3"/>
        <v>9.39</v>
      </c>
      <c r="K24" s="10">
        <f t="shared" si="4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29</v>
      </c>
      <c r="E25" s="7">
        <v>44579</v>
      </c>
      <c r="F25" s="4">
        <v>845266660735</v>
      </c>
      <c r="G25" s="3" t="s">
        <v>9</v>
      </c>
      <c r="H25" s="10">
        <f t="shared" si="5"/>
        <v>46.94</v>
      </c>
      <c r="I25" s="10"/>
      <c r="J25" s="12">
        <f t="shared" si="3"/>
        <v>9.39</v>
      </c>
      <c r="K25" s="10">
        <f t="shared" si="4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29</v>
      </c>
      <c r="E26" s="7">
        <v>44579</v>
      </c>
      <c r="F26" s="4">
        <v>845266660537</v>
      </c>
      <c r="G26" s="3" t="s">
        <v>9</v>
      </c>
      <c r="H26" s="10">
        <f t="shared" si="5"/>
        <v>46.94</v>
      </c>
      <c r="I26" s="10"/>
      <c r="J26" s="12">
        <f t="shared" si="3"/>
        <v>9.39</v>
      </c>
      <c r="K26" s="10">
        <f t="shared" si="4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29</v>
      </c>
      <c r="E27" s="7">
        <v>44579</v>
      </c>
      <c r="F27" s="4">
        <v>845266660206</v>
      </c>
      <c r="G27" s="3" t="s">
        <v>9</v>
      </c>
      <c r="H27" s="10">
        <f t="shared" si="5"/>
        <v>46.94</v>
      </c>
      <c r="I27" s="10"/>
      <c r="J27" s="12">
        <f t="shared" si="3"/>
        <v>9.39</v>
      </c>
      <c r="K27" s="10">
        <f t="shared" si="4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29</v>
      </c>
      <c r="E28" s="7">
        <v>44579</v>
      </c>
      <c r="F28" s="4">
        <v>845266660818</v>
      </c>
      <c r="G28" s="3" t="s">
        <v>9</v>
      </c>
      <c r="H28" s="10">
        <f t="shared" si="5"/>
        <v>46.94</v>
      </c>
      <c r="I28" s="10"/>
      <c r="J28" s="12">
        <f t="shared" si="3"/>
        <v>9.39</v>
      </c>
      <c r="K28" s="10">
        <f t="shared" si="4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29</v>
      </c>
      <c r="E29" s="7">
        <v>44579</v>
      </c>
      <c r="F29" s="4">
        <v>845266661055</v>
      </c>
      <c r="G29" s="3" t="s">
        <v>9</v>
      </c>
      <c r="H29" s="10">
        <f t="shared" si="5"/>
        <v>46.94</v>
      </c>
      <c r="I29" s="10"/>
      <c r="J29" s="12">
        <f t="shared" si="3"/>
        <v>9.39</v>
      </c>
      <c r="K29" s="10">
        <f t="shared" si="4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29</v>
      </c>
      <c r="E30" s="7">
        <v>44579</v>
      </c>
      <c r="F30" s="4">
        <v>845266513363</v>
      </c>
      <c r="G30" s="3" t="s">
        <v>9</v>
      </c>
      <c r="H30" s="10">
        <f t="shared" si="5"/>
        <v>46.94</v>
      </c>
      <c r="I30" s="10"/>
      <c r="J30" s="12">
        <f t="shared" si="3"/>
        <v>9.39</v>
      </c>
      <c r="K30" s="10">
        <f t="shared" si="4"/>
        <v>56.33</v>
      </c>
    </row>
    <row r="31" spans="1:11" outlineLevel="1" x14ac:dyDescent="0.25">
      <c r="A31" s="8"/>
      <c r="B31" s="9"/>
      <c r="C31" s="3"/>
      <c r="D31" s="17" t="s">
        <v>49</v>
      </c>
      <c r="E31" s="7"/>
      <c r="F31" s="4">
        <v>8</v>
      </c>
      <c r="G31" s="3"/>
      <c r="H31" s="10">
        <f>SUBTOTAL(9,H23:H30)</f>
        <v>375.52</v>
      </c>
      <c r="I31" s="10">
        <f>SUBTOTAL(9,I23:I30)</f>
        <v>3.91</v>
      </c>
      <c r="J31" s="12">
        <f>SUBTOTAL(9,J23:J30)</f>
        <v>75.900000000000006</v>
      </c>
      <c r="K31" s="10">
        <f>SUBTOTAL(9,K23:K30)</f>
        <v>455.32999999999993</v>
      </c>
    </row>
    <row r="32" spans="1:11" outlineLevel="2" x14ac:dyDescent="0.25">
      <c r="A32" s="8">
        <v>28</v>
      </c>
      <c r="B32" s="9" t="s">
        <v>12</v>
      </c>
      <c r="C32" s="3" t="s">
        <v>18</v>
      </c>
      <c r="D32" s="3">
        <v>30</v>
      </c>
      <c r="E32" s="7">
        <v>44580</v>
      </c>
      <c r="F32" s="4">
        <v>845266510955</v>
      </c>
      <c r="G32" s="3" t="s">
        <v>9</v>
      </c>
      <c r="H32" s="10">
        <f t="shared" si="5"/>
        <v>46.94</v>
      </c>
      <c r="I32" s="10">
        <f>ROUND((2*1.95583),2)</f>
        <v>3.91</v>
      </c>
      <c r="J32" s="12">
        <f t="shared" si="3"/>
        <v>10.17</v>
      </c>
      <c r="K32" s="10">
        <f t="shared" si="4"/>
        <v>61.019999999999996</v>
      </c>
    </row>
    <row r="33" spans="1:11" outlineLevel="2" x14ac:dyDescent="0.25">
      <c r="A33" s="8">
        <v>29</v>
      </c>
      <c r="B33" s="9" t="s">
        <v>12</v>
      </c>
      <c r="C33" s="3" t="s">
        <v>18</v>
      </c>
      <c r="D33" s="3">
        <v>30</v>
      </c>
      <c r="E33" s="7">
        <v>44580</v>
      </c>
      <c r="F33" s="4">
        <v>845266510088</v>
      </c>
      <c r="G33" s="3" t="s">
        <v>9</v>
      </c>
      <c r="H33" s="10">
        <f t="shared" si="5"/>
        <v>46.94</v>
      </c>
      <c r="I33" s="10"/>
      <c r="J33" s="12">
        <f t="shared" si="3"/>
        <v>9.39</v>
      </c>
      <c r="K33" s="10">
        <f t="shared" si="4"/>
        <v>56.33</v>
      </c>
    </row>
    <row r="34" spans="1:11" outlineLevel="2" x14ac:dyDescent="0.25">
      <c r="A34" s="8">
        <v>30</v>
      </c>
      <c r="B34" s="9" t="s">
        <v>12</v>
      </c>
      <c r="C34" s="3" t="s">
        <v>18</v>
      </c>
      <c r="D34" s="3">
        <v>30</v>
      </c>
      <c r="E34" s="7">
        <v>44580</v>
      </c>
      <c r="F34" s="4">
        <v>845266660339</v>
      </c>
      <c r="G34" s="3" t="s">
        <v>9</v>
      </c>
      <c r="H34" s="10">
        <f t="shared" si="5"/>
        <v>46.94</v>
      </c>
      <c r="I34" s="10"/>
      <c r="J34" s="12">
        <f t="shared" si="3"/>
        <v>9.39</v>
      </c>
      <c r="K34" s="10">
        <f t="shared" si="4"/>
        <v>56.33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30</v>
      </c>
      <c r="E35" s="7">
        <v>44580</v>
      </c>
      <c r="F35" s="4">
        <v>335266531029</v>
      </c>
      <c r="G35" s="3" t="s">
        <v>9</v>
      </c>
      <c r="H35" s="10">
        <f t="shared" si="5"/>
        <v>46.94</v>
      </c>
      <c r="I35" s="10"/>
      <c r="J35" s="12">
        <f t="shared" si="3"/>
        <v>9.39</v>
      </c>
      <c r="K35" s="10">
        <f t="shared" si="4"/>
        <v>56.33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30</v>
      </c>
      <c r="E36" s="7">
        <v>44580</v>
      </c>
      <c r="F36" s="4">
        <v>845266661105</v>
      </c>
      <c r="G36" s="3" t="s">
        <v>9</v>
      </c>
      <c r="H36" s="10">
        <f t="shared" si="5"/>
        <v>46.94</v>
      </c>
      <c r="I36" s="10"/>
      <c r="J36" s="12">
        <f t="shared" si="3"/>
        <v>9.39</v>
      </c>
      <c r="K36" s="10">
        <f t="shared" si="4"/>
        <v>56.33</v>
      </c>
    </row>
    <row r="37" spans="1:11" outlineLevel="1" x14ac:dyDescent="0.25">
      <c r="A37" s="18"/>
      <c r="B37" s="19"/>
      <c r="C37" s="14"/>
      <c r="D37" s="21" t="s">
        <v>50</v>
      </c>
      <c r="E37" s="15"/>
      <c r="F37" s="20">
        <v>5</v>
      </c>
      <c r="G37" s="14"/>
      <c r="H37" s="12">
        <f>SUBTOTAL(9,H32:H36)</f>
        <v>234.7</v>
      </c>
      <c r="I37" s="12">
        <f>SUBTOTAL(9,I32:I36)</f>
        <v>3.91</v>
      </c>
      <c r="J37" s="12">
        <f>SUBTOTAL(9,J32:J36)</f>
        <v>47.730000000000004</v>
      </c>
      <c r="K37" s="12">
        <f>SUBTOTAL(9,K32:K36)</f>
        <v>286.33999999999997</v>
      </c>
    </row>
    <row r="38" spans="1:11" s="34" customFormat="1" x14ac:dyDescent="0.25">
      <c r="A38" s="28"/>
      <c r="B38" s="29"/>
      <c r="C38" s="30"/>
      <c r="D38" s="30" t="s">
        <v>28</v>
      </c>
      <c r="E38" s="31"/>
      <c r="F38" s="32">
        <v>32</v>
      </c>
      <c r="G38" s="30"/>
      <c r="H38" s="33">
        <f>SUBTOTAL(9,H3:H36)</f>
        <v>1502.0800000000011</v>
      </c>
      <c r="I38" s="33">
        <f>SUBTOTAL(9,I3:I36)</f>
        <v>11.73</v>
      </c>
      <c r="J38" s="33">
        <f>SUBTOTAL(9,J3:J36)</f>
        <v>302.81999999999982</v>
      </c>
      <c r="K38" s="33">
        <f>SUBTOTAL(9,K3:K36)</f>
        <v>1816.6299999999994</v>
      </c>
    </row>
    <row r="39" spans="1:11" x14ac:dyDescent="0.25">
      <c r="D39" s="14"/>
      <c r="E39" s="15"/>
    </row>
    <row r="41" spans="1:11" x14ac:dyDescent="0.25">
      <c r="C41" s="1" t="s">
        <v>13</v>
      </c>
      <c r="H41" s="1" t="s">
        <v>14</v>
      </c>
    </row>
    <row r="42" spans="1:11" x14ac:dyDescent="0.25">
      <c r="C42" s="16" t="s">
        <v>15</v>
      </c>
      <c r="D42" s="13"/>
      <c r="E42" s="13"/>
      <c r="F42" s="16"/>
      <c r="G42" s="16"/>
      <c r="H42" s="16" t="s">
        <v>16</v>
      </c>
      <c r="I42" s="16"/>
      <c r="J42" s="16"/>
      <c r="K42" s="16"/>
    </row>
    <row r="43" spans="1:11" x14ac:dyDescent="0.25">
      <c r="D43" s="13"/>
      <c r="E43" s="13"/>
    </row>
  </sheetData>
  <autoFilter ref="A2:K2" xr:uid="{00000000-0009-0000-0000-000008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3"/>
  <sheetViews>
    <sheetView topLeftCell="A106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31</v>
      </c>
      <c r="E3" s="7">
        <v>44582</v>
      </c>
      <c r="F3" s="4">
        <v>845266512597</v>
      </c>
      <c r="G3" s="3" t="s">
        <v>9</v>
      </c>
      <c r="H3" s="10">
        <f t="shared" ref="H3:H44" si="0">ROUND((24*1.95583),2)</f>
        <v>46.94</v>
      </c>
      <c r="I3" s="10">
        <f>ROUND((2*1.95583),2)</f>
        <v>3.91</v>
      </c>
      <c r="J3" s="12">
        <f t="shared" ref="J3:J40" si="1">ROUND(((SUM(H3:I3))*20/100),2)</f>
        <v>10.17</v>
      </c>
      <c r="K3" s="10">
        <f t="shared" ref="K3:K40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31</v>
      </c>
      <c r="E4" s="7">
        <v>44582</v>
      </c>
      <c r="F4" s="4">
        <v>845266510872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31</v>
      </c>
      <c r="E5" s="7">
        <v>44582</v>
      </c>
      <c r="F5" s="4">
        <v>845266660735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31</v>
      </c>
      <c r="E6" s="7">
        <v>44582</v>
      </c>
      <c r="F6" s="4">
        <v>335266530955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31</v>
      </c>
      <c r="E7" s="7">
        <v>44582</v>
      </c>
      <c r="F7" s="4">
        <v>845266660149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31</v>
      </c>
      <c r="E8" s="7">
        <v>44582</v>
      </c>
      <c r="F8" s="4">
        <v>335266530906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31</v>
      </c>
      <c r="E9" s="7">
        <v>44582</v>
      </c>
      <c r="F9" s="4">
        <v>845266512464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31</v>
      </c>
      <c r="E10" s="7">
        <v>44582</v>
      </c>
      <c r="F10" s="4">
        <v>845266661147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31</v>
      </c>
      <c r="E11" s="7">
        <v>44582</v>
      </c>
      <c r="F11" s="4">
        <v>335266500016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31</v>
      </c>
      <c r="E12" s="7">
        <v>44582</v>
      </c>
      <c r="F12" s="4">
        <v>845266512357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31</v>
      </c>
      <c r="E13" s="7">
        <v>44582</v>
      </c>
      <c r="F13" s="4">
        <v>845266510153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31</v>
      </c>
      <c r="E14" s="7">
        <v>44582</v>
      </c>
      <c r="F14" s="4">
        <v>845266660602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31</v>
      </c>
      <c r="E15" s="7">
        <v>44582</v>
      </c>
      <c r="F15" s="4">
        <v>845266510906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31</v>
      </c>
      <c r="E16" s="7">
        <v>44582</v>
      </c>
      <c r="F16" s="4">
        <v>335266530856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31</v>
      </c>
      <c r="E17" s="7">
        <v>44582</v>
      </c>
      <c r="F17" s="4">
        <v>845266660628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31</v>
      </c>
      <c r="E18" s="7">
        <v>44582</v>
      </c>
      <c r="F18" s="4">
        <v>845266512720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31</v>
      </c>
      <c r="E19" s="7">
        <v>44582</v>
      </c>
      <c r="F19" s="4">
        <v>335266576495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1" x14ac:dyDescent="0.25">
      <c r="A20" s="8"/>
      <c r="B20" s="9"/>
      <c r="C20" s="3"/>
      <c r="D20" s="17" t="s">
        <v>52</v>
      </c>
      <c r="E20" s="7"/>
      <c r="F20" s="4">
        <v>17</v>
      </c>
      <c r="G20" s="3"/>
      <c r="H20" s="10">
        <f>SUBTOTAL(9,H3:H19)</f>
        <v>797.98000000000025</v>
      </c>
      <c r="I20" s="10">
        <f>SUBTOTAL(9,I3:I19)</f>
        <v>3.91</v>
      </c>
      <c r="J20" s="12">
        <f>SUBTOTAL(9,J3:J19)</f>
        <v>160.40999999999997</v>
      </c>
      <c r="K20" s="10">
        <f>SUBTOTAL(9,K3:K19)</f>
        <v>962.30000000000018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32</v>
      </c>
      <c r="E21" s="7">
        <v>44583</v>
      </c>
      <c r="F21" s="4">
        <v>335266531078</v>
      </c>
      <c r="G21" s="3" t="s">
        <v>9</v>
      </c>
      <c r="H21" s="10">
        <f t="shared" si="0"/>
        <v>46.94</v>
      </c>
      <c r="I21" s="10">
        <f>ROUND((2*1.95583),2)</f>
        <v>3.91</v>
      </c>
      <c r="J21" s="12">
        <f t="shared" si="1"/>
        <v>10.17</v>
      </c>
      <c r="K21" s="10">
        <f t="shared" si="2"/>
        <v>61.019999999999996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32</v>
      </c>
      <c r="E22" s="7">
        <v>44583</v>
      </c>
      <c r="F22" s="4">
        <v>845266660800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32</v>
      </c>
      <c r="E23" s="7">
        <v>44583</v>
      </c>
      <c r="F23" s="4">
        <v>845266660479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32</v>
      </c>
      <c r="E24" s="7">
        <v>44583</v>
      </c>
      <c r="F24" s="4">
        <v>845266660180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32</v>
      </c>
      <c r="E25" s="7">
        <v>44583</v>
      </c>
      <c r="F25" s="4">
        <v>845266660966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32</v>
      </c>
      <c r="E26" s="7">
        <v>44583</v>
      </c>
      <c r="F26" s="4">
        <v>335266576305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32</v>
      </c>
      <c r="E27" s="7">
        <v>44583</v>
      </c>
      <c r="F27" s="4">
        <v>845266660123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32</v>
      </c>
      <c r="E28" s="7">
        <v>44583</v>
      </c>
      <c r="F28" s="4">
        <v>845266512688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32</v>
      </c>
      <c r="E29" s="7">
        <v>44583</v>
      </c>
      <c r="F29" s="4">
        <v>845266511052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32</v>
      </c>
      <c r="E30" s="7">
        <v>44583</v>
      </c>
      <c r="F30" s="4">
        <v>335266531102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32</v>
      </c>
      <c r="E31" s="7">
        <v>44583</v>
      </c>
      <c r="F31" s="4">
        <v>335266531086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32</v>
      </c>
      <c r="E32" s="7">
        <v>44583</v>
      </c>
      <c r="F32" s="4">
        <v>845266513066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32</v>
      </c>
      <c r="E33" s="7">
        <v>44583</v>
      </c>
      <c r="F33" s="4">
        <v>845266510484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2" x14ac:dyDescent="0.25">
      <c r="A34" s="8">
        <v>31</v>
      </c>
      <c r="B34" s="9" t="s">
        <v>12</v>
      </c>
      <c r="C34" s="3" t="s">
        <v>18</v>
      </c>
      <c r="D34" s="3">
        <v>32</v>
      </c>
      <c r="E34" s="7">
        <v>44583</v>
      </c>
      <c r="F34" s="4">
        <v>845266660024</v>
      </c>
      <c r="G34" s="3" t="s">
        <v>9</v>
      </c>
      <c r="H34" s="10">
        <f t="shared" si="0"/>
        <v>46.94</v>
      </c>
      <c r="I34" s="10"/>
      <c r="J34" s="12">
        <f t="shared" si="1"/>
        <v>9.39</v>
      </c>
      <c r="K34" s="10">
        <f t="shared" si="2"/>
        <v>56.33</v>
      </c>
    </row>
    <row r="35" spans="1:11" outlineLevel="2" x14ac:dyDescent="0.25">
      <c r="A35" s="8">
        <v>32</v>
      </c>
      <c r="B35" s="9" t="s">
        <v>12</v>
      </c>
      <c r="C35" s="3" t="s">
        <v>18</v>
      </c>
      <c r="D35" s="3">
        <v>32</v>
      </c>
      <c r="E35" s="7">
        <v>44583</v>
      </c>
      <c r="F35" s="4">
        <v>845266660982</v>
      </c>
      <c r="G35" s="3" t="s">
        <v>9</v>
      </c>
      <c r="H35" s="10">
        <f t="shared" si="0"/>
        <v>46.94</v>
      </c>
      <c r="I35" s="10"/>
      <c r="J35" s="12">
        <f t="shared" si="1"/>
        <v>9.39</v>
      </c>
      <c r="K35" s="10">
        <f t="shared" si="2"/>
        <v>56.33</v>
      </c>
    </row>
    <row r="36" spans="1:11" outlineLevel="2" x14ac:dyDescent="0.25">
      <c r="A36" s="8">
        <v>33</v>
      </c>
      <c r="B36" s="9" t="s">
        <v>12</v>
      </c>
      <c r="C36" s="3" t="s">
        <v>18</v>
      </c>
      <c r="D36" s="3">
        <v>32</v>
      </c>
      <c r="E36" s="7">
        <v>44583</v>
      </c>
      <c r="F36" s="4">
        <v>845266660297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34</v>
      </c>
      <c r="B37" s="9" t="s">
        <v>12</v>
      </c>
      <c r="C37" s="3" t="s">
        <v>18</v>
      </c>
      <c r="D37" s="3">
        <v>32</v>
      </c>
      <c r="E37" s="7">
        <v>44583</v>
      </c>
      <c r="F37" s="4">
        <v>845266510210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35</v>
      </c>
      <c r="B38" s="9" t="s">
        <v>12</v>
      </c>
      <c r="C38" s="3" t="s">
        <v>18</v>
      </c>
      <c r="D38" s="3">
        <v>32</v>
      </c>
      <c r="E38" s="7">
        <v>44583</v>
      </c>
      <c r="F38" s="4">
        <v>845266510419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36</v>
      </c>
      <c r="B39" s="9" t="s">
        <v>12</v>
      </c>
      <c r="C39" s="3" t="s">
        <v>18</v>
      </c>
      <c r="D39" s="3">
        <v>32</v>
      </c>
      <c r="E39" s="7">
        <v>44583</v>
      </c>
      <c r="F39" s="4">
        <v>845266510880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37</v>
      </c>
      <c r="B40" s="9" t="s">
        <v>12</v>
      </c>
      <c r="C40" s="3" t="s">
        <v>18</v>
      </c>
      <c r="D40" s="3">
        <v>32</v>
      </c>
      <c r="E40" s="7">
        <v>44583</v>
      </c>
      <c r="F40" s="4">
        <v>335266530898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38</v>
      </c>
      <c r="B41" s="9" t="s">
        <v>12</v>
      </c>
      <c r="C41" s="3" t="s">
        <v>18</v>
      </c>
      <c r="D41" s="3">
        <v>32</v>
      </c>
      <c r="E41" s="7">
        <v>44583</v>
      </c>
      <c r="F41" s="4">
        <v>845266510815</v>
      </c>
      <c r="G41" s="3" t="s">
        <v>9</v>
      </c>
      <c r="H41" s="10">
        <f t="shared" si="0"/>
        <v>46.94</v>
      </c>
      <c r="I41" s="10"/>
      <c r="J41" s="12">
        <f t="shared" ref="J41:J106" si="3">ROUND(((SUM(H41:I41))*20/100),2)</f>
        <v>9.39</v>
      </c>
      <c r="K41" s="10">
        <f t="shared" ref="K41:K106" si="4">SUM(H41:J41)</f>
        <v>56.33</v>
      </c>
    </row>
    <row r="42" spans="1:11" outlineLevel="2" x14ac:dyDescent="0.25">
      <c r="A42" s="8">
        <v>39</v>
      </c>
      <c r="B42" s="9" t="s">
        <v>12</v>
      </c>
      <c r="C42" s="3" t="s">
        <v>18</v>
      </c>
      <c r="D42" s="3">
        <v>32</v>
      </c>
      <c r="E42" s="7">
        <v>44583</v>
      </c>
      <c r="F42" s="4">
        <v>845266512495</v>
      </c>
      <c r="G42" s="3" t="s">
        <v>9</v>
      </c>
      <c r="H42" s="10">
        <f t="shared" si="0"/>
        <v>46.94</v>
      </c>
      <c r="I42" s="10"/>
      <c r="J42" s="12">
        <f t="shared" si="3"/>
        <v>9.39</v>
      </c>
      <c r="K42" s="10">
        <f t="shared" si="4"/>
        <v>56.33</v>
      </c>
    </row>
    <row r="43" spans="1:11" outlineLevel="1" x14ac:dyDescent="0.25">
      <c r="A43" s="8"/>
      <c r="B43" s="9"/>
      <c r="C43" s="3"/>
      <c r="D43" s="17" t="s">
        <v>53</v>
      </c>
      <c r="E43" s="7"/>
      <c r="F43" s="4">
        <v>22</v>
      </c>
      <c r="G43" s="3"/>
      <c r="H43" s="10">
        <f>SUBTOTAL(9,H21:H42)</f>
        <v>1032.6800000000005</v>
      </c>
      <c r="I43" s="10">
        <f>SUBTOTAL(9,I21:I42)</f>
        <v>3.91</v>
      </c>
      <c r="J43" s="12">
        <f>SUBTOTAL(9,J21:J42)</f>
        <v>207.3599999999999</v>
      </c>
      <c r="K43" s="10">
        <f>SUBTOTAL(9,K21:K42)</f>
        <v>1243.95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33</v>
      </c>
      <c r="E44" s="7">
        <v>44584</v>
      </c>
      <c r="F44" s="4">
        <v>85266661147</v>
      </c>
      <c r="G44" s="3" t="s">
        <v>9</v>
      </c>
      <c r="H44" s="10">
        <f t="shared" si="0"/>
        <v>46.94</v>
      </c>
      <c r="I44" s="10">
        <f>ROUND((2*1.95583),2)</f>
        <v>3.91</v>
      </c>
      <c r="J44" s="12">
        <f t="shared" si="3"/>
        <v>10.17</v>
      </c>
      <c r="K44" s="10">
        <f t="shared" si="4"/>
        <v>61.019999999999996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33</v>
      </c>
      <c r="E45" s="7">
        <v>44584</v>
      </c>
      <c r="F45" s="4">
        <v>845266512464</v>
      </c>
      <c r="G45" s="3" t="s">
        <v>9</v>
      </c>
      <c r="H45" s="10">
        <f t="shared" ref="H45:H106" si="5">ROUND((24*1.95583),2)</f>
        <v>46.94</v>
      </c>
      <c r="I45" s="10"/>
      <c r="J45" s="12">
        <f t="shared" si="3"/>
        <v>9.39</v>
      </c>
      <c r="K45" s="10">
        <f t="shared" si="4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33</v>
      </c>
      <c r="E46" s="7">
        <v>44584</v>
      </c>
      <c r="F46" s="4">
        <v>335266530906</v>
      </c>
      <c r="G46" s="3" t="s">
        <v>9</v>
      </c>
      <c r="H46" s="10">
        <f t="shared" si="5"/>
        <v>46.94</v>
      </c>
      <c r="I46" s="10"/>
      <c r="J46" s="12">
        <f t="shared" si="3"/>
        <v>9.39</v>
      </c>
      <c r="K46" s="10">
        <f t="shared" si="4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33</v>
      </c>
      <c r="E47" s="7">
        <v>44584</v>
      </c>
      <c r="F47" s="4">
        <v>845266660149</v>
      </c>
      <c r="G47" s="3" t="s">
        <v>9</v>
      </c>
      <c r="H47" s="10">
        <f t="shared" si="5"/>
        <v>46.94</v>
      </c>
      <c r="I47" s="10"/>
      <c r="J47" s="12">
        <f t="shared" si="3"/>
        <v>9.39</v>
      </c>
      <c r="K47" s="10">
        <f t="shared" si="4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33</v>
      </c>
      <c r="E48" s="7">
        <v>44584</v>
      </c>
      <c r="F48" s="4">
        <v>335266530955</v>
      </c>
      <c r="G48" s="3" t="s">
        <v>9</v>
      </c>
      <c r="H48" s="10">
        <f t="shared" si="5"/>
        <v>46.94</v>
      </c>
      <c r="I48" s="10"/>
      <c r="J48" s="12">
        <f t="shared" si="3"/>
        <v>9.39</v>
      </c>
      <c r="K48" s="10">
        <f t="shared" si="4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33</v>
      </c>
      <c r="E49" s="7">
        <v>44584</v>
      </c>
      <c r="F49" s="4">
        <v>845266660735</v>
      </c>
      <c r="G49" s="3" t="s">
        <v>9</v>
      </c>
      <c r="H49" s="10">
        <f t="shared" si="5"/>
        <v>46.94</v>
      </c>
      <c r="I49" s="10"/>
      <c r="J49" s="12">
        <f t="shared" si="3"/>
        <v>9.39</v>
      </c>
      <c r="K49" s="10">
        <f t="shared" si="4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33</v>
      </c>
      <c r="E50" s="7">
        <v>44584</v>
      </c>
      <c r="F50" s="4">
        <v>845266510872</v>
      </c>
      <c r="G50" s="3" t="s">
        <v>9</v>
      </c>
      <c r="H50" s="10">
        <f t="shared" si="5"/>
        <v>46.94</v>
      </c>
      <c r="I50" s="10"/>
      <c r="J50" s="12">
        <f t="shared" si="3"/>
        <v>9.39</v>
      </c>
      <c r="K50" s="10">
        <f t="shared" si="4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33</v>
      </c>
      <c r="E51" s="7">
        <v>44584</v>
      </c>
      <c r="F51" s="4">
        <v>845266512597</v>
      </c>
      <c r="G51" s="3" t="s">
        <v>9</v>
      </c>
      <c r="H51" s="10">
        <f t="shared" si="5"/>
        <v>46.94</v>
      </c>
      <c r="I51" s="10"/>
      <c r="J51" s="12">
        <f t="shared" si="3"/>
        <v>9.39</v>
      </c>
      <c r="K51" s="10">
        <f t="shared" si="4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33</v>
      </c>
      <c r="E52" s="7">
        <v>44584</v>
      </c>
      <c r="F52" s="4">
        <v>335266576495</v>
      </c>
      <c r="G52" s="3" t="s">
        <v>9</v>
      </c>
      <c r="H52" s="10">
        <f t="shared" si="5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33</v>
      </c>
      <c r="E53" s="7">
        <v>44584</v>
      </c>
      <c r="F53" s="4">
        <v>845266512720</v>
      </c>
      <c r="G53" s="3" t="s">
        <v>9</v>
      </c>
      <c r="H53" s="10">
        <f t="shared" si="5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50</v>
      </c>
      <c r="B54" s="9" t="s">
        <v>12</v>
      </c>
      <c r="C54" s="3" t="s">
        <v>18</v>
      </c>
      <c r="D54" s="3">
        <v>33</v>
      </c>
      <c r="E54" s="7">
        <v>44584</v>
      </c>
      <c r="F54" s="4">
        <v>845266660628</v>
      </c>
      <c r="G54" s="3" t="s">
        <v>9</v>
      </c>
      <c r="H54" s="10">
        <f t="shared" si="5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51</v>
      </c>
      <c r="B55" s="9" t="s">
        <v>12</v>
      </c>
      <c r="C55" s="3" t="s">
        <v>18</v>
      </c>
      <c r="D55" s="3">
        <v>33</v>
      </c>
      <c r="E55" s="7">
        <v>44584</v>
      </c>
      <c r="F55" s="4">
        <v>335266530856</v>
      </c>
      <c r="G55" s="3" t="s">
        <v>9</v>
      </c>
      <c r="H55" s="10">
        <f t="shared" si="5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1" x14ac:dyDescent="0.25">
      <c r="A56" s="8"/>
      <c r="B56" s="9"/>
      <c r="C56" s="3"/>
      <c r="D56" s="17" t="s">
        <v>54</v>
      </c>
      <c r="E56" s="7"/>
      <c r="F56" s="4">
        <v>12</v>
      </c>
      <c r="G56" s="3"/>
      <c r="H56" s="10">
        <f>SUBTOTAL(9,H44:H55)</f>
        <v>563.28</v>
      </c>
      <c r="I56" s="10">
        <f>SUBTOTAL(9,I44:I55)</f>
        <v>3.91</v>
      </c>
      <c r="J56" s="12">
        <f>SUBTOTAL(9,J44:J55)</f>
        <v>113.46000000000001</v>
      </c>
      <c r="K56" s="10">
        <f>SUBTOTAL(9,K44:K55)</f>
        <v>680.65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34</v>
      </c>
      <c r="E57" s="7">
        <v>44585</v>
      </c>
      <c r="F57" s="4">
        <v>335266576305</v>
      </c>
      <c r="G57" s="3" t="s">
        <v>9</v>
      </c>
      <c r="H57" s="10">
        <f t="shared" si="5"/>
        <v>46.94</v>
      </c>
      <c r="I57" s="10">
        <f>ROUND((2*1.95583),2)</f>
        <v>3.91</v>
      </c>
      <c r="J57" s="12">
        <f t="shared" si="3"/>
        <v>10.17</v>
      </c>
      <c r="K57" s="10">
        <f t="shared" si="4"/>
        <v>61.019999999999996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34</v>
      </c>
      <c r="E58" s="7">
        <v>44585</v>
      </c>
      <c r="F58" s="4">
        <v>845266660966</v>
      </c>
      <c r="G58" s="3" t="s">
        <v>9</v>
      </c>
      <c r="H58" s="10">
        <f t="shared" si="5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34</v>
      </c>
      <c r="E59" s="7">
        <v>44585</v>
      </c>
      <c r="F59" s="4">
        <v>845266660180</v>
      </c>
      <c r="G59" s="3" t="s">
        <v>9</v>
      </c>
      <c r="H59" s="10">
        <f t="shared" si="5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34</v>
      </c>
      <c r="E60" s="7">
        <v>44585</v>
      </c>
      <c r="F60" s="4">
        <v>845266660479</v>
      </c>
      <c r="G60" s="3" t="s">
        <v>9</v>
      </c>
      <c r="H60" s="10">
        <f t="shared" si="5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34</v>
      </c>
      <c r="E61" s="7">
        <v>44585</v>
      </c>
      <c r="F61" s="4">
        <v>845266660800</v>
      </c>
      <c r="G61" s="3" t="s">
        <v>9</v>
      </c>
      <c r="H61" s="10">
        <f t="shared" si="5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34</v>
      </c>
      <c r="E62" s="7">
        <v>44585</v>
      </c>
      <c r="F62" s="4">
        <v>335266531078</v>
      </c>
      <c r="G62" s="3" t="s">
        <v>9</v>
      </c>
      <c r="H62" s="10">
        <f t="shared" si="5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34</v>
      </c>
      <c r="E63" s="7">
        <v>44585</v>
      </c>
      <c r="F63" s="4">
        <v>845266512688</v>
      </c>
      <c r="G63" s="3" t="s">
        <v>9</v>
      </c>
      <c r="H63" s="10">
        <f t="shared" si="5"/>
        <v>46.94</v>
      </c>
      <c r="I63" s="10"/>
      <c r="J63" s="12">
        <f t="shared" si="3"/>
        <v>9.39</v>
      </c>
      <c r="K63" s="10">
        <f t="shared" si="4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34</v>
      </c>
      <c r="E64" s="7">
        <v>44585</v>
      </c>
      <c r="F64" s="4">
        <v>845266660123</v>
      </c>
      <c r="G64" s="3" t="s">
        <v>9</v>
      </c>
      <c r="H64" s="10">
        <f t="shared" si="5"/>
        <v>46.94</v>
      </c>
      <c r="I64" s="10"/>
      <c r="J64" s="12">
        <f t="shared" si="3"/>
        <v>9.39</v>
      </c>
      <c r="K64" s="10">
        <f t="shared" si="4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34</v>
      </c>
      <c r="E65" s="7">
        <v>44585</v>
      </c>
      <c r="F65" s="4">
        <v>845266660982</v>
      </c>
      <c r="G65" s="3" t="s">
        <v>9</v>
      </c>
      <c r="H65" s="10">
        <f t="shared" si="5"/>
        <v>46.94</v>
      </c>
      <c r="I65" s="10"/>
      <c r="J65" s="12">
        <f t="shared" si="3"/>
        <v>9.39</v>
      </c>
      <c r="K65" s="10">
        <f t="shared" si="4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34</v>
      </c>
      <c r="E66" s="7">
        <v>44585</v>
      </c>
      <c r="F66" s="4">
        <v>845266660024</v>
      </c>
      <c r="G66" s="3" t="s">
        <v>9</v>
      </c>
      <c r="H66" s="10">
        <f t="shared" si="5"/>
        <v>46.94</v>
      </c>
      <c r="I66" s="10"/>
      <c r="J66" s="12">
        <f t="shared" si="3"/>
        <v>9.39</v>
      </c>
      <c r="K66" s="10">
        <f t="shared" si="4"/>
        <v>56.33</v>
      </c>
    </row>
    <row r="67" spans="1:11" outlineLevel="1" x14ac:dyDescent="0.25">
      <c r="A67" s="8"/>
      <c r="B67" s="9"/>
      <c r="C67" s="3"/>
      <c r="D67" s="17" t="s">
        <v>55</v>
      </c>
      <c r="E67" s="7"/>
      <c r="F67" s="4">
        <v>10</v>
      </c>
      <c r="G67" s="3"/>
      <c r="H67" s="10">
        <f>SUBTOTAL(9,H57:H66)</f>
        <v>469.4</v>
      </c>
      <c r="I67" s="10">
        <f>SUBTOTAL(9,I57:I66)</f>
        <v>3.91</v>
      </c>
      <c r="J67" s="12">
        <f>SUBTOTAL(9,J57:J66)</f>
        <v>94.68</v>
      </c>
      <c r="K67" s="10">
        <f>SUBTOTAL(9,K57:K66)</f>
        <v>567.9899999999999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35</v>
      </c>
      <c r="E68" s="7">
        <v>44585</v>
      </c>
      <c r="F68" s="4">
        <v>845266512357</v>
      </c>
      <c r="G68" s="3" t="s">
        <v>9</v>
      </c>
      <c r="H68" s="10">
        <f t="shared" si="5"/>
        <v>46.94</v>
      </c>
      <c r="I68" s="10">
        <f>ROUND((2*1.95583),2)</f>
        <v>3.91</v>
      </c>
      <c r="J68" s="12">
        <f t="shared" si="3"/>
        <v>10.17</v>
      </c>
      <c r="K68" s="10">
        <f t="shared" si="4"/>
        <v>61.019999999999996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35</v>
      </c>
      <c r="E69" s="7">
        <v>44585</v>
      </c>
      <c r="F69" s="4">
        <v>845266510906</v>
      </c>
      <c r="G69" s="3" t="s">
        <v>9</v>
      </c>
      <c r="H69" s="10">
        <f t="shared" si="5"/>
        <v>46.94</v>
      </c>
      <c r="I69" s="10"/>
      <c r="J69" s="12">
        <f t="shared" si="3"/>
        <v>9.39</v>
      </c>
      <c r="K69" s="10">
        <f t="shared" si="4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35</v>
      </c>
      <c r="E70" s="7">
        <v>44585</v>
      </c>
      <c r="F70" s="4">
        <v>845266660602</v>
      </c>
      <c r="G70" s="3" t="s">
        <v>9</v>
      </c>
      <c r="H70" s="10">
        <f t="shared" si="5"/>
        <v>46.94</v>
      </c>
      <c r="I70" s="10"/>
      <c r="J70" s="12">
        <f t="shared" si="3"/>
        <v>9.39</v>
      </c>
      <c r="K70" s="10">
        <f t="shared" si="4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35</v>
      </c>
      <c r="E71" s="7">
        <v>44585</v>
      </c>
      <c r="F71" s="4">
        <v>845266510153</v>
      </c>
      <c r="G71" s="3" t="s">
        <v>9</v>
      </c>
      <c r="H71" s="10">
        <f t="shared" si="5"/>
        <v>46.94</v>
      </c>
      <c r="I71" s="10"/>
      <c r="J71" s="12">
        <f t="shared" si="3"/>
        <v>9.39</v>
      </c>
      <c r="K71" s="10">
        <f t="shared" si="4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35</v>
      </c>
      <c r="E72" s="7">
        <v>44585</v>
      </c>
      <c r="F72" s="4">
        <v>845266510484</v>
      </c>
      <c r="G72" s="3" t="s">
        <v>9</v>
      </c>
      <c r="H72" s="10">
        <f t="shared" si="5"/>
        <v>46.94</v>
      </c>
      <c r="I72" s="10"/>
      <c r="J72" s="12">
        <f t="shared" si="3"/>
        <v>9.39</v>
      </c>
      <c r="K72" s="10">
        <f t="shared" si="4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35</v>
      </c>
      <c r="E73" s="7">
        <v>44585</v>
      </c>
      <c r="F73" s="4">
        <v>845266513066</v>
      </c>
      <c r="G73" s="3" t="s">
        <v>9</v>
      </c>
      <c r="H73" s="10">
        <f t="shared" si="5"/>
        <v>46.94</v>
      </c>
      <c r="I73" s="10"/>
      <c r="J73" s="12">
        <f t="shared" si="3"/>
        <v>9.39</v>
      </c>
      <c r="K73" s="10">
        <f t="shared" si="4"/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35</v>
      </c>
      <c r="E74" s="7">
        <v>44585</v>
      </c>
      <c r="F74" s="4">
        <v>335266531086</v>
      </c>
      <c r="G74" s="3" t="s">
        <v>9</v>
      </c>
      <c r="H74" s="10">
        <f t="shared" si="5"/>
        <v>46.94</v>
      </c>
      <c r="I74" s="10"/>
      <c r="J74" s="12">
        <f t="shared" si="3"/>
        <v>9.39</v>
      </c>
      <c r="K74" s="10">
        <f t="shared" si="4"/>
        <v>56.33</v>
      </c>
    </row>
    <row r="75" spans="1:11" outlineLevel="2" x14ac:dyDescent="0.25">
      <c r="A75" s="8">
        <v>69</v>
      </c>
      <c r="B75" s="9" t="s">
        <v>12</v>
      </c>
      <c r="C75" s="3" t="s">
        <v>18</v>
      </c>
      <c r="D75" s="3">
        <v>35</v>
      </c>
      <c r="E75" s="7">
        <v>44585</v>
      </c>
      <c r="F75" s="4">
        <v>845266510815</v>
      </c>
      <c r="G75" s="3" t="s">
        <v>9</v>
      </c>
      <c r="H75" s="10">
        <f t="shared" si="5"/>
        <v>46.94</v>
      </c>
      <c r="I75" s="10"/>
      <c r="J75" s="12">
        <f t="shared" si="3"/>
        <v>9.39</v>
      </c>
      <c r="K75" s="10">
        <f t="shared" si="4"/>
        <v>56.33</v>
      </c>
    </row>
    <row r="76" spans="1:11" outlineLevel="2" x14ac:dyDescent="0.25">
      <c r="A76" s="8">
        <v>70</v>
      </c>
      <c r="B76" s="9" t="s">
        <v>12</v>
      </c>
      <c r="C76" s="3" t="s">
        <v>18</v>
      </c>
      <c r="D76" s="3">
        <v>35</v>
      </c>
      <c r="E76" s="7">
        <v>44585</v>
      </c>
      <c r="F76" s="4">
        <v>335266530898</v>
      </c>
      <c r="G76" s="3" t="s">
        <v>9</v>
      </c>
      <c r="H76" s="10">
        <f t="shared" si="5"/>
        <v>46.94</v>
      </c>
      <c r="I76" s="10"/>
      <c r="J76" s="12">
        <f t="shared" si="3"/>
        <v>9.39</v>
      </c>
      <c r="K76" s="10">
        <f t="shared" si="4"/>
        <v>56.33</v>
      </c>
    </row>
    <row r="77" spans="1:11" outlineLevel="2" x14ac:dyDescent="0.25">
      <c r="A77" s="8">
        <v>71</v>
      </c>
      <c r="B77" s="9" t="s">
        <v>12</v>
      </c>
      <c r="C77" s="3" t="s">
        <v>18</v>
      </c>
      <c r="D77" s="3">
        <v>35</v>
      </c>
      <c r="E77" s="7">
        <v>44585</v>
      </c>
      <c r="F77" s="4">
        <v>845266510880</v>
      </c>
      <c r="G77" s="3" t="s">
        <v>9</v>
      </c>
      <c r="H77" s="10">
        <f t="shared" si="5"/>
        <v>46.94</v>
      </c>
      <c r="I77" s="10"/>
      <c r="J77" s="12">
        <f t="shared" si="3"/>
        <v>9.39</v>
      </c>
      <c r="K77" s="10">
        <f t="shared" si="4"/>
        <v>56.33</v>
      </c>
    </row>
    <row r="78" spans="1:11" outlineLevel="2" x14ac:dyDescent="0.25">
      <c r="A78" s="8">
        <v>72</v>
      </c>
      <c r="B78" s="9" t="s">
        <v>12</v>
      </c>
      <c r="C78" s="3" t="s">
        <v>18</v>
      </c>
      <c r="D78" s="3">
        <v>35</v>
      </c>
      <c r="E78" s="7">
        <v>44585</v>
      </c>
      <c r="F78" s="4">
        <v>845266510419</v>
      </c>
      <c r="G78" s="3" t="s">
        <v>9</v>
      </c>
      <c r="H78" s="10">
        <f t="shared" si="5"/>
        <v>46.94</v>
      </c>
      <c r="I78" s="10"/>
      <c r="J78" s="12">
        <f t="shared" si="3"/>
        <v>9.39</v>
      </c>
      <c r="K78" s="10">
        <f t="shared" si="4"/>
        <v>56.33</v>
      </c>
    </row>
    <row r="79" spans="1:11" outlineLevel="2" x14ac:dyDescent="0.25">
      <c r="A79" s="8">
        <v>73</v>
      </c>
      <c r="B79" s="9" t="s">
        <v>12</v>
      </c>
      <c r="C79" s="3" t="s">
        <v>18</v>
      </c>
      <c r="D79" s="3">
        <v>35</v>
      </c>
      <c r="E79" s="7">
        <v>44585</v>
      </c>
      <c r="F79" s="4">
        <v>845266510872</v>
      </c>
      <c r="G79" s="3" t="s">
        <v>9</v>
      </c>
      <c r="H79" s="10">
        <f t="shared" si="5"/>
        <v>46.94</v>
      </c>
      <c r="I79" s="10"/>
      <c r="J79" s="12">
        <f t="shared" si="3"/>
        <v>9.39</v>
      </c>
      <c r="K79" s="10">
        <f t="shared" si="4"/>
        <v>56.33</v>
      </c>
    </row>
    <row r="80" spans="1:11" outlineLevel="2" x14ac:dyDescent="0.25">
      <c r="A80" s="8">
        <v>74</v>
      </c>
      <c r="B80" s="9" t="s">
        <v>12</v>
      </c>
      <c r="C80" s="3" t="s">
        <v>18</v>
      </c>
      <c r="D80" s="3">
        <v>35</v>
      </c>
      <c r="E80" s="7">
        <v>44585</v>
      </c>
      <c r="F80" s="4">
        <v>845266660735</v>
      </c>
      <c r="G80" s="3" t="s">
        <v>9</v>
      </c>
      <c r="H80" s="10">
        <f t="shared" si="5"/>
        <v>46.94</v>
      </c>
      <c r="I80" s="10"/>
      <c r="J80" s="12">
        <f t="shared" si="3"/>
        <v>9.39</v>
      </c>
      <c r="K80" s="10">
        <f t="shared" si="4"/>
        <v>56.33</v>
      </c>
    </row>
    <row r="81" spans="1:11" outlineLevel="2" x14ac:dyDescent="0.25">
      <c r="A81" s="8">
        <v>75</v>
      </c>
      <c r="B81" s="9" t="s">
        <v>12</v>
      </c>
      <c r="C81" s="3" t="s">
        <v>18</v>
      </c>
      <c r="D81" s="3">
        <v>35</v>
      </c>
      <c r="E81" s="7">
        <v>44585</v>
      </c>
      <c r="F81" s="4">
        <v>335266530955</v>
      </c>
      <c r="G81" s="3" t="s">
        <v>9</v>
      </c>
      <c r="H81" s="10">
        <f t="shared" si="5"/>
        <v>46.94</v>
      </c>
      <c r="I81" s="10"/>
      <c r="J81" s="12">
        <f t="shared" si="3"/>
        <v>9.39</v>
      </c>
      <c r="K81" s="10">
        <f t="shared" si="4"/>
        <v>56.33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35</v>
      </c>
      <c r="E82" s="7">
        <v>44585</v>
      </c>
      <c r="F82" s="4">
        <v>845266660149</v>
      </c>
      <c r="G82" s="3" t="s">
        <v>9</v>
      </c>
      <c r="H82" s="10">
        <f t="shared" si="5"/>
        <v>46.94</v>
      </c>
      <c r="I82" s="10"/>
      <c r="J82" s="12">
        <f t="shared" si="3"/>
        <v>9.39</v>
      </c>
      <c r="K82" s="10">
        <f t="shared" si="4"/>
        <v>56.33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35</v>
      </c>
      <c r="E83" s="7">
        <v>44585</v>
      </c>
      <c r="F83" s="4">
        <v>335266530906</v>
      </c>
      <c r="G83" s="3" t="s">
        <v>9</v>
      </c>
      <c r="H83" s="10">
        <f t="shared" si="5"/>
        <v>46.94</v>
      </c>
      <c r="I83" s="10"/>
      <c r="J83" s="12">
        <f t="shared" si="3"/>
        <v>9.39</v>
      </c>
      <c r="K83" s="10">
        <f t="shared" si="4"/>
        <v>56.33</v>
      </c>
    </row>
    <row r="84" spans="1:11" outlineLevel="2" x14ac:dyDescent="0.25">
      <c r="A84" s="8">
        <v>78</v>
      </c>
      <c r="B84" s="9" t="s">
        <v>12</v>
      </c>
      <c r="C84" s="3" t="s">
        <v>18</v>
      </c>
      <c r="D84" s="3">
        <v>35</v>
      </c>
      <c r="E84" s="7">
        <v>44585</v>
      </c>
      <c r="F84" s="4">
        <v>845266512464</v>
      </c>
      <c r="G84" s="3" t="s">
        <v>9</v>
      </c>
      <c r="H84" s="10">
        <f t="shared" si="5"/>
        <v>46.94</v>
      </c>
      <c r="I84" s="10"/>
      <c r="J84" s="12">
        <f t="shared" si="3"/>
        <v>9.39</v>
      </c>
      <c r="K84" s="10">
        <f t="shared" si="4"/>
        <v>56.33</v>
      </c>
    </row>
    <row r="85" spans="1:11" outlineLevel="2" x14ac:dyDescent="0.25">
      <c r="A85" s="8">
        <v>79</v>
      </c>
      <c r="B85" s="9" t="s">
        <v>12</v>
      </c>
      <c r="C85" s="3" t="s">
        <v>18</v>
      </c>
      <c r="D85" s="3">
        <v>35</v>
      </c>
      <c r="E85" s="7">
        <v>44585</v>
      </c>
      <c r="F85" s="4">
        <v>845266661147</v>
      </c>
      <c r="G85" s="3" t="s">
        <v>9</v>
      </c>
      <c r="H85" s="10">
        <f t="shared" si="5"/>
        <v>46.94</v>
      </c>
      <c r="I85" s="10"/>
      <c r="J85" s="12">
        <f t="shared" si="3"/>
        <v>9.39</v>
      </c>
      <c r="K85" s="10">
        <f t="shared" si="4"/>
        <v>56.33</v>
      </c>
    </row>
    <row r="86" spans="1:11" outlineLevel="2" x14ac:dyDescent="0.25">
      <c r="A86" s="8">
        <v>80</v>
      </c>
      <c r="B86" s="9" t="s">
        <v>12</v>
      </c>
      <c r="C86" s="3" t="s">
        <v>18</v>
      </c>
      <c r="D86" s="3">
        <v>35</v>
      </c>
      <c r="E86" s="7">
        <v>44585</v>
      </c>
      <c r="F86" s="4">
        <v>845266660454</v>
      </c>
      <c r="G86" s="3" t="s">
        <v>9</v>
      </c>
      <c r="H86" s="10">
        <f t="shared" si="5"/>
        <v>46.94</v>
      </c>
      <c r="I86" s="10"/>
      <c r="J86" s="12">
        <f t="shared" si="3"/>
        <v>9.39</v>
      </c>
      <c r="K86" s="10">
        <f t="shared" si="4"/>
        <v>56.33</v>
      </c>
    </row>
    <row r="87" spans="1:11" outlineLevel="1" x14ac:dyDescent="0.25">
      <c r="A87" s="8"/>
      <c r="B87" s="9"/>
      <c r="C87" s="3"/>
      <c r="D87" s="17" t="s">
        <v>56</v>
      </c>
      <c r="E87" s="7"/>
      <c r="F87" s="4">
        <v>19</v>
      </c>
      <c r="G87" s="3"/>
      <c r="H87" s="10">
        <f>SUBTOTAL(9,H68:H86)</f>
        <v>891.86000000000035</v>
      </c>
      <c r="I87" s="10">
        <f>SUBTOTAL(9,I68:I86)</f>
        <v>3.91</v>
      </c>
      <c r="J87" s="12">
        <f>SUBTOTAL(9,J68:J86)</f>
        <v>179.18999999999994</v>
      </c>
      <c r="K87" s="10">
        <f>SUBTOTAL(9,K68:K86)</f>
        <v>1074.9600000000003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36</v>
      </c>
      <c r="E88" s="7">
        <v>44586</v>
      </c>
      <c r="F88" s="4">
        <v>845266660248</v>
      </c>
      <c r="G88" s="3" t="s">
        <v>9</v>
      </c>
      <c r="H88" s="10">
        <f t="shared" si="5"/>
        <v>46.94</v>
      </c>
      <c r="I88" s="10">
        <f>ROUND((2*1.95583),2)</f>
        <v>3.91</v>
      </c>
      <c r="J88" s="12">
        <f t="shared" si="3"/>
        <v>10.17</v>
      </c>
      <c r="K88" s="10">
        <f t="shared" si="4"/>
        <v>61.019999999999996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36</v>
      </c>
      <c r="E89" s="7">
        <v>44586</v>
      </c>
      <c r="F89" s="4">
        <v>845266660024</v>
      </c>
      <c r="G89" s="3" t="s">
        <v>9</v>
      </c>
      <c r="H89" s="10">
        <f t="shared" si="5"/>
        <v>46.94</v>
      </c>
      <c r="I89" s="10"/>
      <c r="J89" s="12">
        <f t="shared" si="3"/>
        <v>9.39</v>
      </c>
      <c r="K89" s="10">
        <f t="shared" si="4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36</v>
      </c>
      <c r="E90" s="7">
        <v>44586</v>
      </c>
      <c r="F90" s="4">
        <v>845266660982</v>
      </c>
      <c r="G90" s="3" t="s">
        <v>9</v>
      </c>
      <c r="H90" s="10">
        <f t="shared" si="5"/>
        <v>46.94</v>
      </c>
      <c r="I90" s="10"/>
      <c r="J90" s="12">
        <f t="shared" si="3"/>
        <v>9.39</v>
      </c>
      <c r="K90" s="10">
        <f t="shared" si="4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36</v>
      </c>
      <c r="E91" s="7">
        <v>44586</v>
      </c>
      <c r="F91" s="4">
        <v>845266660123</v>
      </c>
      <c r="G91" s="3" t="s">
        <v>9</v>
      </c>
      <c r="H91" s="10">
        <f t="shared" si="5"/>
        <v>46.94</v>
      </c>
      <c r="I91" s="10"/>
      <c r="J91" s="12">
        <f t="shared" si="3"/>
        <v>9.39</v>
      </c>
      <c r="K91" s="10">
        <f t="shared" si="4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36</v>
      </c>
      <c r="E92" s="7">
        <v>44586</v>
      </c>
      <c r="F92" s="4">
        <v>845266512688</v>
      </c>
      <c r="G92" s="3" t="s">
        <v>9</v>
      </c>
      <c r="H92" s="10">
        <f t="shared" si="5"/>
        <v>46.94</v>
      </c>
      <c r="I92" s="10"/>
      <c r="J92" s="12">
        <f t="shared" si="3"/>
        <v>9.39</v>
      </c>
      <c r="K92" s="10">
        <f t="shared" si="4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36</v>
      </c>
      <c r="E93" s="7">
        <v>44586</v>
      </c>
      <c r="F93" s="4">
        <v>335266531078</v>
      </c>
      <c r="G93" s="3" t="s">
        <v>9</v>
      </c>
      <c r="H93" s="10">
        <f t="shared" si="5"/>
        <v>46.94</v>
      </c>
      <c r="I93" s="10"/>
      <c r="J93" s="12">
        <f t="shared" si="3"/>
        <v>9.39</v>
      </c>
      <c r="K93" s="10">
        <f t="shared" si="4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36</v>
      </c>
      <c r="E94" s="7">
        <v>44586</v>
      </c>
      <c r="F94" s="4">
        <v>845266660800</v>
      </c>
      <c r="G94" s="3" t="s">
        <v>9</v>
      </c>
      <c r="H94" s="10">
        <f t="shared" si="5"/>
        <v>46.94</v>
      </c>
      <c r="I94" s="10"/>
      <c r="J94" s="12">
        <f t="shared" si="3"/>
        <v>9.39</v>
      </c>
      <c r="K94" s="10">
        <f t="shared" si="4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36</v>
      </c>
      <c r="E95" s="7">
        <v>44586</v>
      </c>
      <c r="F95" s="4">
        <v>335266530856</v>
      </c>
      <c r="G95" s="3" t="s">
        <v>9</v>
      </c>
      <c r="H95" s="10">
        <f t="shared" si="5"/>
        <v>46.94</v>
      </c>
      <c r="I95" s="10"/>
      <c r="J95" s="12">
        <f t="shared" si="3"/>
        <v>9.39</v>
      </c>
      <c r="K95" s="10">
        <f t="shared" si="4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36</v>
      </c>
      <c r="E96" s="7">
        <v>44586</v>
      </c>
      <c r="F96" s="4">
        <v>845266660628</v>
      </c>
      <c r="G96" s="3" t="s">
        <v>9</v>
      </c>
      <c r="H96" s="10">
        <f t="shared" si="5"/>
        <v>46.94</v>
      </c>
      <c r="I96" s="10"/>
      <c r="J96" s="12">
        <f t="shared" si="3"/>
        <v>9.39</v>
      </c>
      <c r="K96" s="10">
        <f t="shared" si="4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36</v>
      </c>
      <c r="E97" s="7">
        <v>44586</v>
      </c>
      <c r="F97" s="4">
        <v>845266512720</v>
      </c>
      <c r="G97" s="3" t="s">
        <v>9</v>
      </c>
      <c r="H97" s="10">
        <f t="shared" si="5"/>
        <v>46.94</v>
      </c>
      <c r="I97" s="10"/>
      <c r="J97" s="12">
        <f t="shared" si="3"/>
        <v>9.39</v>
      </c>
      <c r="K97" s="10">
        <f t="shared" si="4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36</v>
      </c>
      <c r="E98" s="7">
        <v>44586</v>
      </c>
      <c r="F98" s="4">
        <v>335266576495</v>
      </c>
      <c r="G98" s="3" t="s">
        <v>9</v>
      </c>
      <c r="H98" s="10">
        <f t="shared" si="5"/>
        <v>46.94</v>
      </c>
      <c r="I98" s="10"/>
      <c r="J98" s="12">
        <f t="shared" si="3"/>
        <v>9.39</v>
      </c>
      <c r="K98" s="10">
        <f t="shared" si="4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36</v>
      </c>
      <c r="E99" s="7">
        <v>44586</v>
      </c>
      <c r="F99" s="4">
        <v>845266512597</v>
      </c>
      <c r="G99" s="3" t="s">
        <v>9</v>
      </c>
      <c r="H99" s="10">
        <f t="shared" si="5"/>
        <v>46.94</v>
      </c>
      <c r="I99" s="10"/>
      <c r="J99" s="12">
        <f t="shared" si="3"/>
        <v>9.39</v>
      </c>
      <c r="K99" s="10">
        <f t="shared" si="4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36</v>
      </c>
      <c r="E100" s="7">
        <v>44586</v>
      </c>
      <c r="F100" s="4">
        <v>84526666867</v>
      </c>
      <c r="G100" s="3" t="s">
        <v>9</v>
      </c>
      <c r="H100" s="10">
        <f t="shared" si="5"/>
        <v>46.94</v>
      </c>
      <c r="I100" s="10"/>
      <c r="J100" s="12">
        <f t="shared" si="3"/>
        <v>9.39</v>
      </c>
      <c r="K100" s="10">
        <f t="shared" si="4"/>
        <v>56.33</v>
      </c>
    </row>
    <row r="101" spans="1:11" outlineLevel="2" x14ac:dyDescent="0.25">
      <c r="A101" s="8">
        <v>94</v>
      </c>
      <c r="B101" s="9" t="s">
        <v>12</v>
      </c>
      <c r="C101" s="3" t="s">
        <v>18</v>
      </c>
      <c r="D101" s="3">
        <v>36</v>
      </c>
      <c r="E101" s="7">
        <v>44586</v>
      </c>
      <c r="F101" s="4">
        <v>845266512423</v>
      </c>
      <c r="G101" s="3" t="s">
        <v>9</v>
      </c>
      <c r="H101" s="10">
        <f t="shared" si="5"/>
        <v>46.94</v>
      </c>
      <c r="I101" s="10"/>
      <c r="J101" s="12">
        <f t="shared" si="3"/>
        <v>9.39</v>
      </c>
      <c r="K101" s="10">
        <f t="shared" si="4"/>
        <v>56.33</v>
      </c>
    </row>
    <row r="102" spans="1:11" outlineLevel="2" x14ac:dyDescent="0.25">
      <c r="A102" s="8">
        <v>95</v>
      </c>
      <c r="B102" s="9" t="s">
        <v>12</v>
      </c>
      <c r="C102" s="3" t="s">
        <v>18</v>
      </c>
      <c r="D102" s="3">
        <v>36</v>
      </c>
      <c r="E102" s="7">
        <v>44586</v>
      </c>
      <c r="F102" s="4">
        <v>845266513264</v>
      </c>
      <c r="G102" s="3" t="s">
        <v>9</v>
      </c>
      <c r="H102" s="10">
        <f t="shared" si="5"/>
        <v>46.94</v>
      </c>
      <c r="I102" s="10"/>
      <c r="J102" s="12">
        <f t="shared" si="3"/>
        <v>9.39</v>
      </c>
      <c r="K102" s="10">
        <f t="shared" si="4"/>
        <v>56.33</v>
      </c>
    </row>
    <row r="103" spans="1:11" outlineLevel="2" x14ac:dyDescent="0.25">
      <c r="A103" s="8">
        <v>96</v>
      </c>
      <c r="B103" s="9" t="s">
        <v>12</v>
      </c>
      <c r="C103" s="3" t="s">
        <v>18</v>
      </c>
      <c r="D103" s="3">
        <v>36</v>
      </c>
      <c r="E103" s="7">
        <v>44586</v>
      </c>
      <c r="F103" s="4">
        <v>845266660487</v>
      </c>
      <c r="G103" s="3" t="s">
        <v>9</v>
      </c>
      <c r="H103" s="10">
        <f t="shared" si="5"/>
        <v>46.94</v>
      </c>
      <c r="I103" s="10"/>
      <c r="J103" s="12">
        <f t="shared" si="3"/>
        <v>9.39</v>
      </c>
      <c r="K103" s="10">
        <f t="shared" si="4"/>
        <v>56.33</v>
      </c>
    </row>
    <row r="104" spans="1:11" outlineLevel="2" x14ac:dyDescent="0.25">
      <c r="A104" s="8">
        <v>97</v>
      </c>
      <c r="B104" s="9" t="s">
        <v>12</v>
      </c>
      <c r="C104" s="3" t="s">
        <v>18</v>
      </c>
      <c r="D104" s="3">
        <v>36</v>
      </c>
      <c r="E104" s="7">
        <v>44586</v>
      </c>
      <c r="F104" s="4">
        <v>845266660412</v>
      </c>
      <c r="G104" s="3" t="s">
        <v>9</v>
      </c>
      <c r="H104" s="10">
        <f t="shared" si="5"/>
        <v>46.94</v>
      </c>
      <c r="I104" s="10"/>
      <c r="J104" s="12">
        <f t="shared" si="3"/>
        <v>9.39</v>
      </c>
      <c r="K104" s="10">
        <f t="shared" si="4"/>
        <v>56.33</v>
      </c>
    </row>
    <row r="105" spans="1:11" outlineLevel="2" x14ac:dyDescent="0.25">
      <c r="A105" s="8">
        <v>98</v>
      </c>
      <c r="B105" s="9" t="s">
        <v>12</v>
      </c>
      <c r="C105" s="3" t="s">
        <v>18</v>
      </c>
      <c r="D105" s="3">
        <v>36</v>
      </c>
      <c r="E105" s="7">
        <v>44586</v>
      </c>
      <c r="F105" s="4">
        <v>845266512936</v>
      </c>
      <c r="G105" s="3" t="s">
        <v>9</v>
      </c>
      <c r="H105" s="10">
        <f t="shared" si="5"/>
        <v>46.94</v>
      </c>
      <c r="I105" s="10"/>
      <c r="J105" s="12">
        <f t="shared" si="3"/>
        <v>9.39</v>
      </c>
      <c r="K105" s="10">
        <f t="shared" si="4"/>
        <v>56.33</v>
      </c>
    </row>
    <row r="106" spans="1:11" outlineLevel="2" x14ac:dyDescent="0.25">
      <c r="A106" s="8">
        <v>99</v>
      </c>
      <c r="B106" s="9" t="s">
        <v>12</v>
      </c>
      <c r="C106" s="3" t="s">
        <v>18</v>
      </c>
      <c r="D106" s="3">
        <v>36</v>
      </c>
      <c r="E106" s="7">
        <v>44586</v>
      </c>
      <c r="F106" s="4">
        <v>845266512274</v>
      </c>
      <c r="G106" s="3" t="s">
        <v>9</v>
      </c>
      <c r="H106" s="10">
        <f t="shared" si="5"/>
        <v>46.94</v>
      </c>
      <c r="I106" s="10"/>
      <c r="J106" s="12">
        <f t="shared" si="3"/>
        <v>9.39</v>
      </c>
      <c r="K106" s="10">
        <f t="shared" si="4"/>
        <v>56.33</v>
      </c>
    </row>
    <row r="107" spans="1:11" outlineLevel="1" x14ac:dyDescent="0.25">
      <c r="A107" s="18"/>
      <c r="B107" s="19"/>
      <c r="C107" s="14"/>
      <c r="D107" s="21" t="s">
        <v>57</v>
      </c>
      <c r="E107" s="15"/>
      <c r="F107" s="20">
        <v>19</v>
      </c>
      <c r="G107" s="14"/>
      <c r="H107" s="12">
        <f>SUBTOTAL(9,H88:H106)</f>
        <v>891.86000000000035</v>
      </c>
      <c r="I107" s="12">
        <f>SUBTOTAL(9,I88:I106)</f>
        <v>3.91</v>
      </c>
      <c r="J107" s="12">
        <f>SUBTOTAL(9,J88:J106)</f>
        <v>179.18999999999994</v>
      </c>
      <c r="K107" s="12">
        <f>SUBTOTAL(9,K88:K106)</f>
        <v>1074.9600000000003</v>
      </c>
    </row>
    <row r="108" spans="1:11" s="34" customFormat="1" x14ac:dyDescent="0.25">
      <c r="A108" s="28"/>
      <c r="B108" s="29"/>
      <c r="C108" s="30"/>
      <c r="D108" s="30" t="s">
        <v>28</v>
      </c>
      <c r="E108" s="31"/>
      <c r="F108" s="32">
        <v>99</v>
      </c>
      <c r="G108" s="30"/>
      <c r="H108" s="33">
        <f>SUBTOTAL(9,H3:H106)</f>
        <v>4647.0599999999995</v>
      </c>
      <c r="I108" s="33">
        <f>SUBTOTAL(9,I3:I106)</f>
        <v>23.46</v>
      </c>
      <c r="J108" s="33">
        <f>SUBTOTAL(9,J3:J106)</f>
        <v>934.28999999999894</v>
      </c>
      <c r="K108" s="33">
        <f>SUBTOTAL(9,K3:K106)</f>
        <v>5604.8099999999949</v>
      </c>
    </row>
    <row r="109" spans="1:11" x14ac:dyDescent="0.25">
      <c r="D109" s="14"/>
      <c r="E109" s="15"/>
    </row>
    <row r="111" spans="1:11" x14ac:dyDescent="0.25">
      <c r="C111" s="1" t="s">
        <v>13</v>
      </c>
      <c r="H111" s="1" t="s">
        <v>14</v>
      </c>
    </row>
    <row r="112" spans="1:11" x14ac:dyDescent="0.25">
      <c r="C112" s="16" t="s">
        <v>15</v>
      </c>
      <c r="D112" s="13"/>
      <c r="E112" s="13"/>
      <c r="F112" s="16"/>
      <c r="G112" s="16"/>
      <c r="H112" s="16" t="s">
        <v>16</v>
      </c>
      <c r="I112" s="16"/>
      <c r="J112" s="16"/>
      <c r="K112" s="16"/>
    </row>
    <row r="113" spans="4:5" x14ac:dyDescent="0.25">
      <c r="D113" s="13"/>
      <c r="E113" s="13"/>
    </row>
  </sheetData>
  <autoFilter ref="A2:K2" xr:uid="{00000000-0009-0000-0000-000009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7"/>
  <sheetViews>
    <sheetView topLeftCell="A76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37</v>
      </c>
      <c r="E3" s="7">
        <v>44587</v>
      </c>
      <c r="F3" s="4">
        <v>845266661063</v>
      </c>
      <c r="G3" s="3" t="s">
        <v>9</v>
      </c>
      <c r="H3" s="10">
        <f t="shared" ref="H3:H7" si="0">ROUND((24*1.95583),2)</f>
        <v>46.94</v>
      </c>
      <c r="I3" s="10">
        <f>ROUND((2*1.95583),2)</f>
        <v>3.91</v>
      </c>
      <c r="J3" s="12">
        <f t="shared" ref="J3:J4" si="1">ROUND(((SUM(H3:I3))*20/100),2)</f>
        <v>10.17</v>
      </c>
      <c r="K3" s="10">
        <f t="shared" ref="K3:K4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37</v>
      </c>
      <c r="E4" s="7">
        <v>44587</v>
      </c>
      <c r="F4" s="4">
        <v>845266661113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37</v>
      </c>
      <c r="E5" s="7">
        <v>44587</v>
      </c>
      <c r="F5" s="4">
        <v>845266660479</v>
      </c>
      <c r="G5" s="3" t="s">
        <v>9</v>
      </c>
      <c r="H5" s="10">
        <f t="shared" si="0"/>
        <v>46.94</v>
      </c>
      <c r="I5" s="10"/>
      <c r="J5" s="12">
        <f t="shared" ref="J5:J62" si="3">ROUND(((SUM(H5:I5))*20/100),2)</f>
        <v>9.39</v>
      </c>
      <c r="K5" s="10">
        <f t="shared" ref="K5:K62" si="4">SUM(H5:J5)</f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37</v>
      </c>
      <c r="E6" s="7">
        <v>44587</v>
      </c>
      <c r="F6" s="4">
        <v>845266660180</v>
      </c>
      <c r="G6" s="3" t="s">
        <v>9</v>
      </c>
      <c r="H6" s="10">
        <f t="shared" si="0"/>
        <v>46.94</v>
      </c>
      <c r="I6" s="10"/>
      <c r="J6" s="12">
        <f t="shared" si="3"/>
        <v>9.39</v>
      </c>
      <c r="K6" s="10">
        <f t="shared" si="4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37</v>
      </c>
      <c r="E7" s="7">
        <v>44587</v>
      </c>
      <c r="F7" s="4">
        <v>845266660966</v>
      </c>
      <c r="G7" s="3" t="s">
        <v>9</v>
      </c>
      <c r="H7" s="10">
        <f t="shared" si="0"/>
        <v>46.94</v>
      </c>
      <c r="I7" s="10"/>
      <c r="J7" s="12">
        <f t="shared" si="3"/>
        <v>9.39</v>
      </c>
      <c r="K7" s="10">
        <f t="shared" si="4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37</v>
      </c>
      <c r="E8" s="7">
        <v>44587</v>
      </c>
      <c r="F8" s="4">
        <v>335266576305</v>
      </c>
      <c r="G8" s="3" t="s">
        <v>9</v>
      </c>
      <c r="H8" s="10">
        <f t="shared" ref="H8:H76" si="5">ROUND((24*1.95583),2)</f>
        <v>46.94</v>
      </c>
      <c r="I8" s="10"/>
      <c r="J8" s="12">
        <f t="shared" si="3"/>
        <v>9.39</v>
      </c>
      <c r="K8" s="10">
        <f t="shared" si="4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37</v>
      </c>
      <c r="E9" s="7">
        <v>44587</v>
      </c>
      <c r="F9" s="4">
        <v>845266510419</v>
      </c>
      <c r="G9" s="3" t="s">
        <v>9</v>
      </c>
      <c r="H9" s="10">
        <f t="shared" si="5"/>
        <v>46.94</v>
      </c>
      <c r="I9" s="10"/>
      <c r="J9" s="12">
        <f t="shared" si="3"/>
        <v>9.39</v>
      </c>
      <c r="K9" s="10">
        <f t="shared" si="4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37</v>
      </c>
      <c r="E10" s="7">
        <v>44587</v>
      </c>
      <c r="F10" s="4">
        <v>845266660149</v>
      </c>
      <c r="G10" s="3" t="s">
        <v>9</v>
      </c>
      <c r="H10" s="10">
        <f t="shared" si="5"/>
        <v>46.94</v>
      </c>
      <c r="I10" s="10"/>
      <c r="J10" s="12">
        <f t="shared" si="3"/>
        <v>9.39</v>
      </c>
      <c r="K10" s="10">
        <f t="shared" si="4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37</v>
      </c>
      <c r="E11" s="7">
        <v>44587</v>
      </c>
      <c r="F11" s="4">
        <v>335266530906</v>
      </c>
      <c r="G11" s="3" t="s">
        <v>9</v>
      </c>
      <c r="H11" s="10">
        <f t="shared" si="5"/>
        <v>46.94</v>
      </c>
      <c r="I11" s="10"/>
      <c r="J11" s="12">
        <f t="shared" si="3"/>
        <v>9.39</v>
      </c>
      <c r="K11" s="10">
        <f t="shared" si="4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37</v>
      </c>
      <c r="E12" s="7">
        <v>44587</v>
      </c>
      <c r="F12" s="4">
        <v>45266512464</v>
      </c>
      <c r="G12" s="3" t="s">
        <v>9</v>
      </c>
      <c r="H12" s="10">
        <f t="shared" si="5"/>
        <v>46.94</v>
      </c>
      <c r="I12" s="10"/>
      <c r="J12" s="12">
        <f t="shared" si="3"/>
        <v>9.39</v>
      </c>
      <c r="K12" s="10">
        <f t="shared" si="4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37</v>
      </c>
      <c r="E13" s="7">
        <v>44587</v>
      </c>
      <c r="F13" s="4">
        <v>845266661147</v>
      </c>
      <c r="G13" s="3" t="s">
        <v>9</v>
      </c>
      <c r="H13" s="10">
        <f t="shared" si="5"/>
        <v>46.94</v>
      </c>
      <c r="I13" s="10"/>
      <c r="J13" s="12">
        <f t="shared" si="3"/>
        <v>9.39</v>
      </c>
      <c r="K13" s="10">
        <f t="shared" si="4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37</v>
      </c>
      <c r="E14" s="7">
        <v>44587</v>
      </c>
      <c r="F14" s="4">
        <v>845266660545</v>
      </c>
      <c r="G14" s="3" t="s">
        <v>9</v>
      </c>
      <c r="H14" s="10">
        <f t="shared" si="5"/>
        <v>46.94</v>
      </c>
      <c r="I14" s="10"/>
      <c r="J14" s="12">
        <f t="shared" si="3"/>
        <v>9.39</v>
      </c>
      <c r="K14" s="10">
        <f t="shared" si="4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37</v>
      </c>
      <c r="E15" s="7">
        <v>44587</v>
      </c>
      <c r="F15" s="4">
        <v>335266576818</v>
      </c>
      <c r="G15" s="3" t="s">
        <v>9</v>
      </c>
      <c r="H15" s="10">
        <f t="shared" si="5"/>
        <v>46.94</v>
      </c>
      <c r="I15" s="10"/>
      <c r="J15" s="12">
        <f t="shared" si="3"/>
        <v>9.39</v>
      </c>
      <c r="K15" s="10">
        <f t="shared" si="4"/>
        <v>56.33</v>
      </c>
    </row>
    <row r="16" spans="1:11" outlineLevel="1" x14ac:dyDescent="0.25">
      <c r="A16" s="8"/>
      <c r="B16" s="9"/>
      <c r="C16" s="3"/>
      <c r="D16" s="17" t="s">
        <v>62</v>
      </c>
      <c r="E16" s="7"/>
      <c r="F16" s="4">
        <v>13</v>
      </c>
      <c r="G16" s="3"/>
      <c r="H16" s="10">
        <f>SUBTOTAL(9,H3:H15)</f>
        <v>610.22</v>
      </c>
      <c r="I16" s="10">
        <f>SUBTOTAL(9,I3:I15)</f>
        <v>3.91</v>
      </c>
      <c r="J16" s="12">
        <f>SUBTOTAL(9,J3:J15)</f>
        <v>122.85000000000001</v>
      </c>
      <c r="K16" s="10">
        <f>SUBTOTAL(9,K3:K15)</f>
        <v>736.98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38</v>
      </c>
      <c r="E17" s="7">
        <v>44588</v>
      </c>
      <c r="F17" s="4">
        <v>335266531078</v>
      </c>
      <c r="G17" s="3" t="s">
        <v>9</v>
      </c>
      <c r="H17" s="10">
        <f t="shared" si="5"/>
        <v>46.94</v>
      </c>
      <c r="I17" s="10">
        <f>ROUND((2*1.95583),2)</f>
        <v>3.91</v>
      </c>
      <c r="J17" s="12">
        <f t="shared" si="3"/>
        <v>10.17</v>
      </c>
      <c r="K17" s="10">
        <f t="shared" si="4"/>
        <v>61.019999999999996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38</v>
      </c>
      <c r="E18" s="7">
        <v>44588</v>
      </c>
      <c r="F18" s="4">
        <v>845266512688</v>
      </c>
      <c r="G18" s="3" t="s">
        <v>9</v>
      </c>
      <c r="H18" s="10">
        <f t="shared" si="5"/>
        <v>46.94</v>
      </c>
      <c r="I18" s="10"/>
      <c r="J18" s="12">
        <f t="shared" si="3"/>
        <v>9.39</v>
      </c>
      <c r="K18" s="10">
        <f t="shared" si="4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38</v>
      </c>
      <c r="E19" s="7">
        <v>44588</v>
      </c>
      <c r="F19" s="4">
        <v>845266660123</v>
      </c>
      <c r="G19" s="3" t="s">
        <v>9</v>
      </c>
      <c r="H19" s="10">
        <f t="shared" si="5"/>
        <v>46.94</v>
      </c>
      <c r="I19" s="10"/>
      <c r="J19" s="12">
        <f t="shared" si="3"/>
        <v>9.39</v>
      </c>
      <c r="K19" s="10">
        <f t="shared" si="4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38</v>
      </c>
      <c r="E20" s="7">
        <v>44588</v>
      </c>
      <c r="F20" s="4">
        <v>845266660982</v>
      </c>
      <c r="G20" s="3" t="s">
        <v>9</v>
      </c>
      <c r="H20" s="10">
        <f t="shared" si="5"/>
        <v>46.94</v>
      </c>
      <c r="I20" s="10"/>
      <c r="J20" s="12">
        <f t="shared" si="3"/>
        <v>9.39</v>
      </c>
      <c r="K20" s="10">
        <f t="shared" si="4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38</v>
      </c>
      <c r="E21" s="7">
        <v>44588</v>
      </c>
      <c r="F21" s="4">
        <v>845266660024</v>
      </c>
      <c r="G21" s="3" t="s">
        <v>9</v>
      </c>
      <c r="H21" s="10">
        <f t="shared" si="5"/>
        <v>46.94</v>
      </c>
      <c r="I21" s="10"/>
      <c r="J21" s="12">
        <f t="shared" si="3"/>
        <v>9.39</v>
      </c>
      <c r="K21" s="10">
        <f t="shared" si="4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38</v>
      </c>
      <c r="E22" s="7">
        <v>44588</v>
      </c>
      <c r="F22" s="4">
        <v>845266660248</v>
      </c>
      <c r="G22" s="3" t="s">
        <v>9</v>
      </c>
      <c r="H22" s="10">
        <f t="shared" si="5"/>
        <v>46.94</v>
      </c>
      <c r="I22" s="10"/>
      <c r="J22" s="12">
        <f t="shared" si="3"/>
        <v>9.39</v>
      </c>
      <c r="K22" s="10">
        <f t="shared" si="4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38</v>
      </c>
      <c r="E23" s="7">
        <v>44588</v>
      </c>
      <c r="F23" s="4">
        <v>845266513264</v>
      </c>
      <c r="G23" s="3" t="s">
        <v>9</v>
      </c>
      <c r="H23" s="10">
        <f t="shared" si="5"/>
        <v>46.94</v>
      </c>
      <c r="I23" s="10"/>
      <c r="J23" s="12">
        <f t="shared" si="3"/>
        <v>9.39</v>
      </c>
      <c r="K23" s="10">
        <f t="shared" si="4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38</v>
      </c>
      <c r="E24" s="7">
        <v>44588</v>
      </c>
      <c r="F24" s="4">
        <v>845266512423</v>
      </c>
      <c r="G24" s="3" t="s">
        <v>9</v>
      </c>
      <c r="H24" s="10">
        <f t="shared" si="5"/>
        <v>46.94</v>
      </c>
      <c r="I24" s="10"/>
      <c r="J24" s="12">
        <f t="shared" si="3"/>
        <v>9.39</v>
      </c>
      <c r="K24" s="10">
        <f t="shared" si="4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38</v>
      </c>
      <c r="E25" s="7">
        <v>44588</v>
      </c>
      <c r="F25" s="4">
        <v>845266660867</v>
      </c>
      <c r="G25" s="3" t="s">
        <v>9</v>
      </c>
      <c r="H25" s="10">
        <f t="shared" si="5"/>
        <v>46.94</v>
      </c>
      <c r="I25" s="10"/>
      <c r="J25" s="12">
        <f t="shared" si="3"/>
        <v>9.39</v>
      </c>
      <c r="K25" s="10">
        <f t="shared" si="4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38</v>
      </c>
      <c r="E26" s="7">
        <v>44588</v>
      </c>
      <c r="F26" s="4">
        <v>845266512597</v>
      </c>
      <c r="G26" s="3" t="s">
        <v>9</v>
      </c>
      <c r="H26" s="10">
        <f t="shared" si="5"/>
        <v>46.94</v>
      </c>
      <c r="I26" s="10"/>
      <c r="J26" s="12">
        <f t="shared" si="3"/>
        <v>9.39</v>
      </c>
      <c r="K26" s="10">
        <f t="shared" si="4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38</v>
      </c>
      <c r="E27" s="7">
        <v>44588</v>
      </c>
      <c r="F27" s="4">
        <v>335266576495</v>
      </c>
      <c r="G27" s="3" t="s">
        <v>9</v>
      </c>
      <c r="H27" s="10">
        <f t="shared" si="5"/>
        <v>46.94</v>
      </c>
      <c r="I27" s="10"/>
      <c r="J27" s="12">
        <f t="shared" si="3"/>
        <v>9.39</v>
      </c>
      <c r="K27" s="10">
        <f t="shared" si="4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38</v>
      </c>
      <c r="E28" s="7">
        <v>44588</v>
      </c>
      <c r="F28" s="4">
        <v>845266512720</v>
      </c>
      <c r="G28" s="3" t="s">
        <v>9</v>
      </c>
      <c r="H28" s="10">
        <f t="shared" si="5"/>
        <v>46.94</v>
      </c>
      <c r="I28" s="10"/>
      <c r="J28" s="12">
        <f t="shared" si="3"/>
        <v>9.39</v>
      </c>
      <c r="K28" s="10">
        <f t="shared" si="4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38</v>
      </c>
      <c r="E29" s="7">
        <v>44588</v>
      </c>
      <c r="F29" s="4">
        <v>845266660628</v>
      </c>
      <c r="G29" s="3" t="s">
        <v>9</v>
      </c>
      <c r="H29" s="10">
        <f t="shared" si="5"/>
        <v>46.94</v>
      </c>
      <c r="I29" s="10"/>
      <c r="J29" s="12">
        <f t="shared" si="3"/>
        <v>9.39</v>
      </c>
      <c r="K29" s="10">
        <f t="shared" si="4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38</v>
      </c>
      <c r="E30" s="7">
        <v>44588</v>
      </c>
      <c r="F30" s="4">
        <v>335266530856</v>
      </c>
      <c r="G30" s="3" t="s">
        <v>9</v>
      </c>
      <c r="H30" s="10">
        <f t="shared" si="5"/>
        <v>46.94</v>
      </c>
      <c r="I30" s="10"/>
      <c r="J30" s="12">
        <f t="shared" si="3"/>
        <v>9.39</v>
      </c>
      <c r="K30" s="10">
        <f t="shared" si="4"/>
        <v>56.33</v>
      </c>
    </row>
    <row r="31" spans="1:11" outlineLevel="1" x14ac:dyDescent="0.25">
      <c r="A31" s="8"/>
      <c r="B31" s="9"/>
      <c r="C31" s="3"/>
      <c r="D31" s="17" t="s">
        <v>63</v>
      </c>
      <c r="E31" s="7"/>
      <c r="F31" s="4">
        <v>14</v>
      </c>
      <c r="G31" s="3"/>
      <c r="H31" s="10">
        <f>SUBTOTAL(9,H17:H30)</f>
        <v>657.16000000000008</v>
      </c>
      <c r="I31" s="10">
        <f>SUBTOTAL(9,I17:I30)</f>
        <v>3.91</v>
      </c>
      <c r="J31" s="12">
        <f>SUBTOTAL(9,J17:J30)</f>
        <v>132.24</v>
      </c>
      <c r="K31" s="10">
        <f>SUBTOTAL(9,K17:K30)</f>
        <v>793.31000000000006</v>
      </c>
    </row>
    <row r="32" spans="1:11" outlineLevel="2" x14ac:dyDescent="0.25">
      <c r="A32" s="8">
        <v>28</v>
      </c>
      <c r="B32" s="9" t="s">
        <v>12</v>
      </c>
      <c r="C32" s="3" t="s">
        <v>18</v>
      </c>
      <c r="D32" s="3">
        <v>39</v>
      </c>
      <c r="E32" s="7">
        <v>44588</v>
      </c>
      <c r="F32" s="4">
        <v>845266660602</v>
      </c>
      <c r="G32" s="3" t="s">
        <v>9</v>
      </c>
      <c r="H32" s="10">
        <f t="shared" si="5"/>
        <v>46.94</v>
      </c>
      <c r="I32" s="10">
        <f>ROUND((2*1.95583),2)</f>
        <v>3.91</v>
      </c>
      <c r="J32" s="12">
        <f t="shared" si="3"/>
        <v>10.17</v>
      </c>
      <c r="K32" s="10">
        <f t="shared" si="4"/>
        <v>61.019999999999996</v>
      </c>
    </row>
    <row r="33" spans="1:11" outlineLevel="2" x14ac:dyDescent="0.25">
      <c r="A33" s="8">
        <v>29</v>
      </c>
      <c r="B33" s="9" t="s">
        <v>12</v>
      </c>
      <c r="C33" s="3" t="s">
        <v>18</v>
      </c>
      <c r="D33" s="3">
        <v>39</v>
      </c>
      <c r="E33" s="7">
        <v>44588</v>
      </c>
      <c r="F33" s="4">
        <v>845266510906</v>
      </c>
      <c r="G33" s="3" t="s">
        <v>9</v>
      </c>
      <c r="H33" s="10">
        <f t="shared" si="5"/>
        <v>46.94</v>
      </c>
      <c r="I33" s="10"/>
      <c r="J33" s="12">
        <f t="shared" si="3"/>
        <v>9.39</v>
      </c>
      <c r="K33" s="10">
        <f t="shared" si="4"/>
        <v>56.33</v>
      </c>
    </row>
    <row r="34" spans="1:11" outlineLevel="2" x14ac:dyDescent="0.25">
      <c r="A34" s="8">
        <v>30</v>
      </c>
      <c r="B34" s="9" t="s">
        <v>12</v>
      </c>
      <c r="C34" s="3" t="s">
        <v>18</v>
      </c>
      <c r="D34" s="3">
        <v>39</v>
      </c>
      <c r="E34" s="7">
        <v>44588</v>
      </c>
      <c r="F34" s="4">
        <v>845266512357</v>
      </c>
      <c r="G34" s="3" t="s">
        <v>9</v>
      </c>
      <c r="H34" s="10">
        <f t="shared" si="5"/>
        <v>46.94</v>
      </c>
      <c r="I34" s="10"/>
      <c r="J34" s="12">
        <f t="shared" si="3"/>
        <v>9.39</v>
      </c>
      <c r="K34" s="10">
        <f t="shared" si="4"/>
        <v>56.33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39</v>
      </c>
      <c r="E35" s="7">
        <v>44588</v>
      </c>
      <c r="F35" s="4">
        <v>845266661063</v>
      </c>
      <c r="G35" s="3" t="s">
        <v>9</v>
      </c>
      <c r="H35" s="10">
        <f t="shared" si="5"/>
        <v>46.94</v>
      </c>
      <c r="I35" s="10"/>
      <c r="J35" s="12">
        <f t="shared" si="3"/>
        <v>9.39</v>
      </c>
      <c r="K35" s="10">
        <f t="shared" si="4"/>
        <v>56.33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39</v>
      </c>
      <c r="E36" s="7">
        <v>44588</v>
      </c>
      <c r="F36" s="4">
        <v>845266661113</v>
      </c>
      <c r="G36" s="3" t="s">
        <v>9</v>
      </c>
      <c r="H36" s="10">
        <f t="shared" si="5"/>
        <v>46.94</v>
      </c>
      <c r="I36" s="10"/>
      <c r="J36" s="12">
        <f t="shared" si="3"/>
        <v>9.39</v>
      </c>
      <c r="K36" s="10">
        <f t="shared" si="4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39</v>
      </c>
      <c r="E37" s="7">
        <v>44588</v>
      </c>
      <c r="F37" s="4">
        <v>845266660479</v>
      </c>
      <c r="G37" s="3" t="s">
        <v>9</v>
      </c>
      <c r="H37" s="10">
        <f t="shared" si="5"/>
        <v>46.94</v>
      </c>
      <c r="I37" s="10"/>
      <c r="J37" s="12">
        <f t="shared" si="3"/>
        <v>9.39</v>
      </c>
      <c r="K37" s="10">
        <f t="shared" si="4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39</v>
      </c>
      <c r="E38" s="7">
        <v>44588</v>
      </c>
      <c r="F38" s="4">
        <v>845266660180</v>
      </c>
      <c r="G38" s="3" t="s">
        <v>9</v>
      </c>
      <c r="H38" s="10">
        <f t="shared" si="5"/>
        <v>46.94</v>
      </c>
      <c r="I38" s="10"/>
      <c r="J38" s="12">
        <f t="shared" si="3"/>
        <v>9.39</v>
      </c>
      <c r="K38" s="10">
        <f t="shared" si="4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39</v>
      </c>
      <c r="E39" s="7">
        <v>44588</v>
      </c>
      <c r="F39" s="4">
        <v>845266660966</v>
      </c>
      <c r="G39" s="3" t="s">
        <v>9</v>
      </c>
      <c r="H39" s="10">
        <f t="shared" si="5"/>
        <v>46.94</v>
      </c>
      <c r="I39" s="10"/>
      <c r="J39" s="12">
        <f t="shared" si="3"/>
        <v>9.39</v>
      </c>
      <c r="K39" s="10">
        <f t="shared" si="4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39</v>
      </c>
      <c r="E40" s="7">
        <v>44588</v>
      </c>
      <c r="F40" s="4">
        <v>335266576305</v>
      </c>
      <c r="G40" s="3" t="s">
        <v>9</v>
      </c>
      <c r="H40" s="10">
        <f t="shared" si="5"/>
        <v>46.94</v>
      </c>
      <c r="I40" s="10"/>
      <c r="J40" s="12">
        <f t="shared" si="3"/>
        <v>9.39</v>
      </c>
      <c r="K40" s="10">
        <f t="shared" si="4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39</v>
      </c>
      <c r="E41" s="7">
        <v>44588</v>
      </c>
      <c r="F41" s="4">
        <v>845266510419</v>
      </c>
      <c r="G41" s="3" t="s">
        <v>9</v>
      </c>
      <c r="H41" s="10">
        <f t="shared" si="5"/>
        <v>46.94</v>
      </c>
      <c r="I41" s="10"/>
      <c r="J41" s="12">
        <f t="shared" si="3"/>
        <v>9.39</v>
      </c>
      <c r="K41" s="10">
        <f t="shared" si="4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39</v>
      </c>
      <c r="E42" s="7">
        <v>44588</v>
      </c>
      <c r="F42" s="4">
        <v>845266660149</v>
      </c>
      <c r="G42" s="3" t="s">
        <v>9</v>
      </c>
      <c r="H42" s="10">
        <f t="shared" si="5"/>
        <v>46.94</v>
      </c>
      <c r="I42" s="10"/>
      <c r="J42" s="12">
        <f t="shared" si="3"/>
        <v>9.39</v>
      </c>
      <c r="K42" s="10">
        <f t="shared" si="4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39</v>
      </c>
      <c r="E43" s="7">
        <v>44588</v>
      </c>
      <c r="F43" s="4">
        <v>335266530906</v>
      </c>
      <c r="G43" s="3" t="s">
        <v>9</v>
      </c>
      <c r="H43" s="10">
        <f t="shared" si="5"/>
        <v>46.94</v>
      </c>
      <c r="I43" s="10"/>
      <c r="J43" s="12">
        <f t="shared" si="3"/>
        <v>9.39</v>
      </c>
      <c r="K43" s="10">
        <f t="shared" si="4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39</v>
      </c>
      <c r="E44" s="7">
        <v>44588</v>
      </c>
      <c r="F44" s="4">
        <v>845266512464</v>
      </c>
      <c r="G44" s="3" t="s">
        <v>9</v>
      </c>
      <c r="H44" s="10">
        <f t="shared" si="5"/>
        <v>46.94</v>
      </c>
      <c r="I44" s="10"/>
      <c r="J44" s="12">
        <f t="shared" si="3"/>
        <v>9.39</v>
      </c>
      <c r="K44" s="10">
        <f t="shared" si="4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39</v>
      </c>
      <c r="E45" s="7">
        <v>44588</v>
      </c>
      <c r="F45" s="4">
        <v>845266661147</v>
      </c>
      <c r="G45" s="3" t="s">
        <v>9</v>
      </c>
      <c r="H45" s="10">
        <f t="shared" si="5"/>
        <v>46.94</v>
      </c>
      <c r="I45" s="10"/>
      <c r="J45" s="12">
        <f t="shared" si="3"/>
        <v>9.39</v>
      </c>
      <c r="K45" s="10">
        <f t="shared" si="4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39</v>
      </c>
      <c r="E46" s="7">
        <v>44588</v>
      </c>
      <c r="F46" s="4">
        <v>845266660545</v>
      </c>
      <c r="G46" s="3" t="s">
        <v>9</v>
      </c>
      <c r="H46" s="10">
        <f t="shared" si="5"/>
        <v>46.94</v>
      </c>
      <c r="I46" s="10"/>
      <c r="J46" s="12">
        <f t="shared" si="3"/>
        <v>9.39</v>
      </c>
      <c r="K46" s="10">
        <f t="shared" si="4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39</v>
      </c>
      <c r="E47" s="7">
        <v>44588</v>
      </c>
      <c r="F47" s="4">
        <v>335266576818</v>
      </c>
      <c r="G47" s="3" t="s">
        <v>9</v>
      </c>
      <c r="H47" s="10">
        <f t="shared" si="5"/>
        <v>46.94</v>
      </c>
      <c r="I47" s="10"/>
      <c r="J47" s="12">
        <f t="shared" si="3"/>
        <v>9.39</v>
      </c>
      <c r="K47" s="10">
        <f t="shared" si="4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39</v>
      </c>
      <c r="E48" s="7">
        <v>44588</v>
      </c>
      <c r="F48" s="4">
        <v>845266660800</v>
      </c>
      <c r="G48" s="3" t="s">
        <v>9</v>
      </c>
      <c r="H48" s="10">
        <f t="shared" si="5"/>
        <v>46.94</v>
      </c>
      <c r="I48" s="10"/>
      <c r="J48" s="12">
        <f t="shared" si="3"/>
        <v>9.39</v>
      </c>
      <c r="K48" s="10">
        <f t="shared" si="4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39</v>
      </c>
      <c r="E49" s="7">
        <v>44588</v>
      </c>
      <c r="F49" s="4">
        <v>845266510880</v>
      </c>
      <c r="G49" s="3" t="s">
        <v>9</v>
      </c>
      <c r="H49" s="10">
        <f t="shared" si="5"/>
        <v>46.94</v>
      </c>
      <c r="I49" s="10"/>
      <c r="J49" s="12">
        <f t="shared" si="3"/>
        <v>9.39</v>
      </c>
      <c r="K49" s="10">
        <f t="shared" si="4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39</v>
      </c>
      <c r="E50" s="7">
        <v>44588</v>
      </c>
      <c r="F50" s="4">
        <v>335266530898</v>
      </c>
      <c r="G50" s="3" t="s">
        <v>9</v>
      </c>
      <c r="H50" s="10">
        <f t="shared" si="5"/>
        <v>46.94</v>
      </c>
      <c r="I50" s="10"/>
      <c r="J50" s="12">
        <f t="shared" si="3"/>
        <v>9.39</v>
      </c>
      <c r="K50" s="10">
        <f t="shared" si="4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39</v>
      </c>
      <c r="E51" s="7">
        <v>44588</v>
      </c>
      <c r="F51" s="4">
        <v>845266510815</v>
      </c>
      <c r="G51" s="3" t="s">
        <v>9</v>
      </c>
      <c r="H51" s="10">
        <f t="shared" si="5"/>
        <v>46.94</v>
      </c>
      <c r="I51" s="10"/>
      <c r="J51" s="12">
        <f t="shared" si="3"/>
        <v>9.39</v>
      </c>
      <c r="K51" s="10">
        <f t="shared" si="4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39</v>
      </c>
      <c r="E52" s="7">
        <v>44588</v>
      </c>
      <c r="F52" s="4">
        <v>335266531086</v>
      </c>
      <c r="G52" s="3" t="s">
        <v>9</v>
      </c>
      <c r="H52" s="10">
        <f t="shared" si="5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39</v>
      </c>
      <c r="E53" s="7">
        <v>44588</v>
      </c>
      <c r="F53" s="4">
        <v>845266513066</v>
      </c>
      <c r="G53" s="3" t="s">
        <v>9</v>
      </c>
      <c r="H53" s="10">
        <f t="shared" si="5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50</v>
      </c>
      <c r="B54" s="9" t="s">
        <v>12</v>
      </c>
      <c r="C54" s="3" t="s">
        <v>18</v>
      </c>
      <c r="D54" s="3">
        <v>39</v>
      </c>
      <c r="E54" s="7">
        <v>44588</v>
      </c>
      <c r="F54" s="4">
        <v>845266510484</v>
      </c>
      <c r="G54" s="3" t="s">
        <v>9</v>
      </c>
      <c r="H54" s="10">
        <f t="shared" si="5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51</v>
      </c>
      <c r="B55" s="9" t="s">
        <v>12</v>
      </c>
      <c r="C55" s="3" t="s">
        <v>18</v>
      </c>
      <c r="D55" s="3">
        <v>39</v>
      </c>
      <c r="E55" s="7">
        <v>44588</v>
      </c>
      <c r="F55" s="4">
        <v>845266510153</v>
      </c>
      <c r="G55" s="3" t="s">
        <v>9</v>
      </c>
      <c r="H55" s="10">
        <f t="shared" si="5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1" x14ac:dyDescent="0.25">
      <c r="A56" s="8"/>
      <c r="B56" s="9"/>
      <c r="C56" s="3"/>
      <c r="D56" s="17" t="s">
        <v>64</v>
      </c>
      <c r="E56" s="7"/>
      <c r="F56" s="4">
        <v>24</v>
      </c>
      <c r="G56" s="3"/>
      <c r="H56" s="10">
        <f>SUBTOTAL(9,H32:H55)</f>
        <v>1126.5600000000006</v>
      </c>
      <c r="I56" s="10">
        <f>SUBTOTAL(9,I32:I55)</f>
        <v>3.91</v>
      </c>
      <c r="J56" s="12">
        <f>SUBTOTAL(9,J32:J55)</f>
        <v>226.13999999999987</v>
      </c>
      <c r="K56" s="10">
        <f>SUBTOTAL(9,K32:K55)</f>
        <v>1356.61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40</v>
      </c>
      <c r="E57" s="7">
        <v>44590</v>
      </c>
      <c r="F57" s="4">
        <v>845266660602</v>
      </c>
      <c r="G57" s="3" t="s">
        <v>9</v>
      </c>
      <c r="H57" s="10">
        <f t="shared" si="5"/>
        <v>46.94</v>
      </c>
      <c r="I57" s="10">
        <f>ROUND((2*1.95583),2)</f>
        <v>3.91</v>
      </c>
      <c r="J57" s="12">
        <f t="shared" si="3"/>
        <v>10.17</v>
      </c>
      <c r="K57" s="10">
        <f t="shared" si="4"/>
        <v>61.019999999999996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40</v>
      </c>
      <c r="E58" s="7">
        <v>44590</v>
      </c>
      <c r="F58" s="4">
        <v>845266510906</v>
      </c>
      <c r="G58" s="3" t="s">
        <v>9</v>
      </c>
      <c r="H58" s="10">
        <f t="shared" si="5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40</v>
      </c>
      <c r="E59" s="7">
        <v>44590</v>
      </c>
      <c r="F59" s="4">
        <v>845266512357</v>
      </c>
      <c r="G59" s="3" t="s">
        <v>9</v>
      </c>
      <c r="H59" s="10">
        <f t="shared" si="5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40</v>
      </c>
      <c r="E60" s="7">
        <v>44590</v>
      </c>
      <c r="F60" s="4">
        <v>845266661063</v>
      </c>
      <c r="G60" s="3" t="s">
        <v>9</v>
      </c>
      <c r="H60" s="10">
        <f t="shared" si="5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40</v>
      </c>
      <c r="E61" s="7">
        <v>44590</v>
      </c>
      <c r="F61" s="4">
        <v>845266661113</v>
      </c>
      <c r="G61" s="3" t="s">
        <v>9</v>
      </c>
      <c r="H61" s="10">
        <f t="shared" si="5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40</v>
      </c>
      <c r="E62" s="7">
        <v>44590</v>
      </c>
      <c r="F62" s="4">
        <v>335266576495</v>
      </c>
      <c r="G62" s="3" t="s">
        <v>9</v>
      </c>
      <c r="H62" s="10">
        <f t="shared" si="5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40</v>
      </c>
      <c r="E63" s="7">
        <v>44590</v>
      </c>
      <c r="F63" s="4">
        <v>845266512597</v>
      </c>
      <c r="G63" s="3" t="s">
        <v>9</v>
      </c>
      <c r="H63" s="10">
        <f t="shared" si="5"/>
        <v>46.94</v>
      </c>
      <c r="I63" s="10"/>
      <c r="J63" s="12">
        <f t="shared" ref="J63:J80" si="6">ROUND(((SUM(H63:I63))*20/100),2)</f>
        <v>9.39</v>
      </c>
      <c r="K63" s="10">
        <f t="shared" ref="K63:K80" si="7">SUM(H63:J63)</f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40</v>
      </c>
      <c r="E64" s="7">
        <v>44590</v>
      </c>
      <c r="F64" s="4">
        <v>845266660867</v>
      </c>
      <c r="G64" s="3" t="s">
        <v>9</v>
      </c>
      <c r="H64" s="10">
        <f t="shared" si="5"/>
        <v>46.94</v>
      </c>
      <c r="I64" s="10"/>
      <c r="J64" s="12">
        <f t="shared" si="6"/>
        <v>9.39</v>
      </c>
      <c r="K64" s="10">
        <f t="shared" si="7"/>
        <v>56.33</v>
      </c>
    </row>
    <row r="65" spans="1:11" outlineLevel="1" x14ac:dyDescent="0.25">
      <c r="A65" s="8"/>
      <c r="B65" s="9"/>
      <c r="C65" s="3"/>
      <c r="D65" s="17" t="s">
        <v>65</v>
      </c>
      <c r="E65" s="7"/>
      <c r="F65" s="4">
        <v>8</v>
      </c>
      <c r="G65" s="3"/>
      <c r="H65" s="10">
        <f>SUBTOTAL(9,H57:H64)</f>
        <v>375.52</v>
      </c>
      <c r="I65" s="10">
        <f>SUBTOTAL(9,I57:I64)</f>
        <v>3.91</v>
      </c>
      <c r="J65" s="12">
        <f>SUBTOTAL(9,J57:J64)</f>
        <v>75.900000000000006</v>
      </c>
      <c r="K65" s="10">
        <f>SUBTOTAL(9,K57:K64)</f>
        <v>455.32999999999993</v>
      </c>
    </row>
    <row r="66" spans="1:11" outlineLevel="2" x14ac:dyDescent="0.25">
      <c r="A66" s="8">
        <v>60</v>
      </c>
      <c r="B66" s="9" t="s">
        <v>12</v>
      </c>
      <c r="C66" s="3" t="s">
        <v>18</v>
      </c>
      <c r="D66" s="3">
        <v>41</v>
      </c>
      <c r="E66" s="7">
        <v>44590</v>
      </c>
      <c r="F66" s="4">
        <v>845266512423</v>
      </c>
      <c r="G66" s="3" t="s">
        <v>9</v>
      </c>
      <c r="H66" s="10">
        <f t="shared" si="5"/>
        <v>46.94</v>
      </c>
      <c r="I66" s="10">
        <f>ROUND((2*1.95583),2)</f>
        <v>3.91</v>
      </c>
      <c r="J66" s="12">
        <f t="shared" si="6"/>
        <v>10.17</v>
      </c>
      <c r="K66" s="10">
        <f t="shared" si="7"/>
        <v>61.019999999999996</v>
      </c>
    </row>
    <row r="67" spans="1:11" outlineLevel="2" x14ac:dyDescent="0.25">
      <c r="A67" s="8">
        <v>61</v>
      </c>
      <c r="B67" s="9" t="s">
        <v>12</v>
      </c>
      <c r="C67" s="3" t="s">
        <v>18</v>
      </c>
      <c r="D67" s="3">
        <v>41</v>
      </c>
      <c r="E67" s="7">
        <v>44590</v>
      </c>
      <c r="F67" s="4">
        <v>845266513264</v>
      </c>
      <c r="G67" s="3" t="s">
        <v>9</v>
      </c>
      <c r="H67" s="10">
        <f t="shared" si="5"/>
        <v>46.94</v>
      </c>
      <c r="I67" s="10"/>
      <c r="J67" s="12">
        <f t="shared" si="6"/>
        <v>9.39</v>
      </c>
      <c r="K67" s="10">
        <f t="shared" si="7"/>
        <v>56.33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41</v>
      </c>
      <c r="E68" s="7">
        <v>44590</v>
      </c>
      <c r="F68" s="4">
        <v>845266660248</v>
      </c>
      <c r="G68" s="3" t="s">
        <v>9</v>
      </c>
      <c r="H68" s="10">
        <f t="shared" si="5"/>
        <v>46.94</v>
      </c>
      <c r="I68" s="10"/>
      <c r="J68" s="12">
        <f t="shared" si="6"/>
        <v>9.39</v>
      </c>
      <c r="K68" s="10">
        <f t="shared" si="7"/>
        <v>56.33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41</v>
      </c>
      <c r="E69" s="7">
        <v>44590</v>
      </c>
      <c r="F69" s="4">
        <v>845266660024</v>
      </c>
      <c r="G69" s="3" t="s">
        <v>9</v>
      </c>
      <c r="H69" s="10">
        <f t="shared" si="5"/>
        <v>46.94</v>
      </c>
      <c r="I69" s="10"/>
      <c r="J69" s="12">
        <f t="shared" si="6"/>
        <v>9.39</v>
      </c>
      <c r="K69" s="10">
        <f t="shared" si="7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41</v>
      </c>
      <c r="E70" s="7">
        <v>44590</v>
      </c>
      <c r="F70" s="4">
        <v>845266660982</v>
      </c>
      <c r="G70" s="3" t="s">
        <v>9</v>
      </c>
      <c r="H70" s="10">
        <f t="shared" si="5"/>
        <v>46.94</v>
      </c>
      <c r="I70" s="10"/>
      <c r="J70" s="12">
        <f t="shared" si="6"/>
        <v>9.39</v>
      </c>
      <c r="K70" s="10">
        <f t="shared" si="7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41</v>
      </c>
      <c r="E71" s="7">
        <v>44590</v>
      </c>
      <c r="F71" s="4">
        <v>845266660123</v>
      </c>
      <c r="G71" s="3" t="s">
        <v>9</v>
      </c>
      <c r="H71" s="10">
        <f t="shared" si="5"/>
        <v>46.94</v>
      </c>
      <c r="I71" s="10"/>
      <c r="J71" s="12">
        <f t="shared" si="6"/>
        <v>9.39</v>
      </c>
      <c r="K71" s="10">
        <f t="shared" si="7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41</v>
      </c>
      <c r="E72" s="7">
        <v>44590</v>
      </c>
      <c r="F72" s="4">
        <v>845266512688</v>
      </c>
      <c r="G72" s="3" t="s">
        <v>9</v>
      </c>
      <c r="H72" s="10">
        <f t="shared" si="5"/>
        <v>46.94</v>
      </c>
      <c r="I72" s="10"/>
      <c r="J72" s="12">
        <f t="shared" si="6"/>
        <v>9.39</v>
      </c>
      <c r="K72" s="10">
        <f t="shared" si="7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41</v>
      </c>
      <c r="E73" s="7">
        <v>44590</v>
      </c>
      <c r="F73" s="4">
        <v>335266531078</v>
      </c>
      <c r="G73" s="3" t="s">
        <v>9</v>
      </c>
      <c r="H73" s="10">
        <f t="shared" si="5"/>
        <v>46.94</v>
      </c>
      <c r="I73" s="10"/>
      <c r="J73" s="12">
        <f t="shared" si="6"/>
        <v>9.39</v>
      </c>
      <c r="K73" s="10">
        <f t="shared" si="7"/>
        <v>56.33</v>
      </c>
    </row>
    <row r="74" spans="1:11" outlineLevel="1" x14ac:dyDescent="0.25">
      <c r="A74" s="8"/>
      <c r="B74" s="9"/>
      <c r="C74" s="3"/>
      <c r="D74" s="17" t="s">
        <v>66</v>
      </c>
      <c r="E74" s="7"/>
      <c r="F74" s="4">
        <v>8</v>
      </c>
      <c r="G74" s="3"/>
      <c r="H74" s="10">
        <f>SUBTOTAL(9,H66:H73)</f>
        <v>375.52</v>
      </c>
      <c r="I74" s="10">
        <f>SUBTOTAL(9,I66:I73)</f>
        <v>3.91</v>
      </c>
      <c r="J74" s="12">
        <f>SUBTOTAL(9,J66:J73)</f>
        <v>75.900000000000006</v>
      </c>
      <c r="K74" s="10">
        <f>SUBTOTAL(9,K66:K73)</f>
        <v>455.32999999999993</v>
      </c>
    </row>
    <row r="75" spans="1:11" outlineLevel="2" x14ac:dyDescent="0.25">
      <c r="A75" s="8">
        <v>68</v>
      </c>
      <c r="B75" s="9" t="s">
        <v>12</v>
      </c>
      <c r="C75" s="3" t="s">
        <v>18</v>
      </c>
      <c r="D75" s="3">
        <v>42</v>
      </c>
      <c r="E75" s="7">
        <v>44591</v>
      </c>
      <c r="F75" s="4">
        <v>335266530906</v>
      </c>
      <c r="G75" s="3" t="s">
        <v>9</v>
      </c>
      <c r="H75" s="10">
        <f t="shared" si="5"/>
        <v>46.94</v>
      </c>
      <c r="I75" s="10">
        <f>ROUND((2*1.95583),2)</f>
        <v>3.91</v>
      </c>
      <c r="J75" s="12">
        <f t="shared" si="6"/>
        <v>10.17</v>
      </c>
      <c r="K75" s="10">
        <f t="shared" si="7"/>
        <v>61.019999999999996</v>
      </c>
    </row>
    <row r="76" spans="1:11" outlineLevel="2" x14ac:dyDescent="0.25">
      <c r="A76" s="8">
        <v>69</v>
      </c>
      <c r="B76" s="9" t="s">
        <v>12</v>
      </c>
      <c r="C76" s="3" t="s">
        <v>18</v>
      </c>
      <c r="D76" s="3">
        <v>42</v>
      </c>
      <c r="E76" s="7">
        <v>44591</v>
      </c>
      <c r="F76" s="4">
        <v>845266512464</v>
      </c>
      <c r="G76" s="3" t="s">
        <v>9</v>
      </c>
      <c r="H76" s="10">
        <f t="shared" si="5"/>
        <v>46.94</v>
      </c>
      <c r="I76" s="10"/>
      <c r="J76" s="12">
        <f t="shared" si="6"/>
        <v>9.39</v>
      </c>
      <c r="K76" s="10">
        <f t="shared" si="7"/>
        <v>56.33</v>
      </c>
    </row>
    <row r="77" spans="1:11" outlineLevel="2" x14ac:dyDescent="0.25">
      <c r="A77" s="8">
        <v>70</v>
      </c>
      <c r="B77" s="9" t="s">
        <v>12</v>
      </c>
      <c r="C77" s="3" t="s">
        <v>18</v>
      </c>
      <c r="D77" s="3">
        <v>42</v>
      </c>
      <c r="E77" s="7">
        <v>44591</v>
      </c>
      <c r="F77" s="4">
        <v>845266661147</v>
      </c>
      <c r="G77" s="3" t="s">
        <v>9</v>
      </c>
      <c r="H77" s="10">
        <f t="shared" ref="H77:H80" si="8">ROUND((24*1.95583),2)</f>
        <v>46.94</v>
      </c>
      <c r="I77" s="10"/>
      <c r="J77" s="12">
        <f t="shared" si="6"/>
        <v>9.39</v>
      </c>
      <c r="K77" s="10">
        <f t="shared" si="7"/>
        <v>56.33</v>
      </c>
    </row>
    <row r="78" spans="1:11" outlineLevel="2" x14ac:dyDescent="0.25">
      <c r="A78" s="8">
        <v>71</v>
      </c>
      <c r="B78" s="9" t="s">
        <v>12</v>
      </c>
      <c r="C78" s="3" t="s">
        <v>18</v>
      </c>
      <c r="D78" s="3">
        <v>42</v>
      </c>
      <c r="E78" s="7">
        <v>44591</v>
      </c>
      <c r="F78" s="4">
        <v>845266660545</v>
      </c>
      <c r="G78" s="3" t="s">
        <v>9</v>
      </c>
      <c r="H78" s="10">
        <f>ROUND((24*1.95583),2)</f>
        <v>46.94</v>
      </c>
      <c r="I78" s="10"/>
      <c r="J78" s="12">
        <f t="shared" si="6"/>
        <v>9.39</v>
      </c>
      <c r="K78" s="10">
        <f t="shared" si="7"/>
        <v>56.33</v>
      </c>
    </row>
    <row r="79" spans="1:11" outlineLevel="2" x14ac:dyDescent="0.25">
      <c r="A79" s="8">
        <v>72</v>
      </c>
      <c r="B79" s="9" t="s">
        <v>12</v>
      </c>
      <c r="C79" s="3" t="s">
        <v>18</v>
      </c>
      <c r="D79" s="3">
        <v>42</v>
      </c>
      <c r="E79" s="7">
        <v>44591</v>
      </c>
      <c r="F79" s="4">
        <v>335266576818</v>
      </c>
      <c r="G79" s="3" t="s">
        <v>9</v>
      </c>
      <c r="H79" s="10">
        <f t="shared" si="8"/>
        <v>46.94</v>
      </c>
      <c r="I79" s="10"/>
      <c r="J79" s="12">
        <f t="shared" si="6"/>
        <v>9.39</v>
      </c>
      <c r="K79" s="10">
        <f t="shared" si="7"/>
        <v>56.33</v>
      </c>
    </row>
    <row r="80" spans="1:11" outlineLevel="2" x14ac:dyDescent="0.25">
      <c r="A80" s="8">
        <v>73</v>
      </c>
      <c r="B80" s="9" t="s">
        <v>12</v>
      </c>
      <c r="C80" s="3" t="s">
        <v>18</v>
      </c>
      <c r="D80" s="3">
        <v>42</v>
      </c>
      <c r="E80" s="7">
        <v>44591</v>
      </c>
      <c r="F80" s="4">
        <v>845266660800</v>
      </c>
      <c r="G80" s="3" t="s">
        <v>9</v>
      </c>
      <c r="H80" s="10">
        <f t="shared" si="8"/>
        <v>46.94</v>
      </c>
      <c r="I80" s="10"/>
      <c r="J80" s="12">
        <f t="shared" si="6"/>
        <v>9.39</v>
      </c>
      <c r="K80" s="10">
        <f t="shared" si="7"/>
        <v>56.33</v>
      </c>
    </row>
    <row r="81" spans="1:11" outlineLevel="1" x14ac:dyDescent="0.25">
      <c r="A81" s="18"/>
      <c r="B81" s="19"/>
      <c r="C81" s="14"/>
      <c r="D81" s="21" t="s">
        <v>67</v>
      </c>
      <c r="E81" s="15"/>
      <c r="F81" s="20">
        <v>6</v>
      </c>
      <c r="G81" s="14"/>
      <c r="H81" s="12">
        <f>SUBTOTAL(9,H75:H80)</f>
        <v>281.64</v>
      </c>
      <c r="I81" s="12">
        <f>SUBTOTAL(9,I75:I80)</f>
        <v>3.91</v>
      </c>
      <c r="J81" s="12">
        <f>SUBTOTAL(9,J75:J80)</f>
        <v>57.120000000000005</v>
      </c>
      <c r="K81" s="12">
        <f>SUBTOTAL(9,K75:K80)</f>
        <v>342.66999999999996</v>
      </c>
    </row>
    <row r="82" spans="1:11" s="27" customFormat="1" x14ac:dyDescent="0.25">
      <c r="A82" s="22"/>
      <c r="B82" s="23"/>
      <c r="C82" s="21"/>
      <c r="D82" s="21" t="s">
        <v>28</v>
      </c>
      <c r="E82" s="24"/>
      <c r="F82" s="25">
        <v>73</v>
      </c>
      <c r="G82" s="21"/>
      <c r="H82" s="26">
        <f>SUBTOTAL(9,H3:H80)</f>
        <v>3426.6200000000031</v>
      </c>
      <c r="I82" s="26">
        <f>SUBTOTAL(9,I3:I80)</f>
        <v>23.46</v>
      </c>
      <c r="J82" s="26">
        <f>SUBTOTAL(9,J3:J80)</f>
        <v>690.1499999999993</v>
      </c>
      <c r="K82" s="26">
        <f>SUBTOTAL(9,K3:K80)</f>
        <v>4140.2299999999968</v>
      </c>
    </row>
    <row r="83" spans="1:11" x14ac:dyDescent="0.25">
      <c r="D83" s="14"/>
      <c r="E83" s="15"/>
    </row>
    <row r="85" spans="1:11" x14ac:dyDescent="0.25">
      <c r="C85" s="1" t="s">
        <v>13</v>
      </c>
      <c r="H85" s="1" t="s">
        <v>14</v>
      </c>
    </row>
    <row r="86" spans="1:11" x14ac:dyDescent="0.25">
      <c r="C86" s="16" t="s">
        <v>15</v>
      </c>
      <c r="D86" s="13"/>
      <c r="E86" s="13"/>
      <c r="F86" s="16"/>
      <c r="G86" s="16"/>
      <c r="H86" s="16" t="s">
        <v>16</v>
      </c>
      <c r="I86" s="16"/>
      <c r="J86" s="16"/>
      <c r="K86" s="16"/>
    </row>
    <row r="87" spans="1:11" x14ac:dyDescent="0.25">
      <c r="D87" s="13"/>
      <c r="E87" s="13"/>
    </row>
  </sheetData>
  <autoFilter ref="A2:K2" xr:uid="{00000000-0009-0000-0000-00000A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7"/>
  <sheetViews>
    <sheetView topLeftCell="A28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43</v>
      </c>
      <c r="E3" s="7">
        <v>44592</v>
      </c>
      <c r="F3" s="4">
        <v>845266660602</v>
      </c>
      <c r="G3" s="3" t="s">
        <v>9</v>
      </c>
      <c r="H3" s="10">
        <f t="shared" ref="H3:H30" si="0">ROUND((24*1.95583),2)</f>
        <v>46.94</v>
      </c>
      <c r="I3" s="10">
        <f>ROUND((2*1.95583),2)</f>
        <v>3.91</v>
      </c>
      <c r="J3" s="12">
        <f t="shared" ref="J3:J30" si="1">ROUND(((SUM(H3:I3))*20/100),2)</f>
        <v>10.17</v>
      </c>
      <c r="K3" s="10">
        <f t="shared" ref="K3:K30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43</v>
      </c>
      <c r="E4" s="7">
        <v>44592</v>
      </c>
      <c r="F4" s="4">
        <v>845266510906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43</v>
      </c>
      <c r="E5" s="7">
        <v>44592</v>
      </c>
      <c r="F5" s="4">
        <v>845266512357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43</v>
      </c>
      <c r="E6" s="7">
        <v>44592</v>
      </c>
      <c r="F6" s="4">
        <v>845266661063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43</v>
      </c>
      <c r="E7" s="7">
        <v>44592</v>
      </c>
      <c r="F7" s="4">
        <v>845266661113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43</v>
      </c>
      <c r="E8" s="7">
        <v>44592</v>
      </c>
      <c r="F8" s="4">
        <v>335266576495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43</v>
      </c>
      <c r="E9" s="7">
        <v>44592</v>
      </c>
      <c r="F9" s="4">
        <v>845266510880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43</v>
      </c>
      <c r="E10" s="7">
        <v>44592</v>
      </c>
      <c r="F10" s="4">
        <v>335266530898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43</v>
      </c>
      <c r="E11" s="7">
        <v>44592</v>
      </c>
      <c r="F11" s="4">
        <v>845266510815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43</v>
      </c>
      <c r="E12" s="7">
        <v>44592</v>
      </c>
      <c r="F12" s="4">
        <v>335266531086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1" x14ac:dyDescent="0.25">
      <c r="A13" s="8"/>
      <c r="B13" s="9"/>
      <c r="C13" s="3"/>
      <c r="D13" s="17" t="s">
        <v>60</v>
      </c>
      <c r="E13" s="7"/>
      <c r="F13" s="4">
        <v>10</v>
      </c>
      <c r="G13" s="3"/>
      <c r="H13" s="10">
        <f>SUBTOTAL(9,H3:H12)</f>
        <v>469.4</v>
      </c>
      <c r="I13" s="10">
        <f>SUBTOTAL(9,I3:I12)</f>
        <v>3.91</v>
      </c>
      <c r="J13" s="12">
        <f>SUBTOTAL(9,J3:J12)</f>
        <v>94.68</v>
      </c>
      <c r="K13" s="10">
        <f>SUBTOTAL(9,K3:K12)</f>
        <v>567.9899999999999</v>
      </c>
    </row>
    <row r="14" spans="1:11" outlineLevel="2" x14ac:dyDescent="0.25">
      <c r="A14" s="8">
        <v>11</v>
      </c>
      <c r="B14" s="9" t="s">
        <v>12</v>
      </c>
      <c r="C14" s="3" t="s">
        <v>18</v>
      </c>
      <c r="D14" s="3">
        <v>44</v>
      </c>
      <c r="E14" s="7">
        <v>44592</v>
      </c>
      <c r="F14" s="4">
        <v>845266512308</v>
      </c>
      <c r="G14" s="3" t="s">
        <v>9</v>
      </c>
      <c r="H14" s="10">
        <f t="shared" si="0"/>
        <v>46.94</v>
      </c>
      <c r="I14" s="10">
        <f>ROUND((2*1.95583),2)</f>
        <v>3.91</v>
      </c>
      <c r="J14" s="12">
        <f t="shared" si="1"/>
        <v>10.17</v>
      </c>
      <c r="K14" s="10">
        <f t="shared" si="2"/>
        <v>61.019999999999996</v>
      </c>
    </row>
    <row r="15" spans="1:11" outlineLevel="2" x14ac:dyDescent="0.25">
      <c r="A15" s="8">
        <v>12</v>
      </c>
      <c r="B15" s="9" t="s">
        <v>12</v>
      </c>
      <c r="C15" s="3" t="s">
        <v>18</v>
      </c>
      <c r="D15" s="3">
        <v>44</v>
      </c>
      <c r="E15" s="7">
        <v>44592</v>
      </c>
      <c r="F15" s="4">
        <v>845266660057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13</v>
      </c>
      <c r="B16" s="9" t="s">
        <v>12</v>
      </c>
      <c r="C16" s="3" t="s">
        <v>18</v>
      </c>
      <c r="D16" s="3">
        <v>44</v>
      </c>
      <c r="E16" s="7">
        <v>44592</v>
      </c>
      <c r="F16" s="4">
        <v>335266530864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44</v>
      </c>
      <c r="E17" s="7">
        <v>44592</v>
      </c>
      <c r="F17" s="4">
        <v>845266661022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44</v>
      </c>
      <c r="E18" s="7">
        <v>44592</v>
      </c>
      <c r="F18" s="4">
        <v>845266513132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44</v>
      </c>
      <c r="E19" s="7">
        <v>44592</v>
      </c>
      <c r="F19" s="4">
        <v>335266576891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44</v>
      </c>
      <c r="E20" s="7">
        <v>44592</v>
      </c>
      <c r="F20" s="4">
        <v>845266513314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44</v>
      </c>
      <c r="E21" s="7">
        <v>44592</v>
      </c>
      <c r="F21" s="4">
        <v>845266512597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44</v>
      </c>
      <c r="E22" s="7">
        <v>44592</v>
      </c>
      <c r="F22" s="4">
        <v>845266660867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44</v>
      </c>
      <c r="E23" s="7">
        <v>44592</v>
      </c>
      <c r="F23" s="4">
        <v>845266661071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44</v>
      </c>
      <c r="E24" s="7">
        <v>44592</v>
      </c>
      <c r="F24" s="4">
        <v>845266512530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44</v>
      </c>
      <c r="E25" s="7">
        <v>44592</v>
      </c>
      <c r="F25" s="4">
        <v>845266512423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44</v>
      </c>
      <c r="E26" s="7">
        <v>44592</v>
      </c>
      <c r="F26" s="4">
        <v>845266513264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44</v>
      </c>
      <c r="E27" s="7">
        <v>44592</v>
      </c>
      <c r="F27" s="4">
        <v>845266660248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44</v>
      </c>
      <c r="E28" s="7">
        <v>44592</v>
      </c>
      <c r="F28" s="4">
        <v>845266660024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44</v>
      </c>
      <c r="E29" s="7">
        <v>44592</v>
      </c>
      <c r="F29" s="4">
        <v>845266660982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44</v>
      </c>
      <c r="E30" s="7">
        <v>44592</v>
      </c>
      <c r="F30" s="4">
        <v>845266660123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1" x14ac:dyDescent="0.25">
      <c r="A31" s="18"/>
      <c r="B31" s="19"/>
      <c r="C31" s="14"/>
      <c r="D31" s="21" t="s">
        <v>61</v>
      </c>
      <c r="E31" s="15"/>
      <c r="F31" s="20">
        <v>17</v>
      </c>
      <c r="G31" s="14"/>
      <c r="H31" s="12">
        <f>SUBTOTAL(9,H14:H30)</f>
        <v>797.98000000000025</v>
      </c>
      <c r="I31" s="12">
        <f>SUBTOTAL(9,I14:I30)</f>
        <v>3.91</v>
      </c>
      <c r="J31" s="12">
        <f>SUBTOTAL(9,J14:J30)</f>
        <v>160.40999999999997</v>
      </c>
      <c r="K31" s="12">
        <f>SUBTOTAL(9,K14:K30)</f>
        <v>962.30000000000018</v>
      </c>
    </row>
    <row r="32" spans="1:11" s="27" customFormat="1" x14ac:dyDescent="0.25">
      <c r="A32" s="22"/>
      <c r="B32" s="23"/>
      <c r="C32" s="21"/>
      <c r="D32" s="21" t="s">
        <v>28</v>
      </c>
      <c r="E32" s="24"/>
      <c r="F32" s="25">
        <v>27</v>
      </c>
      <c r="G32" s="21"/>
      <c r="H32" s="26">
        <f>SUBTOTAL(9,H3:H30)</f>
        <v>1267.3800000000008</v>
      </c>
      <c r="I32" s="26">
        <f>SUBTOTAL(9,I3:I30)</f>
        <v>7.82</v>
      </c>
      <c r="J32" s="26">
        <f>SUBTOTAL(9,J3:J30)</f>
        <v>255.08999999999986</v>
      </c>
      <c r="K32" s="26">
        <f>SUBTOTAL(9,K3:K30)</f>
        <v>1530.2899999999995</v>
      </c>
    </row>
    <row r="33" spans="3:11" x14ac:dyDescent="0.25">
      <c r="D33" s="14"/>
      <c r="E33" s="15"/>
    </row>
    <row r="35" spans="3:11" x14ac:dyDescent="0.25">
      <c r="C35" s="1" t="s">
        <v>13</v>
      </c>
      <c r="H35" s="1" t="s">
        <v>14</v>
      </c>
    </row>
    <row r="36" spans="3:11" x14ac:dyDescent="0.25">
      <c r="C36" s="16" t="s">
        <v>15</v>
      </c>
      <c r="D36" s="13"/>
      <c r="E36" s="13"/>
      <c r="F36" s="16"/>
      <c r="G36" s="16"/>
      <c r="H36" s="16" t="s">
        <v>16</v>
      </c>
      <c r="I36" s="16"/>
      <c r="J36" s="16"/>
      <c r="K36" s="16"/>
    </row>
    <row r="37" spans="3:11" x14ac:dyDescent="0.25">
      <c r="D37" s="13"/>
      <c r="E37" s="13"/>
    </row>
  </sheetData>
  <autoFilter ref="A2:K2" xr:uid="{00000000-0009-0000-0000-00000B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Дг юг - Лн 2023-34-1- общо</vt:lpstr>
      <vt:lpstr>Дг юг - Лн 2023-34-1-01</vt:lpstr>
      <vt:lpstr>Дг юг - Лн 2022-34-1-01</vt:lpstr>
      <vt:lpstr>Дг юг - Лн 2022-34-1 -02</vt:lpstr>
      <vt:lpstr>Дг юг - Лн 2022-34-1-03</vt:lpstr>
      <vt:lpstr>Дг юг - Лн 2022-34-1-04</vt:lpstr>
      <vt:lpstr>Дг юг - Лн 2022-34-1 -05</vt:lpstr>
      <vt:lpstr>Дг юг - Лн 2022-34-1-06</vt:lpstr>
      <vt:lpstr>Дг юг - Лн 2022-34-1-07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2023-01-04T07:40:32Z</cp:lastPrinted>
  <dcterms:created xsi:type="dcterms:W3CDTF">2014-03-13T08:23:56Z</dcterms:created>
  <dcterms:modified xsi:type="dcterms:W3CDTF">2023-01-16T12:18:53Z</dcterms:modified>
</cp:coreProperties>
</file>