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AVGUST_2024/FAKTURI/Топлофикации/"/>
    </mc:Choice>
  </mc:AlternateContent>
  <xr:revisionPtr revIDLastSave="64" documentId="13_ncr:1_{4ECDF3E9-23BB-463E-B78C-6FE40E37BD02}" xr6:coauthVersionLast="47" xr6:coauthVersionMax="47" xr10:uidLastSave="{88C1540D-CBF6-4B33-BD3A-A5105BFE0E46}"/>
  <bookViews>
    <workbookView xWindow="14505" yWindow="105" windowWidth="14400" windowHeight="15360" tabRatio="729" activeTab="4" xr2:uid="{6181C59F-D665-4BC0-B758-0A74609C04CD}"/>
  </bookViews>
  <sheets>
    <sheet name="ПЛЕВЕН капацитет Август" sheetId="12" r:id="rId1"/>
    <sheet name="БУРГАС капацитет Август" sheetId="15" r:id="rId2"/>
    <sheet name="Враца капацитет Август" sheetId="14" r:id="rId3"/>
    <sheet name="Перник капацитет Август" sheetId="17" r:id="rId4"/>
    <sheet name="Русе капацитет Август" sheetId="11" r:id="rId5"/>
    <sheet name="Велико Търново капацитет Август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7" l="1"/>
  <c r="H4" i="16"/>
  <c r="H4" i="15"/>
  <c r="I4" i="17" l="1"/>
  <c r="J4" i="17" s="1"/>
  <c r="I4" i="16"/>
  <c r="J4" i="16" s="1"/>
  <c r="I4" i="15"/>
  <c r="J4" i="15" s="1"/>
  <c r="H4" i="14"/>
  <c r="H4" i="12"/>
  <c r="I4" i="12" s="1"/>
  <c r="J4" i="12" s="1"/>
  <c r="H4" i="11"/>
  <c r="I4" i="14" l="1"/>
  <c r="J4" i="14" s="1"/>
  <c r="I4" i="11"/>
  <c r="J4" i="11" s="1"/>
</calcChain>
</file>

<file path=xl/sharedStrings.xml><?xml version="1.0" encoding="utf-8"?>
<sst xmlns="http://schemas.openxmlformats.org/spreadsheetml/2006/main" count="66" uniqueCount="17">
  <si>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</si>
  <si>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</si>
  <si>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</si>
  <si>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</si>
  <si>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</si>
  <si>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</si>
  <si>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</si>
  <si>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ДДС</t>
  </si>
  <si>
    <t>Стойност с ДДС</t>
  </si>
  <si>
    <t xml:space="preserve">Месечен капацитет </t>
  </si>
  <si>
    <t>Годишен капацитет</t>
  </si>
  <si>
    <t>ПЛЕВЕН</t>
  </si>
  <si>
    <t>БУРГАС</t>
  </si>
  <si>
    <t>ВРАЦА</t>
  </si>
  <si>
    <t>РУСЕ</t>
  </si>
  <si>
    <t>ВЕЛИКО ТЪРНОВО</t>
  </si>
  <si>
    <t>ПЕРНИК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</si>
</sst>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6D6-2E44-475C-A05E-111CD0E244FD}">
  <sheetPr>
    <tabColor rgb="FF0070C0"/>
  </sheetPr>
  <dimension ref="C2:N16"/>
  <sheetViews>
    <sheetView workbookViewId="0">
      <selection activeCell="F9" sqref="F9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1.2851562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11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735</v>
      </c>
      <c r="G4" s="15">
        <v>63.731625000000008</v>
      </c>
      <c r="H4" s="14">
        <f>F4*G4</f>
        <v>46842.744375000009</v>
      </c>
      <c r="I4" s="14">
        <f>H4*0.2</f>
        <v>9368.5488750000022</v>
      </c>
      <c r="J4" s="14">
        <f>H4+I4</f>
        <v>56211.29325000001</v>
      </c>
      <c r="K4" s="10"/>
      <c r="L4" s="10"/>
      <c r="M4" s="10"/>
      <c r="N4" s="10"/>
    </row>
    <row r="5" spans="3:14" x14ac:dyDescent="0.25">
      <c r="C5" s="9"/>
      <c r="D5" s="9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16"/>
      <c r="D7" s="16"/>
    </row>
    <row r="8" spans="3:14" x14ac:dyDescent="0.25">
      <c r="H8" s="4"/>
    </row>
    <row r="9" spans="3:14" x14ac:dyDescent="0.25">
      <c r="H9" s="4"/>
      <c r="I9" s="3"/>
    </row>
    <row r="10" spans="3:14" x14ac:dyDescent="0.25">
      <c r="H10" s="10"/>
    </row>
    <row r="11" spans="3:14" x14ac:dyDescent="0.25">
      <c r="H11" s="10"/>
    </row>
    <row r="12" spans="3:14" x14ac:dyDescent="0.25">
      <c r="F12" s="4"/>
    </row>
    <row r="13" spans="3:14" x14ac:dyDescent="0.25">
      <c r="F13" s="5"/>
      <c r="G13" s="4"/>
    </row>
    <row r="14" spans="3:14" x14ac:dyDescent="0.25">
      <c r="F14" s="4"/>
    </row>
    <row r="15" spans="3:14" x14ac:dyDescent="0.25">
      <c r="G15" s="4"/>
    </row>
    <row r="16" spans="3:14" x14ac:dyDescent="0.25">
      <c r="G16" s="4"/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EBD1-2788-4F70-B650-95BDA7175C2D}">
  <sheetPr>
    <tabColor rgb="FF0070C0"/>
  </sheetPr>
  <dimension ref="C2:N17"/>
  <sheetViews>
    <sheetView topLeftCell="D1" workbookViewId="0">
      <selection activeCell="F5" sqref="F5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12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215</v>
      </c>
      <c r="G4" s="15">
        <v>63.731625000000008</v>
      </c>
      <c r="H4" s="14">
        <f>F4*G4</f>
        <v>13702.299375000002</v>
      </c>
      <c r="I4" s="14">
        <f>H4*0.2</f>
        <v>2740.4598750000005</v>
      </c>
      <c r="J4" s="14">
        <f>H4+I4</f>
        <v>16442.759250000003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7ACC-B845-4738-AC0C-662DDDC16F80}">
  <sheetPr>
    <tabColor rgb="FF0070C0"/>
  </sheetPr>
  <dimension ref="C2:N15"/>
  <sheetViews>
    <sheetView topLeftCell="B1" workbookViewId="0">
      <selection activeCell="F5" sqref="F5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13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95</v>
      </c>
      <c r="G4" s="15">
        <v>63.731625000000008</v>
      </c>
      <c r="H4" s="14">
        <f>F4*G4</f>
        <v>6054.5043750000004</v>
      </c>
      <c r="I4" s="14">
        <f>H4*0.2</f>
        <v>1210.900875</v>
      </c>
      <c r="J4" s="14">
        <f>H4+I4</f>
        <v>7265.4052500000007</v>
      </c>
      <c r="K4" s="10"/>
      <c r="L4" s="10"/>
      <c r="M4" s="10"/>
      <c r="N4" s="10"/>
    </row>
    <row r="5" spans="3:14" x14ac:dyDescent="0.25">
      <c r="C5" s="9"/>
      <c r="D5" s="9"/>
      <c r="E5" s="9"/>
      <c r="F5" s="11"/>
      <c r="G5" s="9"/>
      <c r="H5" s="9"/>
      <c r="I5" s="9"/>
    </row>
    <row r="6" spans="3:14" x14ac:dyDescent="0.25">
      <c r="C6" s="16"/>
      <c r="D6" s="16"/>
    </row>
    <row r="7" spans="3:14" x14ac:dyDescent="0.25">
      <c r="H7" s="4"/>
    </row>
    <row r="8" spans="3:14" x14ac:dyDescent="0.25">
      <c r="H8" s="4"/>
      <c r="I8" s="3"/>
    </row>
    <row r="9" spans="3:14" x14ac:dyDescent="0.25">
      <c r="H9" s="10"/>
    </row>
    <row r="10" spans="3:14" x14ac:dyDescent="0.25">
      <c r="H10" s="10"/>
    </row>
    <row r="11" spans="3:14" x14ac:dyDescent="0.25">
      <c r="F11" s="4"/>
    </row>
    <row r="12" spans="3:14" x14ac:dyDescent="0.25">
      <c r="F12" s="5"/>
      <c r="G12" s="4"/>
    </row>
    <row r="13" spans="3:14" x14ac:dyDescent="0.25">
      <c r="F13" s="4"/>
    </row>
    <row r="14" spans="3:14" x14ac:dyDescent="0.25">
      <c r="G14" s="4"/>
    </row>
    <row r="15" spans="3:14" x14ac:dyDescent="0.25">
      <c r="G15" s="4"/>
    </row>
  </sheetData>
  <mergeCells count="1"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3962-DE3F-4262-ABC3-5261DE7F8C5F}">
  <sheetPr>
    <tabColor rgb="FF0070C0"/>
  </sheetPr>
  <dimension ref="C2:N17"/>
  <sheetViews>
    <sheetView topLeftCell="D1" workbookViewId="0">
      <selection activeCell="G4" sqref="G4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16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9</v>
      </c>
      <c r="E4" s="2" t="s">
        <v>5</v>
      </c>
      <c r="F4" s="12">
        <v>356</v>
      </c>
      <c r="G4" s="15">
        <v>49.877899999999997</v>
      </c>
      <c r="H4" s="14">
        <f>F4*G4</f>
        <v>17756.5324</v>
      </c>
      <c r="I4" s="14">
        <f>H4*0.2</f>
        <v>3551.3064800000002</v>
      </c>
      <c r="J4" s="14">
        <f>H4+I4</f>
        <v>21307.838879999999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1C7-2BD6-44B4-9CF6-84FF6DC7DFAE}">
  <sheetPr>
    <tabColor rgb="FF0070C0"/>
  </sheetPr>
  <dimension ref="C2:N17"/>
  <sheetViews>
    <sheetView tabSelected="1" topLeftCell="D1" workbookViewId="0">
      <selection activeCell="D14" sqref="D14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14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9</v>
      </c>
      <c r="E4" s="2" t="s">
        <v>5</v>
      </c>
      <c r="F4" s="12">
        <v>219</v>
      </c>
      <c r="G4" s="15">
        <v>49.877899999999997</v>
      </c>
      <c r="H4" s="14">
        <f>F4*G4</f>
        <v>10923.2601</v>
      </c>
      <c r="I4" s="14">
        <f>H4*0.2</f>
        <v>2184.65202</v>
      </c>
      <c r="J4" s="14">
        <f>H4+I4</f>
        <v>13107.912119999999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8C7-C455-43D6-9816-E32589E020C6}">
  <sheetPr>
    <tabColor rgb="FF0070C0"/>
  </sheetPr>
  <dimension ref="C2:N17"/>
  <sheetViews>
    <sheetView workbookViewId="0">
      <selection activeCell="F5" sqref="F5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15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50</v>
      </c>
      <c r="G4" s="15">
        <v>63.731625000000008</v>
      </c>
      <c r="H4" s="14">
        <f>F4*G4</f>
        <v>3186.5812500000002</v>
      </c>
      <c r="I4" s="14">
        <f>H4*0.2</f>
        <v>637.31625000000008</v>
      </c>
      <c r="J4" s="14">
        <f>H4+I4</f>
        <v>3823.8975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66641-324E-4F4C-8EFE-4BDD724864BC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C614DD1B-F330-4B4D-A395-C22C8D513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0F264-2E05-4C21-9D6C-E223D234EE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ПЛЕВЕН капацитет Август</vt:lpstr>
      <vt:lpstr>БУРГАС капацитет Август</vt:lpstr>
      <vt:lpstr>Враца капацитет Август</vt:lpstr>
      <vt:lpstr>Перник капацитет Август</vt:lpstr>
      <vt:lpstr>Русе капацитет Август</vt:lpstr>
      <vt:lpstr>Велико Търново капацитет Август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2024-08-09T08:32:56Z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