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9" windowWidth="7488" windowHeight="4137"/>
  </bookViews>
  <sheets>
    <sheet name="Отписани ДМА по операции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H30" i="1"/>
  <c r="H31" s="1"/>
  <c r="D30"/>
  <c r="D31" s="1"/>
  <c r="H24"/>
  <c r="D24"/>
  <c r="L24"/>
  <c r="K24"/>
  <c r="J24"/>
  <c r="G24"/>
  <c r="F24"/>
  <c r="C24"/>
  <c r="E24" l="1"/>
  <c r="I24"/>
</calcChain>
</file>

<file path=xl/sharedStrings.xml><?xml version="1.0" encoding="utf-8"?>
<sst xmlns="http://schemas.openxmlformats.org/spreadsheetml/2006/main" count="27" uniqueCount="20">
  <si>
    <t>ТИБИЕЛ ЕООД</t>
  </si>
  <si>
    <t>Отписани ДМА по операции</t>
  </si>
  <si>
    <t>за периода 01.01.2019 - 31.12.2019</t>
  </si>
  <si>
    <t xml:space="preserve">  Инв. Но.</t>
  </si>
  <si>
    <t xml:space="preserve">РЪЧНА МАКАРА 141629          </t>
  </si>
  <si>
    <t xml:space="preserve">РЪЧНА МАКАРА 141630          </t>
  </si>
  <si>
    <t>УСТАНОВКА ЗА РАЗДЕЛЯНЕ НА ВЪЗ</t>
  </si>
  <si>
    <t xml:space="preserve">РЪЧНА МАКАРА ЦГЛ 1,5Т 141600 </t>
  </si>
  <si>
    <t xml:space="preserve">ГАЙКОВЕРТ УДАРЕН ПНЕВ. 680NM </t>
  </si>
  <si>
    <t>в САП 2018</t>
  </si>
  <si>
    <t>в САП 2019</t>
  </si>
  <si>
    <t xml:space="preserve">отписване в сч.програма </t>
  </si>
  <si>
    <t>разлика</t>
  </si>
  <si>
    <t>в САП  2019</t>
  </si>
  <si>
    <t>Оборотна ведомост 2019</t>
  </si>
  <si>
    <t>ЗАСЕЧКА МЕЖДУ  САП И ОВ</t>
  </si>
  <si>
    <t>ОТПИСАНИ  В САП</t>
  </si>
  <si>
    <t xml:space="preserve">ОТПИСАНИ В САП </t>
  </si>
  <si>
    <t xml:space="preserve">преоценъчен </t>
  </si>
  <si>
    <t>резерв</t>
  </si>
</sst>
</file>

<file path=xl/styles.xml><?xml version="1.0" encoding="utf-8"?>
<styleSheet xmlns="http://schemas.openxmlformats.org/spreadsheetml/2006/main">
  <numFmts count="1">
    <numFmt numFmtId="164" formatCode="d\.m\.yyyy\ \'\г\.\'"/>
  </numFmts>
  <fonts count="11">
    <font>
      <sz val="10"/>
      <color indexed="8"/>
      <name val="MS Sans Serif"/>
      <charset val="204"/>
    </font>
    <font>
      <sz val="9.85"/>
      <color indexed="8"/>
      <name val="Times New Roman"/>
      <charset val="204"/>
    </font>
    <font>
      <sz val="9.85"/>
      <color indexed="8"/>
      <name val="Times New Roman"/>
      <charset val="204"/>
    </font>
    <font>
      <b/>
      <u/>
      <sz val="12"/>
      <color indexed="8"/>
      <name val="Courier New"/>
      <charset val="204"/>
    </font>
    <font>
      <b/>
      <sz val="14.05"/>
      <color indexed="8"/>
      <name val="Times New Roman"/>
      <charset val="204"/>
    </font>
    <font>
      <sz val="9.9499999999999993"/>
      <color indexed="8"/>
      <name val="Courier New"/>
      <charset val="204"/>
    </font>
    <font>
      <sz val="7"/>
      <color indexed="8"/>
      <name val="Times New Roman"/>
      <family val="1"/>
      <charset val="204"/>
    </font>
    <font>
      <sz val="7"/>
      <color indexed="8"/>
      <name val="MS Sans Serif"/>
      <family val="2"/>
      <charset val="204"/>
    </font>
    <font>
      <b/>
      <u/>
      <sz val="7"/>
      <color indexed="8"/>
      <name val="Courier New"/>
      <family val="3"/>
      <charset val="204"/>
    </font>
    <font>
      <b/>
      <sz val="7"/>
      <color indexed="8"/>
      <name val="Times New Roman"/>
      <family val="1"/>
      <charset val="204"/>
    </font>
    <font>
      <sz val="7"/>
      <color indexed="8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 applyFill="1" applyBorder="1" applyAlignment="1" applyProtection="1"/>
    <xf numFmtId="164" fontId="1" fillId="0" borderId="0" xfId="0" applyNumberFormat="1" applyFont="1" applyAlignment="1">
      <alignment vertical="center"/>
    </xf>
    <xf numFmtId="2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1" fontId="6" fillId="0" borderId="0" xfId="0" applyNumberFormat="1" applyFont="1" applyAlignment="1">
      <alignment vertical="center"/>
    </xf>
    <xf numFmtId="0" fontId="7" fillId="0" borderId="0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4" fontId="7" fillId="0" borderId="1" xfId="0" applyNumberFormat="1" applyFont="1" applyFill="1" applyBorder="1" applyAlignment="1" applyProtection="1"/>
    <xf numFmtId="164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" borderId="1" xfId="0" applyNumberFormat="1" applyFont="1" applyFill="1" applyBorder="1" applyAlignment="1" applyProtection="1"/>
    <xf numFmtId="4" fontId="7" fillId="3" borderId="1" xfId="0" applyNumberFormat="1" applyFont="1" applyFill="1" applyBorder="1" applyAlignment="1" applyProtection="1"/>
    <xf numFmtId="4" fontId="7" fillId="2" borderId="1" xfId="0" applyNumberFormat="1" applyFont="1" applyFill="1" applyBorder="1" applyAlignment="1" applyProtection="1"/>
    <xf numFmtId="4" fontId="7" fillId="0" borderId="0" xfId="0" applyNumberFormat="1" applyFont="1" applyFill="1" applyBorder="1" applyAlignment="1" applyProtection="1"/>
    <xf numFmtId="3" fontId="6" fillId="0" borderId="0" xfId="0" applyNumberFormat="1" applyFont="1" applyAlignment="1">
      <alignment horizontal="right" vertical="center"/>
    </xf>
    <xf numFmtId="0" fontId="7" fillId="3" borderId="0" xfId="0" applyNumberFormat="1" applyFont="1" applyFill="1" applyBorder="1" applyAlignment="1" applyProtection="1"/>
  </cellXfs>
  <cellStyles count="1">
    <cellStyle name="Нормален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B43" sqref="B43"/>
    </sheetView>
  </sheetViews>
  <sheetFormatPr defaultColWidth="11.42578125" defaultRowHeight="9.1999999999999993"/>
  <cols>
    <col min="1" max="1" width="9.7109375" style="7" customWidth="1"/>
    <col min="2" max="2" width="29.42578125" style="7" customWidth="1"/>
    <col min="3" max="4" width="9.7109375" style="7" customWidth="1"/>
    <col min="5" max="5" width="7.42578125" style="7" customWidth="1"/>
    <col min="6" max="8" width="9.7109375" style="7" customWidth="1"/>
    <col min="9" max="9" width="7.85546875" style="7" customWidth="1"/>
    <col min="10" max="256" width="9.7109375" style="7" customWidth="1"/>
    <col min="257" max="16384" width="11.42578125" style="7"/>
  </cols>
  <sheetData>
    <row r="1" spans="1:12" ht="9.85">
      <c r="B1" s="6"/>
      <c r="C1" s="6"/>
      <c r="D1" s="10"/>
      <c r="F1" s="6"/>
    </row>
    <row r="2" spans="1:12" ht="9.85">
      <c r="B2" s="10"/>
      <c r="D2" s="6"/>
    </row>
    <row r="3" spans="1:12" ht="9.85">
      <c r="G3" s="11" t="s">
        <v>0</v>
      </c>
    </row>
    <row r="6" spans="1:12">
      <c r="G6" s="12" t="s">
        <v>1</v>
      </c>
    </row>
    <row r="10" spans="1:12" ht="9.85">
      <c r="G10" s="13" t="s">
        <v>2</v>
      </c>
    </row>
    <row r="12" spans="1:12">
      <c r="A12" s="8" t="s">
        <v>3</v>
      </c>
      <c r="B12" s="8"/>
      <c r="C12" s="8" t="s">
        <v>9</v>
      </c>
      <c r="D12" s="8" t="s">
        <v>10</v>
      </c>
      <c r="E12" s="8" t="s">
        <v>12</v>
      </c>
      <c r="F12" s="8" t="s">
        <v>11</v>
      </c>
      <c r="G12" s="8" t="s">
        <v>9</v>
      </c>
      <c r="H12" s="8" t="s">
        <v>10</v>
      </c>
      <c r="I12" s="8" t="s">
        <v>12</v>
      </c>
      <c r="J12" s="8" t="s">
        <v>11</v>
      </c>
      <c r="K12" s="8"/>
      <c r="L12" s="8" t="s">
        <v>18</v>
      </c>
    </row>
    <row r="13" spans="1:1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 t="s">
        <v>19</v>
      </c>
    </row>
    <row r="14" spans="1:12">
      <c r="A14" s="8">
        <v>141629</v>
      </c>
      <c r="B14" s="8" t="s">
        <v>4</v>
      </c>
      <c r="C14" s="8">
        <v>58.5</v>
      </c>
      <c r="D14" s="8">
        <v>148.5</v>
      </c>
      <c r="E14" s="8"/>
      <c r="F14" s="8">
        <v>58.5</v>
      </c>
      <c r="G14" s="8">
        <v>4.38</v>
      </c>
      <c r="H14" s="8">
        <v>94.38</v>
      </c>
      <c r="I14" s="8"/>
      <c r="J14" s="8">
        <v>4.38</v>
      </c>
      <c r="K14" s="8">
        <v>54.12</v>
      </c>
      <c r="L14" s="8">
        <v>58.5</v>
      </c>
    </row>
    <row r="15" spans="1:1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8">
        <v>141630</v>
      </c>
      <c r="B16" s="8" t="s">
        <v>5</v>
      </c>
      <c r="C16" s="8">
        <v>58.5</v>
      </c>
      <c r="D16" s="8">
        <v>148.5</v>
      </c>
      <c r="E16" s="8"/>
      <c r="F16" s="8">
        <v>58.5</v>
      </c>
      <c r="G16" s="8">
        <v>4.38</v>
      </c>
      <c r="H16" s="8">
        <v>94.38</v>
      </c>
      <c r="I16" s="8"/>
      <c r="J16" s="8">
        <v>4.38</v>
      </c>
      <c r="K16" s="8">
        <v>54.12</v>
      </c>
      <c r="L16" s="8">
        <v>58.5</v>
      </c>
    </row>
    <row r="17" spans="1: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4">
      <c r="A18" s="8">
        <v>141050</v>
      </c>
      <c r="B18" s="8" t="s">
        <v>6</v>
      </c>
      <c r="C18" s="8">
        <v>5780</v>
      </c>
      <c r="D18" s="8">
        <v>5780</v>
      </c>
      <c r="E18" s="8"/>
      <c r="F18" s="9">
        <v>5780</v>
      </c>
      <c r="G18" s="9">
        <v>5780</v>
      </c>
      <c r="H18" s="9">
        <v>5780</v>
      </c>
      <c r="I18" s="9"/>
      <c r="J18" s="9">
        <v>5780</v>
      </c>
      <c r="K18" s="8">
        <v>0</v>
      </c>
      <c r="L18" s="8">
        <v>0</v>
      </c>
    </row>
    <row r="19" spans="1: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4">
      <c r="A20" s="8">
        <v>141600</v>
      </c>
      <c r="B20" s="8" t="s">
        <v>7</v>
      </c>
      <c r="C20" s="8">
        <v>58.5</v>
      </c>
      <c r="D20" s="8">
        <v>148.5</v>
      </c>
      <c r="E20" s="8"/>
      <c r="F20" s="8">
        <v>58.5</v>
      </c>
      <c r="G20" s="8">
        <v>4.38</v>
      </c>
      <c r="H20" s="8">
        <v>94.38</v>
      </c>
      <c r="I20" s="8"/>
      <c r="J20" s="8">
        <v>4.38</v>
      </c>
      <c r="K20" s="8">
        <v>54.12</v>
      </c>
      <c r="L20" s="8">
        <v>58.5</v>
      </c>
    </row>
    <row r="21" spans="1: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4">
      <c r="A22" s="8">
        <v>141672</v>
      </c>
      <c r="B22" s="8" t="s">
        <v>8</v>
      </c>
      <c r="C22" s="8">
        <v>110.48</v>
      </c>
      <c r="D22" s="8">
        <v>280.45</v>
      </c>
      <c r="E22" s="8"/>
      <c r="F22" s="8">
        <v>110.48</v>
      </c>
      <c r="G22" s="8">
        <v>8.2799999999999994</v>
      </c>
      <c r="H22" s="8">
        <v>178.25</v>
      </c>
      <c r="I22" s="8"/>
      <c r="J22" s="8">
        <v>8.2799999999999994</v>
      </c>
      <c r="K22" s="8">
        <v>102.2</v>
      </c>
      <c r="L22" s="8">
        <v>110.48</v>
      </c>
    </row>
    <row r="23" spans="1:14">
      <c r="A23" s="8"/>
      <c r="B23" s="8"/>
      <c r="C23" s="8"/>
      <c r="D23" s="8"/>
      <c r="E23" s="14"/>
      <c r="F23" s="8"/>
      <c r="G23" s="8"/>
      <c r="H23" s="8"/>
      <c r="I23" s="8"/>
      <c r="J23" s="8"/>
      <c r="K23" s="8"/>
      <c r="L23" s="8"/>
    </row>
    <row r="24" spans="1:14">
      <c r="A24" s="8"/>
      <c r="B24" s="9"/>
      <c r="C24" s="9">
        <f>SUM(C14:C23)</f>
        <v>6065.98</v>
      </c>
      <c r="D24" s="15">
        <f>SUM(D14:D23)</f>
        <v>6505.95</v>
      </c>
      <c r="E24" s="16">
        <f>SUM(D24-C24)</f>
        <v>439.97000000000025</v>
      </c>
      <c r="F24" s="9">
        <f>SUM(F14:F23)</f>
        <v>6065.98</v>
      </c>
      <c r="G24" s="9">
        <f>SUM(G14:G23)</f>
        <v>5801.42</v>
      </c>
      <c r="H24" s="15">
        <f>SUM(H14:H23)</f>
        <v>6241.39</v>
      </c>
      <c r="I24" s="16">
        <f>SUM(H24-G24)</f>
        <v>439.97000000000025</v>
      </c>
      <c r="J24" s="8">
        <f>SUM(J14:J23)</f>
        <v>5801.42</v>
      </c>
      <c r="K24" s="8">
        <f>SUM(K14:K23)</f>
        <v>264.56</v>
      </c>
      <c r="L24" s="9">
        <f>SUM(L14:L23)</f>
        <v>285.98</v>
      </c>
    </row>
    <row r="26" spans="1:14" ht="9.85">
      <c r="K26" s="17"/>
      <c r="N26" s="18">
        <v>1</v>
      </c>
    </row>
    <row r="27" spans="1:14">
      <c r="B27" s="7" t="s">
        <v>15</v>
      </c>
    </row>
    <row r="29" spans="1:14">
      <c r="B29" s="7" t="s">
        <v>13</v>
      </c>
      <c r="D29" s="7">
        <v>3305204.09</v>
      </c>
      <c r="H29" s="7">
        <v>1515214.88</v>
      </c>
    </row>
    <row r="30" spans="1:14">
      <c r="B30" s="7" t="s">
        <v>14</v>
      </c>
      <c r="D30" s="7">
        <f>SUM(657017+1853277.06+458607.04+22682.04+505+306610)</f>
        <v>3298698.14</v>
      </c>
      <c r="H30" s="7">
        <f>SUM(1508468.09+505)</f>
        <v>1508973.09</v>
      </c>
    </row>
    <row r="31" spans="1:14">
      <c r="D31" s="19">
        <f>SUM(D29-D30)</f>
        <v>6505.9499999997206</v>
      </c>
      <c r="E31" s="7" t="s">
        <v>16</v>
      </c>
      <c r="H31" s="19">
        <f>SUM(H29-H30)</f>
        <v>6241.7899999998044</v>
      </c>
      <c r="I31" s="7" t="s">
        <v>17</v>
      </c>
    </row>
  </sheetData>
  <pageMargins left="0.74803149606299213" right="0.74803149606299213" top="0.98425196850393704" bottom="0.98425196850393704" header="0" footer="0"/>
  <pageSetup paperSize="9" orientation="landscape" errors="NA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sqref="A1:M10"/>
    </sheetView>
  </sheetViews>
  <sheetFormatPr defaultRowHeight="11.15"/>
  <sheetData>
    <row r="1" spans="1:6" ht="13.1">
      <c r="A1" s="1"/>
      <c r="C1" s="2">
        <v>0.51478009259259261</v>
      </c>
    </row>
    <row r="2" spans="1:6" ht="15.75">
      <c r="F2" s="3" t="s">
        <v>0</v>
      </c>
    </row>
    <row r="5" spans="1:6" ht="17.7">
      <c r="F5" s="4" t="s">
        <v>1</v>
      </c>
    </row>
    <row r="9" spans="1:6" ht="13.1">
      <c r="F9" s="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Отписани ДМА по операции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</dc:creator>
  <cp:lastModifiedBy>user</cp:lastModifiedBy>
  <cp:lastPrinted>2020-03-17T10:54:48Z</cp:lastPrinted>
  <dcterms:created xsi:type="dcterms:W3CDTF">2020-03-17T10:54:21Z</dcterms:created>
  <dcterms:modified xsi:type="dcterms:W3CDTF">2020-03-17T10:56:02Z</dcterms:modified>
</cp:coreProperties>
</file>