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8" yWindow="-108" windowWidth="23256" windowHeight="12576"/>
  </bookViews>
  <sheets>
    <sheet name="07.2020" sheetId="35" r:id="rId1"/>
  </sheets>
  <calcPr calcId="14562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8" i="35" l="1"/>
  <c r="AC37" i="35"/>
  <c r="AC36" i="35"/>
  <c r="AC35" i="35"/>
  <c r="AC34" i="35"/>
  <c r="AC33" i="35"/>
  <c r="AC32" i="35"/>
  <c r="AC31" i="35"/>
  <c r="AC30" i="35"/>
  <c r="AC29" i="35"/>
  <c r="AC28" i="35"/>
  <c r="AC27" i="35"/>
  <c r="AC26" i="35"/>
  <c r="AC25" i="35"/>
  <c r="AC24" i="35"/>
  <c r="AC23" i="35"/>
  <c r="AC22" i="35"/>
  <c r="AC21" i="35"/>
  <c r="AC20" i="35"/>
  <c r="AC19" i="35"/>
  <c r="AC18" i="35"/>
  <c r="AC17" i="35"/>
  <c r="AC16" i="35"/>
  <c r="AC15" i="35"/>
  <c r="AC14" i="35"/>
  <c r="AC13" i="35"/>
  <c r="AC12" i="35"/>
  <c r="AC11" i="35"/>
  <c r="AC10" i="35"/>
  <c r="AC9" i="35"/>
  <c r="AC8" i="35"/>
  <c r="AE38" i="35" l="1"/>
  <c r="AG37" i="35"/>
  <c r="AE37" i="35"/>
  <c r="AE36" i="35"/>
  <c r="AG35" i="35"/>
  <c r="AE35" i="35"/>
  <c r="AG34" i="35"/>
  <c r="AE34" i="35"/>
  <c r="AG33" i="35"/>
  <c r="AE33" i="35"/>
  <c r="AG32" i="35"/>
  <c r="AE32" i="35"/>
  <c r="AG31" i="35"/>
  <c r="AE31" i="35"/>
  <c r="AG30" i="35"/>
  <c r="AE30" i="35"/>
  <c r="AE29" i="35"/>
  <c r="AG28" i="35"/>
  <c r="AE28" i="35"/>
  <c r="AG27" i="35"/>
  <c r="AE27" i="35"/>
  <c r="AG26" i="35"/>
  <c r="AE26" i="35"/>
  <c r="AG25" i="35"/>
  <c r="AE25" i="35"/>
  <c r="AG24" i="35"/>
  <c r="AE24" i="35"/>
  <c r="AG23" i="35"/>
  <c r="AE23" i="35"/>
  <c r="AE22" i="35"/>
  <c r="AG21" i="35"/>
  <c r="AE21" i="35"/>
  <c r="AG20" i="35"/>
  <c r="AE20" i="35"/>
  <c r="AG19" i="35"/>
  <c r="AE19" i="35"/>
  <c r="AG18" i="35"/>
  <c r="AE18" i="35"/>
  <c r="AG17" i="35"/>
  <c r="AE17" i="35"/>
  <c r="AG16" i="35"/>
  <c r="AE16" i="35"/>
  <c r="AE15" i="35"/>
  <c r="AG14" i="35"/>
  <c r="AE14" i="35"/>
  <c r="AG13" i="35"/>
  <c r="AE13" i="35"/>
  <c r="AG12" i="35"/>
  <c r="AE12" i="35"/>
  <c r="AG11" i="35"/>
  <c r="AE11" i="35"/>
  <c r="AG10" i="35"/>
  <c r="AE10" i="35"/>
  <c r="AG9" i="35"/>
  <c r="AE9" i="35"/>
  <c r="AE8" i="35"/>
  <c r="AD8" i="35"/>
  <c r="AD9" i="35" s="1"/>
  <c r="AB8" i="35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D10" i="35" l="1"/>
  <c r="AD11" i="35" s="1"/>
  <c r="AD12" i="35" s="1"/>
  <c r="AD13" i="35" s="1"/>
  <c r="AD14" i="35" s="1"/>
  <c r="AD15" i="35" s="1"/>
  <c r="AD16" i="35" s="1"/>
  <c r="AD17" i="35" s="1"/>
  <c r="AD18" i="35" s="1"/>
  <c r="AD19" i="35" s="1"/>
  <c r="AD20" i="35" s="1"/>
  <c r="AD21" i="35" s="1"/>
  <c r="AD22" i="35" s="1"/>
  <c r="AD23" i="35" s="1"/>
  <c r="AD24" i="35" s="1"/>
  <c r="AD25" i="35" s="1"/>
  <c r="AD26" i="35" s="1"/>
  <c r="AD27" i="35" s="1"/>
  <c r="AD28" i="35" s="1"/>
  <c r="AD29" i="35" s="1"/>
  <c r="AD30" i="35" s="1"/>
  <c r="AD31" i="35" s="1"/>
  <c r="AD32" i="35" s="1"/>
  <c r="AD33" i="35" s="1"/>
  <c r="AD34" i="35" s="1"/>
  <c r="AD35" i="35" s="1"/>
  <c r="AD36" i="35" s="1"/>
  <c r="AD37" i="35" s="1"/>
  <c r="AD38" i="35" s="1"/>
  <c r="D8" i="35" l="1"/>
  <c r="Y37" i="35" l="1"/>
  <c r="Y36" i="35"/>
  <c r="Y35" i="35"/>
  <c r="Y34" i="35"/>
  <c r="Y33" i="35"/>
  <c r="Y32" i="35"/>
  <c r="Y31" i="35"/>
  <c r="Y30" i="35"/>
  <c r="Y29" i="35"/>
  <c r="Y28" i="35"/>
  <c r="Y27" i="35"/>
  <c r="Y26" i="35"/>
  <c r="Y25" i="35"/>
  <c r="Y24" i="35"/>
  <c r="Y23" i="35"/>
  <c r="Y22" i="35"/>
  <c r="Y21" i="35"/>
  <c r="Y20" i="35"/>
  <c r="Y19" i="35"/>
  <c r="Y18" i="35"/>
  <c r="Y17" i="35"/>
  <c r="Y16" i="35"/>
  <c r="Y15" i="35"/>
  <c r="Y14" i="35"/>
  <c r="Y13" i="35"/>
  <c r="Y12" i="35"/>
  <c r="Y11" i="35"/>
  <c r="Y10" i="35"/>
  <c r="Y9" i="35"/>
  <c r="Y8" i="35"/>
  <c r="Y38" i="35" l="1"/>
  <c r="E38" i="35" l="1"/>
  <c r="AG38" i="35" s="1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M38" i="35" l="1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Q38" i="35" l="1"/>
  <c r="Q37" i="35"/>
  <c r="Q36" i="35"/>
  <c r="Q35" i="35"/>
  <c r="Q34" i="35"/>
  <c r="Q33" i="35"/>
  <c r="Q32" i="35"/>
  <c r="Q31" i="35"/>
  <c r="Q30" i="35"/>
  <c r="Q29" i="35"/>
  <c r="Q28" i="35"/>
  <c r="Q27" i="35"/>
  <c r="Q26" i="35"/>
  <c r="Q25" i="35"/>
  <c r="Q24" i="35"/>
  <c r="Q23" i="35"/>
  <c r="Q22" i="35"/>
  <c r="Q21" i="35"/>
  <c r="Q20" i="35"/>
  <c r="Q19" i="35"/>
  <c r="Q18" i="35"/>
  <c r="Q17" i="35"/>
  <c r="Q16" i="35"/>
  <c r="Q15" i="35"/>
  <c r="Q14" i="35"/>
  <c r="Q13" i="35"/>
  <c r="Q12" i="35"/>
  <c r="Q11" i="35"/>
  <c r="Q10" i="35"/>
  <c r="Q9" i="35"/>
  <c r="Q8" i="35"/>
  <c r="U38" i="35" l="1"/>
  <c r="I38" i="35"/>
  <c r="U37" i="35"/>
  <c r="I37" i="35"/>
  <c r="U36" i="35"/>
  <c r="AG36" i="35" s="1"/>
  <c r="I36" i="35"/>
  <c r="U35" i="35"/>
  <c r="I35" i="35"/>
  <c r="U34" i="35"/>
  <c r="I34" i="35"/>
  <c r="U33" i="35"/>
  <c r="I33" i="35"/>
  <c r="U32" i="35"/>
  <c r="I32" i="35"/>
  <c r="U31" i="35"/>
  <c r="I31" i="35"/>
  <c r="U30" i="35"/>
  <c r="I30" i="35"/>
  <c r="U29" i="35"/>
  <c r="AG29" i="35" s="1"/>
  <c r="I29" i="35"/>
  <c r="U28" i="35"/>
  <c r="I28" i="35"/>
  <c r="U27" i="35"/>
  <c r="I27" i="35"/>
  <c r="U26" i="35"/>
  <c r="I26" i="35"/>
  <c r="U25" i="35"/>
  <c r="I25" i="35"/>
  <c r="U24" i="35"/>
  <c r="I24" i="35"/>
  <c r="U23" i="35"/>
  <c r="I23" i="35"/>
  <c r="U22" i="35"/>
  <c r="AG22" i="35" s="1"/>
  <c r="I22" i="35"/>
  <c r="U21" i="35"/>
  <c r="I21" i="35"/>
  <c r="U20" i="35"/>
  <c r="I20" i="35"/>
  <c r="U19" i="35"/>
  <c r="I19" i="35"/>
  <c r="U18" i="35"/>
  <c r="I18" i="35"/>
  <c r="U17" i="35"/>
  <c r="I17" i="35"/>
  <c r="U16" i="35"/>
  <c r="I16" i="35"/>
  <c r="U15" i="35"/>
  <c r="AG15" i="35" s="1"/>
  <c r="I15" i="35"/>
  <c r="U14" i="35"/>
  <c r="I14" i="35"/>
  <c r="U13" i="35"/>
  <c r="I13" i="35"/>
  <c r="U12" i="35"/>
  <c r="I12" i="35"/>
  <c r="U11" i="35"/>
  <c r="I11" i="35"/>
  <c r="U10" i="35"/>
  <c r="I10" i="35"/>
  <c r="U9" i="35"/>
  <c r="I9" i="35"/>
  <c r="Z8" i="35"/>
  <c r="X8" i="35"/>
  <c r="U8" i="35"/>
  <c r="T8" i="35"/>
  <c r="R8" i="35"/>
  <c r="P8" i="35"/>
  <c r="P9" i="35" s="1"/>
  <c r="P10" i="35" s="1"/>
  <c r="P11" i="35" s="1"/>
  <c r="P12" i="35" s="1"/>
  <c r="P13" i="35" s="1"/>
  <c r="N8" i="35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L8" i="35"/>
  <c r="L9" i="35" s="1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I8" i="35"/>
  <c r="J8" i="35" s="1"/>
  <c r="H8" i="35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E8" i="35"/>
  <c r="F8" i="35" s="1"/>
  <c r="D9" i="35"/>
  <c r="V8" i="35" l="1"/>
  <c r="AH8" i="35" s="1"/>
  <c r="AG8" i="35"/>
  <c r="T9" i="35"/>
  <c r="AF8" i="35"/>
  <c r="P14" i="35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X9" i="35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J9" i="35"/>
  <c r="J10" i="35" s="1"/>
  <c r="J11" i="35" s="1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Z9" i="35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R9" i="35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D10" i="35"/>
  <c r="F9" i="35"/>
  <c r="V9" i="35" l="1"/>
  <c r="T10" i="35"/>
  <c r="AF9" i="35"/>
  <c r="D11" i="35"/>
  <c r="F10" i="35"/>
  <c r="T11" i="35" l="1"/>
  <c r="AF10" i="35"/>
  <c r="V10" i="35"/>
  <c r="AH9" i="35"/>
  <c r="D12" i="35"/>
  <c r="F11" i="35"/>
  <c r="V11" i="35" l="1"/>
  <c r="AH10" i="35"/>
  <c r="T12" i="35"/>
  <c r="AF11" i="35"/>
  <c r="F12" i="35"/>
  <c r="D13" i="35"/>
  <c r="V12" i="35" l="1"/>
  <c r="AH11" i="35"/>
  <c r="T13" i="35"/>
  <c r="AF12" i="35"/>
  <c r="F13" i="35"/>
  <c r="D14" i="35"/>
  <c r="V13" i="35" l="1"/>
  <c r="AH12" i="35"/>
  <c r="T14" i="35"/>
  <c r="AF13" i="35"/>
  <c r="D15" i="35"/>
  <c r="F14" i="35"/>
  <c r="V14" i="35" l="1"/>
  <c r="AH13" i="35"/>
  <c r="T15" i="35"/>
  <c r="AF14" i="35"/>
  <c r="D16" i="35"/>
  <c r="F15" i="35"/>
  <c r="V15" i="35" l="1"/>
  <c r="AH14" i="35"/>
  <c r="T16" i="35"/>
  <c r="AF15" i="35"/>
  <c r="F16" i="35"/>
  <c r="D17" i="35"/>
  <c r="V16" i="35" l="1"/>
  <c r="AH15" i="35"/>
  <c r="T17" i="35"/>
  <c r="AF16" i="35"/>
  <c r="F17" i="35"/>
  <c r="D18" i="35"/>
  <c r="V17" i="35" l="1"/>
  <c r="AH16" i="35"/>
  <c r="T18" i="35"/>
  <c r="AF17" i="35"/>
  <c r="D19" i="35"/>
  <c r="F18" i="35"/>
  <c r="V18" i="35" l="1"/>
  <c r="AH17" i="35"/>
  <c r="T19" i="35"/>
  <c r="AF18" i="35"/>
  <c r="F19" i="35"/>
  <c r="D20" i="35"/>
  <c r="T20" i="35" l="1"/>
  <c r="AF19" i="35"/>
  <c r="V19" i="35"/>
  <c r="AH18" i="35"/>
  <c r="D21" i="35"/>
  <c r="F20" i="35"/>
  <c r="V20" i="35" l="1"/>
  <c r="AH19" i="35"/>
  <c r="T21" i="35"/>
  <c r="AF20" i="35"/>
  <c r="F21" i="35"/>
  <c r="D22" i="35"/>
  <c r="T22" i="35" l="1"/>
  <c r="AF21" i="35"/>
  <c r="V21" i="35"/>
  <c r="AH20" i="35"/>
  <c r="D23" i="35"/>
  <c r="F22" i="35"/>
  <c r="T23" i="35" l="1"/>
  <c r="AF22" i="35"/>
  <c r="V22" i="35"/>
  <c r="AH21" i="35"/>
  <c r="F23" i="35"/>
  <c r="D24" i="35"/>
  <c r="T24" i="35" l="1"/>
  <c r="AF23" i="35"/>
  <c r="V23" i="35"/>
  <c r="AH22" i="35"/>
  <c r="D25" i="35"/>
  <c r="F24" i="35"/>
  <c r="T25" i="35" l="1"/>
  <c r="AF24" i="35"/>
  <c r="V24" i="35"/>
  <c r="AH23" i="35"/>
  <c r="F25" i="35"/>
  <c r="D26" i="35"/>
  <c r="T26" i="35" l="1"/>
  <c r="AF25" i="35"/>
  <c r="V25" i="35"/>
  <c r="AH24" i="35"/>
  <c r="D27" i="35"/>
  <c r="F26" i="35"/>
  <c r="T27" i="35" l="1"/>
  <c r="AF26" i="35"/>
  <c r="V26" i="35"/>
  <c r="AH25" i="35"/>
  <c r="D28" i="35"/>
  <c r="F27" i="35"/>
  <c r="T28" i="35" l="1"/>
  <c r="AF27" i="35"/>
  <c r="V27" i="35"/>
  <c r="AH26" i="35"/>
  <c r="F28" i="35"/>
  <c r="D29" i="35"/>
  <c r="T29" i="35" l="1"/>
  <c r="AF28" i="35"/>
  <c r="V28" i="35"/>
  <c r="AH27" i="35"/>
  <c r="F29" i="35"/>
  <c r="D30" i="35"/>
  <c r="T30" i="35" l="1"/>
  <c r="AF29" i="35"/>
  <c r="V29" i="35"/>
  <c r="AH28" i="35"/>
  <c r="D31" i="35"/>
  <c r="F30" i="35"/>
  <c r="T31" i="35" l="1"/>
  <c r="AF30" i="35"/>
  <c r="V30" i="35"/>
  <c r="AH29" i="35"/>
  <c r="D32" i="35"/>
  <c r="F31" i="35"/>
  <c r="T32" i="35" l="1"/>
  <c r="AF31" i="35"/>
  <c r="V31" i="35"/>
  <c r="AH30" i="35"/>
  <c r="F32" i="35"/>
  <c r="D33" i="35"/>
  <c r="T33" i="35" l="1"/>
  <c r="AF32" i="35"/>
  <c r="V32" i="35"/>
  <c r="AH31" i="35"/>
  <c r="F33" i="35"/>
  <c r="D34" i="35"/>
  <c r="T34" i="35" l="1"/>
  <c r="AF33" i="35"/>
  <c r="V33" i="35"/>
  <c r="AH32" i="35"/>
  <c r="D35" i="35"/>
  <c r="F34" i="35"/>
  <c r="T35" i="35" l="1"/>
  <c r="AF34" i="35"/>
  <c r="V34" i="35"/>
  <c r="AH33" i="35"/>
  <c r="D36" i="35"/>
  <c r="F35" i="35"/>
  <c r="T36" i="35" l="1"/>
  <c r="AF35" i="35"/>
  <c r="V35" i="35"/>
  <c r="AH34" i="35"/>
  <c r="F36" i="35"/>
  <c r="D37" i="35"/>
  <c r="T37" i="35" l="1"/>
  <c r="AF36" i="35"/>
  <c r="V36" i="35"/>
  <c r="AH35" i="35"/>
  <c r="F37" i="35"/>
  <c r="D38" i="35"/>
  <c r="V37" i="35" l="1"/>
  <c r="AH36" i="35"/>
  <c r="T38" i="35"/>
  <c r="AF38" i="35" s="1"/>
  <c r="AF37" i="35"/>
  <c r="F38" i="35"/>
  <c r="V38" i="35" l="1"/>
  <c r="AH38" i="35" s="1"/>
  <c r="AH37" i="35"/>
</calcChain>
</file>

<file path=xl/sharedStrings.xml><?xml version="1.0" encoding="utf-8"?>
<sst xmlns="http://schemas.openxmlformats.org/spreadsheetml/2006/main" count="64" uniqueCount="20">
  <si>
    <t>дата</t>
  </si>
  <si>
    <t>Бели брег</t>
  </si>
  <si>
    <t>Станянци</t>
  </si>
  <si>
    <t>Въгледобив Б.дол</t>
  </si>
  <si>
    <t>бр.ваг.</t>
  </si>
  <si>
    <t>тонаж</t>
  </si>
  <si>
    <t>за</t>
  </si>
  <si>
    <t>до</t>
  </si>
  <si>
    <t>инж. Емил Христов ………………………………….</t>
  </si>
  <si>
    <t>Димитър Иванов …...................................</t>
  </si>
  <si>
    <t>Нели Петрова …..........................................</t>
  </si>
  <si>
    <t xml:space="preserve">Изпълнителен директор на "ТЕЦ Бобов дол" </t>
  </si>
  <si>
    <t xml:space="preserve">Управител на "ТИБИЕЛ" </t>
  </si>
  <si>
    <t>Изпълнителен директор на "ТБД ТП" ЕАД</t>
  </si>
  <si>
    <t>Брикел ЕАД - ПЕРНИК</t>
  </si>
  <si>
    <t>Брикел ЕАД - ГОЛЯМО СЕЛО</t>
  </si>
  <si>
    <t>МОВ</t>
  </si>
  <si>
    <t>Бели брег - Брикел ЕАД</t>
  </si>
  <si>
    <t xml:space="preserve">Заявка  за доставка на въглища  през месец юли 2020 год  </t>
  </si>
  <si>
    <t xml:space="preserve">Общо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</si>
</sst>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0"/>
      <name val="Arial"/>
      <family val="2"/>
      <charset val="204"/>
    </font>
    <font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7" xfId="0" applyFont="1" applyFill="1" applyBorder="1" applyProtection="1">
      <protection locked="0"/>
    </xf>
    <xf numFmtId="0" fontId="3" fillId="0" borderId="8" xfId="0" applyFont="1" applyFill="1" applyBorder="1" applyProtection="1">
      <protection locked="0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6" xfId="0" applyFont="1" applyFill="1" applyBorder="1" applyProtection="1">
      <protection locked="0"/>
    </xf>
    <xf numFmtId="0" fontId="0" fillId="0" borderId="0" xfId="0" applyFill="1"/>
    <xf numFmtId="0" fontId="5" fillId="0" borderId="11" xfId="0" applyFont="1" applyFill="1" applyBorder="1" applyProtection="1">
      <protection locked="0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vertical="center" textRotation="90"/>
    </xf>
    <xf numFmtId="0" fontId="3" fillId="0" borderId="0" xfId="0" applyFont="1" applyFill="1" applyBorder="1" applyAlignment="1"/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0" fillId="0" borderId="0" xfId="0" applyFill="1" applyBorder="1" applyProtection="1">
      <protection locked="0"/>
    </xf>
    <xf numFmtId="0" fontId="3" fillId="0" borderId="16" xfId="0" applyFont="1" applyFill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0" borderId="20" xfId="0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3" fillId="2" borderId="6" xfId="0" applyFont="1" applyFill="1" applyBorder="1"/>
    <xf numFmtId="0" fontId="3" fillId="2" borderId="7" xfId="0" applyFont="1" applyFill="1" applyBorder="1" applyProtection="1">
      <protection locked="0"/>
    </xf>
    <xf numFmtId="0" fontId="3" fillId="2" borderId="7" xfId="0" applyFont="1" applyFill="1" applyBorder="1"/>
    <xf numFmtId="0" fontId="3" fillId="2" borderId="8" xfId="0" applyFont="1" applyFill="1" applyBorder="1" applyProtection="1">
      <protection locked="0"/>
    </xf>
    <xf numFmtId="0" fontId="3" fillId="2" borderId="6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5" fillId="0" borderId="10" xfId="0" applyFont="1" applyFill="1" applyBorder="1" applyProtection="1">
      <protection locked="0"/>
    </xf>
    <xf numFmtId="0" fontId="3" fillId="0" borderId="2" xfId="0" applyFont="1" applyFill="1" applyBorder="1"/>
    <xf numFmtId="0" fontId="3" fillId="0" borderId="3" xfId="0" applyFont="1" applyFill="1" applyBorder="1" applyProtection="1">
      <protection locked="0"/>
    </xf>
    <xf numFmtId="0" fontId="3" fillId="0" borderId="3" xfId="0" applyFont="1" applyFill="1" applyBorder="1"/>
    <xf numFmtId="0" fontId="3" fillId="0" borderId="4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3" fillId="0" borderId="15" xfId="0" applyFont="1" applyFill="1" applyBorder="1" applyProtection="1">
      <protection locked="0"/>
    </xf>
    <xf numFmtId="0" fontId="4" fillId="0" borderId="11" xfId="0" applyFont="1" applyFill="1" applyBorder="1" applyProtection="1"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 textRotation="90"/>
      <protection locked="0"/>
    </xf>
    <xf numFmtId="0" fontId="3" fillId="0" borderId="5" xfId="0" applyFont="1" applyFill="1" applyBorder="1" applyAlignment="1" applyProtection="1">
      <alignment horizontal="center" vertical="center" textRotation="90"/>
      <protection locked="0"/>
    </xf>
    <xf numFmtId="0" fontId="3" fillId="0" borderId="9" xfId="0" applyFont="1" applyFill="1" applyBorder="1" applyAlignment="1" applyProtection="1">
      <alignment horizontal="center" vertical="center" textRotation="90"/>
      <protection locked="0"/>
    </xf>
    <xf numFmtId="0" fontId="4" fillId="0" borderId="12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wrapText="1"/>
      <protection locked="0"/>
    </xf>
    <xf numFmtId="0" fontId="4" fillId="0" borderId="3" xfId="0" applyFont="1" applyFill="1" applyBorder="1" applyAlignment="1" applyProtection="1">
      <alignment horizontal="center" wrapText="1"/>
      <protection locked="0"/>
    </xf>
    <xf numFmtId="0" fontId="4" fillId="0" borderId="4" xfId="0" applyFont="1" applyFill="1" applyBorder="1" applyAlignment="1" applyProtection="1">
      <alignment horizontal="center" wrapText="1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4" xfId="0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wrapText="1"/>
    </xf>
    <xf numFmtId="0" fontId="3" fillId="0" borderId="13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48"/>
  <sheetViews>
    <sheetView tabSelected="1" topLeftCell="A13" zoomScale="110" zoomScaleNormal="110" workbookViewId="0">
      <selection activeCell="V39" sqref="V39:AH39"/>
    </sheetView>
  </sheetViews>
  <sheetFormatPr defaultColWidth="9.109375" defaultRowHeight="14.4" outlineLevelRow="1" outlineLevelCol="1" x14ac:dyDescent="0.3"/>
  <cols>
    <col min="1" max="1" width="2.88671875" style="6" customWidth="1"/>
    <col min="2" max="3" width="3.88671875" style="6" customWidth="1"/>
    <col min="4" max="5" width="5" style="6" customWidth="1"/>
    <col min="6" max="6" width="6" style="6" bestFit="1" customWidth="1"/>
    <col min="7" max="10" width="7" style="6" hidden="1" customWidth="1" outlineLevel="1"/>
    <col min="11" max="11" width="5.88671875" style="6" customWidth="1" collapsed="1"/>
    <col min="12" max="14" width="5.88671875" style="6" customWidth="1"/>
    <col min="15" max="15" width="4.109375" style="6" customWidth="1"/>
    <col min="16" max="16" width="6.109375" style="6" customWidth="1"/>
    <col min="17" max="17" width="5" style="6" bestFit="1" customWidth="1"/>
    <col min="18" max="18" width="6.109375" style="6" customWidth="1"/>
    <col min="19" max="20" width="4.33203125" style="6" customWidth="1" outlineLevel="1"/>
    <col min="21" max="21" width="5.5546875" style="6" customWidth="1" outlineLevel="1" collapsed="1"/>
    <col min="22" max="22" width="5.5546875" style="6" customWidth="1" outlineLevel="1"/>
    <col min="23" max="25" width="4.5546875" style="6" customWidth="1"/>
    <col min="26" max="26" width="5.5546875" style="6" customWidth="1"/>
    <col min="27" max="27" width="3.88671875" style="6" customWidth="1"/>
    <col min="28" max="29" width="5" style="6" customWidth="1"/>
    <col min="30" max="30" width="6.6640625" style="6" customWidth="1"/>
    <col min="31" max="31" width="5" style="6" customWidth="1"/>
    <col min="32" max="32" width="6" style="6" customWidth="1"/>
    <col min="33" max="33" width="6" style="6" bestFit="1" customWidth="1"/>
    <col min="34" max="34" width="7.44140625" style="6" bestFit="1" customWidth="1"/>
    <col min="35" max="35" width="8" style="6" customWidth="1"/>
    <col min="36" max="37" width="3.88671875" style="6" customWidth="1"/>
    <col min="38" max="38" width="9.44140625" style="6" customWidth="1"/>
    <col min="39" max="39" width="6.33203125" style="6" customWidth="1"/>
    <col min="40" max="40" width="3.109375" style="6" customWidth="1"/>
    <col min="41" max="41" width="3.6640625" style="6" customWidth="1"/>
    <col min="42" max="42" width="7" style="6" customWidth="1"/>
    <col min="43" max="43" width="6.33203125" style="6" customWidth="1"/>
    <col min="44" max="44" width="3.6640625" style="6" customWidth="1"/>
    <col min="45" max="16384" width="9.109375" style="6"/>
  </cols>
  <sheetData>
    <row r="1" spans="2:44" x14ac:dyDescent="0.3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2:44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2:44" x14ac:dyDescent="0.3">
      <c r="B3" s="45" t="s">
        <v>18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2:44" ht="15" thickBot="1" x14ac:dyDescent="0.3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2:44" ht="27" customHeight="1" x14ac:dyDescent="0.3">
      <c r="B5" s="46" t="s">
        <v>0</v>
      </c>
      <c r="C5" s="39" t="s">
        <v>1</v>
      </c>
      <c r="D5" s="40"/>
      <c r="E5" s="40"/>
      <c r="F5" s="41"/>
      <c r="G5" s="39" t="s">
        <v>2</v>
      </c>
      <c r="H5" s="40"/>
      <c r="I5" s="40"/>
      <c r="J5" s="41"/>
      <c r="K5" s="39" t="s">
        <v>16</v>
      </c>
      <c r="L5" s="40"/>
      <c r="M5" s="40"/>
      <c r="N5" s="41"/>
      <c r="O5" s="39" t="s">
        <v>3</v>
      </c>
      <c r="P5" s="40"/>
      <c r="Q5" s="40"/>
      <c r="R5" s="49"/>
      <c r="S5" s="39" t="s">
        <v>14</v>
      </c>
      <c r="T5" s="40"/>
      <c r="U5" s="40"/>
      <c r="V5" s="41"/>
      <c r="W5" s="50" t="s">
        <v>15</v>
      </c>
      <c r="X5" s="51"/>
      <c r="Y5" s="51"/>
      <c r="Z5" s="52"/>
      <c r="AA5" s="39" t="s">
        <v>17</v>
      </c>
      <c r="AB5" s="40"/>
      <c r="AC5" s="40"/>
      <c r="AD5" s="41"/>
      <c r="AE5" s="53" t="s">
        <v>19</v>
      </c>
      <c r="AF5" s="54"/>
      <c r="AG5" s="54"/>
      <c r="AH5" s="55"/>
      <c r="AJ5" s="12"/>
      <c r="AK5" s="12"/>
      <c r="AL5" s="12"/>
      <c r="AM5" s="12"/>
      <c r="AN5" s="12"/>
      <c r="AO5" s="12"/>
      <c r="AP5" s="12"/>
      <c r="AQ5" s="12"/>
      <c r="AR5" s="13"/>
    </row>
    <row r="6" spans="2:44" x14ac:dyDescent="0.3">
      <c r="B6" s="47"/>
      <c r="C6" s="42" t="s">
        <v>4</v>
      </c>
      <c r="D6" s="43"/>
      <c r="E6" s="43" t="s">
        <v>5</v>
      </c>
      <c r="F6" s="44"/>
      <c r="G6" s="42" t="s">
        <v>4</v>
      </c>
      <c r="H6" s="43"/>
      <c r="I6" s="43" t="s">
        <v>5</v>
      </c>
      <c r="J6" s="44"/>
      <c r="K6" s="42" t="s">
        <v>4</v>
      </c>
      <c r="L6" s="43"/>
      <c r="M6" s="43" t="s">
        <v>5</v>
      </c>
      <c r="N6" s="44"/>
      <c r="O6" s="42" t="s">
        <v>4</v>
      </c>
      <c r="P6" s="43"/>
      <c r="Q6" s="43" t="s">
        <v>5</v>
      </c>
      <c r="R6" s="58"/>
      <c r="S6" s="42" t="s">
        <v>4</v>
      </c>
      <c r="T6" s="43"/>
      <c r="U6" s="43" t="s">
        <v>5</v>
      </c>
      <c r="V6" s="58"/>
      <c r="W6" s="42" t="s">
        <v>4</v>
      </c>
      <c r="X6" s="43"/>
      <c r="Y6" s="43" t="s">
        <v>5</v>
      </c>
      <c r="Z6" s="44"/>
      <c r="AA6" s="42" t="s">
        <v>4</v>
      </c>
      <c r="AB6" s="43"/>
      <c r="AC6" s="43" t="s">
        <v>5</v>
      </c>
      <c r="AD6" s="44"/>
      <c r="AE6" s="56" t="s">
        <v>4</v>
      </c>
      <c r="AF6" s="43"/>
      <c r="AG6" s="43" t="s">
        <v>5</v>
      </c>
      <c r="AH6" s="44"/>
      <c r="AJ6" s="14"/>
      <c r="AK6" s="14"/>
      <c r="AL6" s="14"/>
      <c r="AM6" s="14"/>
      <c r="AN6" s="14"/>
      <c r="AO6" s="14"/>
      <c r="AP6" s="14"/>
      <c r="AQ6" s="14"/>
      <c r="AR6" s="13"/>
    </row>
    <row r="7" spans="2:44" ht="15" thickBot="1" x14ac:dyDescent="0.35">
      <c r="B7" s="48"/>
      <c r="C7" s="21" t="s">
        <v>6</v>
      </c>
      <c r="D7" s="19" t="s">
        <v>7</v>
      </c>
      <c r="E7" s="19" t="s">
        <v>6</v>
      </c>
      <c r="F7" s="20" t="s">
        <v>7</v>
      </c>
      <c r="G7" s="21" t="s">
        <v>6</v>
      </c>
      <c r="H7" s="19" t="s">
        <v>7</v>
      </c>
      <c r="I7" s="19" t="s">
        <v>6</v>
      </c>
      <c r="J7" s="20" t="s">
        <v>7</v>
      </c>
      <c r="K7" s="21" t="s">
        <v>6</v>
      </c>
      <c r="L7" s="19" t="s">
        <v>7</v>
      </c>
      <c r="M7" s="19" t="s">
        <v>6</v>
      </c>
      <c r="N7" s="20" t="s">
        <v>7</v>
      </c>
      <c r="O7" s="21" t="s">
        <v>6</v>
      </c>
      <c r="P7" s="19" t="s">
        <v>7</v>
      </c>
      <c r="Q7" s="19" t="s">
        <v>6</v>
      </c>
      <c r="R7" s="22" t="s">
        <v>7</v>
      </c>
      <c r="S7" s="21" t="s">
        <v>6</v>
      </c>
      <c r="T7" s="19" t="s">
        <v>7</v>
      </c>
      <c r="U7" s="19" t="s">
        <v>6</v>
      </c>
      <c r="V7" s="22" t="s">
        <v>7</v>
      </c>
      <c r="W7" s="21" t="s">
        <v>6</v>
      </c>
      <c r="X7" s="19" t="s">
        <v>7</v>
      </c>
      <c r="Y7" s="19" t="s">
        <v>6</v>
      </c>
      <c r="Z7" s="20" t="s">
        <v>7</v>
      </c>
      <c r="AA7" s="21" t="s">
        <v>6</v>
      </c>
      <c r="AB7" s="19" t="s">
        <v>7</v>
      </c>
      <c r="AC7" s="19" t="s">
        <v>6</v>
      </c>
      <c r="AD7" s="20" t="s">
        <v>7</v>
      </c>
      <c r="AE7" s="18" t="s">
        <v>6</v>
      </c>
      <c r="AF7" s="19" t="s">
        <v>7</v>
      </c>
      <c r="AG7" s="19" t="s">
        <v>6</v>
      </c>
      <c r="AH7" s="20" t="s">
        <v>7</v>
      </c>
      <c r="AJ7" s="8"/>
      <c r="AK7" s="8"/>
      <c r="AL7" s="8"/>
      <c r="AM7" s="8"/>
      <c r="AN7" s="8"/>
      <c r="AO7" s="8"/>
      <c r="AP7" s="8"/>
      <c r="AQ7" s="8"/>
      <c r="AR7" s="13"/>
    </row>
    <row r="8" spans="2:44" x14ac:dyDescent="0.3">
      <c r="B8" s="31">
        <v>1</v>
      </c>
      <c r="C8" s="32">
        <v>37</v>
      </c>
      <c r="D8" s="33">
        <f>C8</f>
        <v>37</v>
      </c>
      <c r="E8" s="34">
        <f>C8*52</f>
        <v>1924</v>
      </c>
      <c r="F8" s="35">
        <f>E8</f>
        <v>1924</v>
      </c>
      <c r="G8" s="32"/>
      <c r="H8" s="33">
        <f>G8</f>
        <v>0</v>
      </c>
      <c r="I8" s="34">
        <f>G8*52</f>
        <v>0</v>
      </c>
      <c r="J8" s="35">
        <f>I8</f>
        <v>0</v>
      </c>
      <c r="K8" s="32">
        <v>25</v>
      </c>
      <c r="L8" s="33">
        <f>K8</f>
        <v>25</v>
      </c>
      <c r="M8" s="34">
        <f>K8*55</f>
        <v>1375</v>
      </c>
      <c r="N8" s="35">
        <f>M8</f>
        <v>1375</v>
      </c>
      <c r="O8" s="32">
        <v>49</v>
      </c>
      <c r="P8" s="33">
        <f>O8</f>
        <v>49</v>
      </c>
      <c r="Q8" s="34">
        <f>O8*55</f>
        <v>2695</v>
      </c>
      <c r="R8" s="35">
        <f>Q8</f>
        <v>2695</v>
      </c>
      <c r="S8" s="32">
        <v>21</v>
      </c>
      <c r="T8" s="33">
        <f>S8</f>
        <v>21</v>
      </c>
      <c r="U8" s="34">
        <f>S8*50</f>
        <v>1050</v>
      </c>
      <c r="V8" s="35">
        <f>U8</f>
        <v>1050</v>
      </c>
      <c r="W8" s="36">
        <v>14</v>
      </c>
      <c r="X8" s="33">
        <f>W8</f>
        <v>14</v>
      </c>
      <c r="Y8" s="33">
        <f>W8*50</f>
        <v>700</v>
      </c>
      <c r="Z8" s="35">
        <f>Y8</f>
        <v>700</v>
      </c>
      <c r="AA8" s="32">
        <v>0</v>
      </c>
      <c r="AB8" s="33">
        <f>AA8</f>
        <v>0</v>
      </c>
      <c r="AC8" s="34">
        <f>AA8*48</f>
        <v>0</v>
      </c>
      <c r="AD8" s="35">
        <f>AC8</f>
        <v>0</v>
      </c>
      <c r="AE8" s="37">
        <f>C8+G8+K8+O8+S8+W8+AA8</f>
        <v>146</v>
      </c>
      <c r="AF8" s="37">
        <f t="shared" ref="AF8:AG8" si="0">D8+H8+L8+P8+T8+X8+AB8</f>
        <v>146</v>
      </c>
      <c r="AG8" s="37">
        <f t="shared" si="0"/>
        <v>7744</v>
      </c>
      <c r="AH8" s="37">
        <f>F8+J8+N8+R8+V8+Z8+AD8</f>
        <v>7744</v>
      </c>
      <c r="AJ8" s="9"/>
      <c r="AK8" s="9"/>
      <c r="AL8" s="9"/>
      <c r="AM8" s="9"/>
      <c r="AN8" s="9"/>
      <c r="AO8" s="9"/>
      <c r="AP8" s="9"/>
      <c r="AQ8" s="9"/>
      <c r="AR8" s="10"/>
    </row>
    <row r="9" spans="2:44" x14ac:dyDescent="0.3">
      <c r="B9" s="7">
        <v>2</v>
      </c>
      <c r="C9" s="3">
        <v>50</v>
      </c>
      <c r="D9" s="1">
        <f>C9+D8</f>
        <v>87</v>
      </c>
      <c r="E9" s="4">
        <f>C9*52</f>
        <v>2600</v>
      </c>
      <c r="F9" s="2">
        <f>F8+E9</f>
        <v>4524</v>
      </c>
      <c r="G9" s="3"/>
      <c r="H9" s="1">
        <f>H8+G9</f>
        <v>0</v>
      </c>
      <c r="I9" s="4">
        <f t="shared" ref="I9:I38" si="1">G9*52</f>
        <v>0</v>
      </c>
      <c r="J9" s="2">
        <f>J8+I9</f>
        <v>0</v>
      </c>
      <c r="K9" s="3">
        <v>25</v>
      </c>
      <c r="L9" s="1">
        <f>L8+K9</f>
        <v>50</v>
      </c>
      <c r="M9" s="4">
        <f t="shared" ref="M9:M38" si="2">K9*55</f>
        <v>1375</v>
      </c>
      <c r="N9" s="2">
        <f>M9+N8</f>
        <v>2750</v>
      </c>
      <c r="O9" s="3">
        <v>49</v>
      </c>
      <c r="P9" s="1">
        <f>O9+P8</f>
        <v>98</v>
      </c>
      <c r="Q9" s="4">
        <f t="shared" ref="Q9:Q38" si="3">O9*55</f>
        <v>2695</v>
      </c>
      <c r="R9" s="2">
        <f>Q9+R8</f>
        <v>5390</v>
      </c>
      <c r="S9" s="3">
        <v>0</v>
      </c>
      <c r="T9" s="1">
        <f>S9+T8</f>
        <v>21</v>
      </c>
      <c r="U9" s="4">
        <f>S9*50</f>
        <v>0</v>
      </c>
      <c r="V9" s="2">
        <f>U9+V8</f>
        <v>1050</v>
      </c>
      <c r="W9" s="5">
        <v>21</v>
      </c>
      <c r="X9" s="1">
        <f>W9+X8</f>
        <v>35</v>
      </c>
      <c r="Y9" s="1">
        <f>W9*50</f>
        <v>1050</v>
      </c>
      <c r="Z9" s="2">
        <f>Y9+Z8</f>
        <v>1750</v>
      </c>
      <c r="AA9" s="3">
        <v>0</v>
      </c>
      <c r="AB9" s="1">
        <f>AA9+AB8</f>
        <v>0</v>
      </c>
      <c r="AC9" s="4">
        <f t="shared" ref="AC9:AC38" si="4">AA9*48</f>
        <v>0</v>
      </c>
      <c r="AD9" s="2">
        <f>AD8+AC9</f>
        <v>0</v>
      </c>
      <c r="AE9" s="23">
        <f t="shared" ref="AE9:AE38" si="5">C9+G9+K9+O9+S9+W9+AA9</f>
        <v>145</v>
      </c>
      <c r="AF9" s="1">
        <f t="shared" ref="AF9:AF38" si="6">D9+H9+L9+P9+T9+X9+AB9</f>
        <v>291</v>
      </c>
      <c r="AG9" s="1">
        <f t="shared" ref="AG9:AG38" si="7">E9+I9+M9+Q9+U9+Y9+AC9</f>
        <v>7720</v>
      </c>
      <c r="AH9" s="2">
        <f t="shared" ref="AH9:AH38" si="8">F9+J9+N9+R9+V9+Z9+AD9</f>
        <v>15464</v>
      </c>
      <c r="AJ9" s="9"/>
      <c r="AK9" s="9"/>
      <c r="AL9" s="9"/>
      <c r="AM9" s="9"/>
      <c r="AN9" s="9"/>
      <c r="AO9" s="9"/>
      <c r="AP9" s="9"/>
      <c r="AQ9" s="9"/>
      <c r="AR9" s="11"/>
    </row>
    <row r="10" spans="2:44" x14ac:dyDescent="0.3">
      <c r="B10" s="38">
        <v>3</v>
      </c>
      <c r="C10" s="3">
        <v>62</v>
      </c>
      <c r="D10" s="1">
        <f t="shared" ref="D10:D36" si="9">D9+C10</f>
        <v>149</v>
      </c>
      <c r="E10" s="4">
        <f t="shared" ref="E10:E38" si="10">C10*52</f>
        <v>3224</v>
      </c>
      <c r="F10" s="2">
        <f>F9+E10</f>
        <v>7748</v>
      </c>
      <c r="G10" s="3"/>
      <c r="H10" s="1">
        <f t="shared" ref="H10:H38" si="11">H9+G10</f>
        <v>0</v>
      </c>
      <c r="I10" s="4">
        <f t="shared" si="1"/>
        <v>0</v>
      </c>
      <c r="J10" s="2">
        <f>J9+I10</f>
        <v>0</v>
      </c>
      <c r="K10" s="3">
        <v>12</v>
      </c>
      <c r="L10" s="1">
        <f>L9+K10</f>
        <v>62</v>
      </c>
      <c r="M10" s="4">
        <f t="shared" si="2"/>
        <v>660</v>
      </c>
      <c r="N10" s="2">
        <f t="shared" ref="N10:N38" si="12">N9+M10</f>
        <v>3410</v>
      </c>
      <c r="O10" s="3">
        <v>49</v>
      </c>
      <c r="P10" s="1">
        <f>P9+O10</f>
        <v>147</v>
      </c>
      <c r="Q10" s="4">
        <f t="shared" si="3"/>
        <v>2695</v>
      </c>
      <c r="R10" s="2">
        <f t="shared" ref="R10:R38" si="13">R9+Q10</f>
        <v>8085</v>
      </c>
      <c r="S10" s="3">
        <v>0</v>
      </c>
      <c r="T10" s="1">
        <f t="shared" ref="T10:T38" si="14">S10+T9</f>
        <v>21</v>
      </c>
      <c r="U10" s="4">
        <f t="shared" ref="U10:U38" si="15">S10*50</f>
        <v>0</v>
      </c>
      <c r="V10" s="2">
        <f t="shared" ref="V10:V38" si="16">U10+V9</f>
        <v>1050</v>
      </c>
      <c r="W10" s="5">
        <v>0</v>
      </c>
      <c r="X10" s="1">
        <f t="shared" ref="X10:X38" si="17">W10+X9</f>
        <v>35</v>
      </c>
      <c r="Y10" s="1">
        <f t="shared" ref="Y10:Y37" si="18">W10*50</f>
        <v>0</v>
      </c>
      <c r="Z10" s="2">
        <f t="shared" ref="Z10:Z38" si="19">Y10+Z9</f>
        <v>1750</v>
      </c>
      <c r="AA10" s="3">
        <v>0</v>
      </c>
      <c r="AB10" s="1">
        <f t="shared" ref="AB10:AB36" si="20">AB9+AA10</f>
        <v>0</v>
      </c>
      <c r="AC10" s="4">
        <f t="shared" si="4"/>
        <v>0</v>
      </c>
      <c r="AD10" s="2">
        <f>AD9+AC10</f>
        <v>0</v>
      </c>
      <c r="AE10" s="23">
        <f t="shared" si="5"/>
        <v>123</v>
      </c>
      <c r="AF10" s="1">
        <f t="shared" si="6"/>
        <v>414</v>
      </c>
      <c r="AG10" s="1">
        <f t="shared" si="7"/>
        <v>6579</v>
      </c>
      <c r="AH10" s="2">
        <f t="shared" si="8"/>
        <v>22043</v>
      </c>
      <c r="AJ10" s="9"/>
      <c r="AK10" s="9"/>
      <c r="AL10" s="9"/>
      <c r="AM10" s="9"/>
      <c r="AN10" s="9"/>
      <c r="AO10" s="9"/>
      <c r="AP10" s="9"/>
      <c r="AQ10" s="9"/>
      <c r="AR10" s="11"/>
    </row>
    <row r="11" spans="2:44" x14ac:dyDescent="0.3">
      <c r="B11" s="24">
        <v>4</v>
      </c>
      <c r="C11" s="25">
        <v>37</v>
      </c>
      <c r="D11" s="26">
        <f t="shared" si="9"/>
        <v>186</v>
      </c>
      <c r="E11" s="27">
        <f t="shared" si="10"/>
        <v>1924</v>
      </c>
      <c r="F11" s="28">
        <f t="shared" ref="F11:F37" si="21">F10+E11</f>
        <v>9672</v>
      </c>
      <c r="G11" s="25"/>
      <c r="H11" s="26">
        <f t="shared" si="11"/>
        <v>0</v>
      </c>
      <c r="I11" s="27">
        <f t="shared" si="1"/>
        <v>0</v>
      </c>
      <c r="J11" s="28">
        <f t="shared" ref="J11:J38" si="22">J10+I11</f>
        <v>0</v>
      </c>
      <c r="K11" s="25">
        <v>12</v>
      </c>
      <c r="L11" s="26">
        <f t="shared" ref="L11:L38" si="23">L10+K11</f>
        <v>74</v>
      </c>
      <c r="M11" s="27">
        <f t="shared" si="2"/>
        <v>660</v>
      </c>
      <c r="N11" s="28">
        <f t="shared" si="12"/>
        <v>4070</v>
      </c>
      <c r="O11" s="25">
        <v>49</v>
      </c>
      <c r="P11" s="26">
        <f>P10+O11</f>
        <v>196</v>
      </c>
      <c r="Q11" s="27">
        <f t="shared" si="3"/>
        <v>2695</v>
      </c>
      <c r="R11" s="28">
        <f t="shared" si="13"/>
        <v>10780</v>
      </c>
      <c r="S11" s="25">
        <v>0</v>
      </c>
      <c r="T11" s="26">
        <f t="shared" si="14"/>
        <v>21</v>
      </c>
      <c r="U11" s="27">
        <f t="shared" si="15"/>
        <v>0</v>
      </c>
      <c r="V11" s="28">
        <f t="shared" si="16"/>
        <v>1050</v>
      </c>
      <c r="W11" s="29">
        <v>39</v>
      </c>
      <c r="X11" s="26">
        <f t="shared" si="17"/>
        <v>74</v>
      </c>
      <c r="Y11" s="26">
        <f t="shared" si="18"/>
        <v>1950</v>
      </c>
      <c r="Z11" s="28">
        <f t="shared" si="19"/>
        <v>3700</v>
      </c>
      <c r="AA11" s="25">
        <v>0</v>
      </c>
      <c r="AB11" s="26">
        <f t="shared" si="20"/>
        <v>0</v>
      </c>
      <c r="AC11" s="27">
        <f t="shared" si="4"/>
        <v>0</v>
      </c>
      <c r="AD11" s="28">
        <f t="shared" ref="AD11:AD33" si="24">AD10+AC11</f>
        <v>0</v>
      </c>
      <c r="AE11" s="30">
        <f t="shared" si="5"/>
        <v>137</v>
      </c>
      <c r="AF11" s="26">
        <f t="shared" si="6"/>
        <v>551</v>
      </c>
      <c r="AG11" s="26">
        <f t="shared" si="7"/>
        <v>7229</v>
      </c>
      <c r="AH11" s="28">
        <f t="shared" si="8"/>
        <v>29272</v>
      </c>
      <c r="AJ11" s="9"/>
      <c r="AK11" s="9"/>
      <c r="AL11" s="9"/>
      <c r="AM11" s="9"/>
      <c r="AN11" s="9"/>
      <c r="AO11" s="9"/>
      <c r="AP11" s="9"/>
      <c r="AQ11" s="9"/>
      <c r="AR11" s="11"/>
    </row>
    <row r="12" spans="2:44" x14ac:dyDescent="0.3">
      <c r="B12" s="24">
        <v>5</v>
      </c>
      <c r="C12" s="25">
        <v>50</v>
      </c>
      <c r="D12" s="26">
        <f t="shared" si="9"/>
        <v>236</v>
      </c>
      <c r="E12" s="27">
        <f t="shared" si="10"/>
        <v>2600</v>
      </c>
      <c r="F12" s="28">
        <f t="shared" si="21"/>
        <v>12272</v>
      </c>
      <c r="G12" s="25"/>
      <c r="H12" s="26">
        <f t="shared" si="11"/>
        <v>0</v>
      </c>
      <c r="I12" s="27">
        <f t="shared" si="1"/>
        <v>0</v>
      </c>
      <c r="J12" s="28">
        <f t="shared" si="22"/>
        <v>0</v>
      </c>
      <c r="K12" s="25">
        <v>0</v>
      </c>
      <c r="L12" s="26">
        <f t="shared" si="23"/>
        <v>74</v>
      </c>
      <c r="M12" s="27">
        <f t="shared" si="2"/>
        <v>0</v>
      </c>
      <c r="N12" s="28">
        <f t="shared" si="12"/>
        <v>4070</v>
      </c>
      <c r="O12" s="25">
        <v>49</v>
      </c>
      <c r="P12" s="26">
        <f t="shared" ref="P12:P38" si="25">P11+O12</f>
        <v>245</v>
      </c>
      <c r="Q12" s="27">
        <f t="shared" si="3"/>
        <v>2695</v>
      </c>
      <c r="R12" s="28">
        <f t="shared" si="13"/>
        <v>13475</v>
      </c>
      <c r="S12" s="25">
        <v>0</v>
      </c>
      <c r="T12" s="26">
        <f t="shared" si="14"/>
        <v>21</v>
      </c>
      <c r="U12" s="27">
        <f t="shared" si="15"/>
        <v>0</v>
      </c>
      <c r="V12" s="28">
        <f t="shared" si="16"/>
        <v>1050</v>
      </c>
      <c r="W12" s="29">
        <v>0</v>
      </c>
      <c r="X12" s="26">
        <f t="shared" si="17"/>
        <v>74</v>
      </c>
      <c r="Y12" s="26">
        <f t="shared" si="18"/>
        <v>0</v>
      </c>
      <c r="Z12" s="28">
        <f t="shared" si="19"/>
        <v>3700</v>
      </c>
      <c r="AA12" s="25">
        <v>21</v>
      </c>
      <c r="AB12" s="26">
        <f t="shared" si="20"/>
        <v>21</v>
      </c>
      <c r="AC12" s="27">
        <f t="shared" si="4"/>
        <v>1008</v>
      </c>
      <c r="AD12" s="28">
        <f t="shared" si="24"/>
        <v>1008</v>
      </c>
      <c r="AE12" s="30">
        <f t="shared" si="5"/>
        <v>120</v>
      </c>
      <c r="AF12" s="26">
        <f t="shared" si="6"/>
        <v>671</v>
      </c>
      <c r="AG12" s="26">
        <f t="shared" si="7"/>
        <v>6303</v>
      </c>
      <c r="AH12" s="28">
        <f t="shared" si="8"/>
        <v>35575</v>
      </c>
      <c r="AJ12" s="9"/>
      <c r="AK12" s="9"/>
      <c r="AL12" s="9"/>
      <c r="AM12" s="9"/>
      <c r="AN12" s="9"/>
      <c r="AO12" s="9"/>
      <c r="AP12" s="9"/>
      <c r="AQ12" s="9"/>
      <c r="AR12" s="11"/>
    </row>
    <row r="13" spans="2:44" x14ac:dyDescent="0.3">
      <c r="B13" s="7">
        <v>6</v>
      </c>
      <c r="C13" s="3">
        <v>37</v>
      </c>
      <c r="D13" s="1">
        <f t="shared" si="9"/>
        <v>273</v>
      </c>
      <c r="E13" s="4">
        <f t="shared" si="10"/>
        <v>1924</v>
      </c>
      <c r="F13" s="2">
        <f t="shared" si="21"/>
        <v>14196</v>
      </c>
      <c r="G13" s="3"/>
      <c r="H13" s="1">
        <f t="shared" si="11"/>
        <v>0</v>
      </c>
      <c r="I13" s="4">
        <f t="shared" si="1"/>
        <v>0</v>
      </c>
      <c r="J13" s="2">
        <f t="shared" si="22"/>
        <v>0</v>
      </c>
      <c r="K13" s="3">
        <v>0</v>
      </c>
      <c r="L13" s="1">
        <f t="shared" si="23"/>
        <v>74</v>
      </c>
      <c r="M13" s="4">
        <f t="shared" si="2"/>
        <v>0</v>
      </c>
      <c r="N13" s="2">
        <f t="shared" si="12"/>
        <v>4070</v>
      </c>
      <c r="O13" s="3">
        <v>49</v>
      </c>
      <c r="P13" s="1">
        <f t="shared" si="25"/>
        <v>294</v>
      </c>
      <c r="Q13" s="4">
        <f t="shared" si="3"/>
        <v>2695</v>
      </c>
      <c r="R13" s="2">
        <f t="shared" si="13"/>
        <v>16170</v>
      </c>
      <c r="S13" s="3">
        <v>0</v>
      </c>
      <c r="T13" s="1">
        <f t="shared" si="14"/>
        <v>21</v>
      </c>
      <c r="U13" s="4">
        <f t="shared" si="15"/>
        <v>0</v>
      </c>
      <c r="V13" s="2">
        <f t="shared" si="16"/>
        <v>1050</v>
      </c>
      <c r="W13" s="5">
        <v>34</v>
      </c>
      <c r="X13" s="1">
        <f t="shared" si="17"/>
        <v>108</v>
      </c>
      <c r="Y13" s="1">
        <f t="shared" si="18"/>
        <v>1700</v>
      </c>
      <c r="Z13" s="2">
        <f t="shared" si="19"/>
        <v>5400</v>
      </c>
      <c r="AA13" s="3">
        <v>0</v>
      </c>
      <c r="AB13" s="1">
        <f t="shared" si="20"/>
        <v>21</v>
      </c>
      <c r="AC13" s="4">
        <f t="shared" si="4"/>
        <v>0</v>
      </c>
      <c r="AD13" s="2">
        <f t="shared" si="24"/>
        <v>1008</v>
      </c>
      <c r="AE13" s="23">
        <f t="shared" si="5"/>
        <v>120</v>
      </c>
      <c r="AF13" s="1">
        <f t="shared" si="6"/>
        <v>791</v>
      </c>
      <c r="AG13" s="1">
        <f t="shared" si="7"/>
        <v>6319</v>
      </c>
      <c r="AH13" s="2">
        <f t="shared" si="8"/>
        <v>41894</v>
      </c>
      <c r="AJ13" s="9"/>
      <c r="AK13" s="9"/>
      <c r="AL13" s="9"/>
      <c r="AM13" s="9"/>
      <c r="AN13" s="9"/>
      <c r="AO13" s="9"/>
      <c r="AP13" s="9"/>
      <c r="AQ13" s="9"/>
      <c r="AR13" s="11"/>
    </row>
    <row r="14" spans="2:44" x14ac:dyDescent="0.3">
      <c r="B14" s="7">
        <v>7</v>
      </c>
      <c r="C14" s="3">
        <v>50</v>
      </c>
      <c r="D14" s="1">
        <f t="shared" si="9"/>
        <v>323</v>
      </c>
      <c r="E14" s="4">
        <f t="shared" si="10"/>
        <v>2600</v>
      </c>
      <c r="F14" s="2">
        <f t="shared" si="21"/>
        <v>16796</v>
      </c>
      <c r="G14" s="3"/>
      <c r="H14" s="1">
        <f t="shared" si="11"/>
        <v>0</v>
      </c>
      <c r="I14" s="4">
        <f t="shared" si="1"/>
        <v>0</v>
      </c>
      <c r="J14" s="2">
        <f t="shared" si="22"/>
        <v>0</v>
      </c>
      <c r="K14" s="3">
        <v>0</v>
      </c>
      <c r="L14" s="1">
        <f t="shared" si="23"/>
        <v>74</v>
      </c>
      <c r="M14" s="4">
        <f t="shared" si="2"/>
        <v>0</v>
      </c>
      <c r="N14" s="2">
        <f t="shared" si="12"/>
        <v>4070</v>
      </c>
      <c r="O14" s="3">
        <v>49</v>
      </c>
      <c r="P14" s="1">
        <f t="shared" si="25"/>
        <v>343</v>
      </c>
      <c r="Q14" s="4">
        <f t="shared" si="3"/>
        <v>2695</v>
      </c>
      <c r="R14" s="2">
        <f t="shared" si="13"/>
        <v>18865</v>
      </c>
      <c r="S14" s="3">
        <v>0</v>
      </c>
      <c r="T14" s="1">
        <f t="shared" si="14"/>
        <v>21</v>
      </c>
      <c r="U14" s="4">
        <f t="shared" si="15"/>
        <v>0</v>
      </c>
      <c r="V14" s="2">
        <f t="shared" si="16"/>
        <v>1050</v>
      </c>
      <c r="W14" s="5">
        <v>0</v>
      </c>
      <c r="X14" s="1">
        <f t="shared" si="17"/>
        <v>108</v>
      </c>
      <c r="Y14" s="1">
        <f t="shared" si="18"/>
        <v>0</v>
      </c>
      <c r="Z14" s="2">
        <f t="shared" si="19"/>
        <v>5400</v>
      </c>
      <c r="AA14" s="3">
        <v>0</v>
      </c>
      <c r="AB14" s="1">
        <f t="shared" si="20"/>
        <v>21</v>
      </c>
      <c r="AC14" s="4">
        <f t="shared" si="4"/>
        <v>0</v>
      </c>
      <c r="AD14" s="2">
        <f t="shared" si="24"/>
        <v>1008</v>
      </c>
      <c r="AE14" s="23">
        <f t="shared" si="5"/>
        <v>99</v>
      </c>
      <c r="AF14" s="1">
        <f t="shared" si="6"/>
        <v>890</v>
      </c>
      <c r="AG14" s="1">
        <f t="shared" si="7"/>
        <v>5295</v>
      </c>
      <c r="AH14" s="2">
        <f t="shared" si="8"/>
        <v>47189</v>
      </c>
      <c r="AJ14" s="9"/>
      <c r="AK14" s="9"/>
      <c r="AL14" s="9"/>
      <c r="AM14" s="9"/>
      <c r="AN14" s="9"/>
      <c r="AO14" s="9"/>
      <c r="AP14" s="9"/>
      <c r="AQ14" s="9"/>
      <c r="AR14" s="11"/>
    </row>
    <row r="15" spans="2:44" x14ac:dyDescent="0.3">
      <c r="B15" s="7">
        <v>8</v>
      </c>
      <c r="C15" s="3">
        <v>37</v>
      </c>
      <c r="D15" s="1">
        <f t="shared" si="9"/>
        <v>360</v>
      </c>
      <c r="E15" s="4">
        <f t="shared" si="10"/>
        <v>1924</v>
      </c>
      <c r="F15" s="2">
        <f t="shared" si="21"/>
        <v>18720</v>
      </c>
      <c r="G15" s="3"/>
      <c r="H15" s="1">
        <f t="shared" si="11"/>
        <v>0</v>
      </c>
      <c r="I15" s="4">
        <f t="shared" si="1"/>
        <v>0</v>
      </c>
      <c r="J15" s="2">
        <f t="shared" si="22"/>
        <v>0</v>
      </c>
      <c r="K15" s="3">
        <v>25</v>
      </c>
      <c r="L15" s="1">
        <f t="shared" si="23"/>
        <v>99</v>
      </c>
      <c r="M15" s="4">
        <f t="shared" si="2"/>
        <v>1375</v>
      </c>
      <c r="N15" s="2">
        <f t="shared" si="12"/>
        <v>5445</v>
      </c>
      <c r="O15" s="3">
        <v>49</v>
      </c>
      <c r="P15" s="1">
        <f t="shared" si="25"/>
        <v>392</v>
      </c>
      <c r="Q15" s="4">
        <f t="shared" si="3"/>
        <v>2695</v>
      </c>
      <c r="R15" s="2">
        <f t="shared" si="13"/>
        <v>21560</v>
      </c>
      <c r="S15" s="3">
        <v>21</v>
      </c>
      <c r="T15" s="1">
        <f t="shared" si="14"/>
        <v>42</v>
      </c>
      <c r="U15" s="4">
        <f t="shared" si="15"/>
        <v>1050</v>
      </c>
      <c r="V15" s="2">
        <f t="shared" si="16"/>
        <v>2100</v>
      </c>
      <c r="W15" s="5">
        <v>14</v>
      </c>
      <c r="X15" s="1">
        <f t="shared" si="17"/>
        <v>122</v>
      </c>
      <c r="Y15" s="1">
        <f t="shared" si="18"/>
        <v>700</v>
      </c>
      <c r="Z15" s="2">
        <f t="shared" si="19"/>
        <v>6100</v>
      </c>
      <c r="AA15" s="3">
        <v>0</v>
      </c>
      <c r="AB15" s="1">
        <f t="shared" si="20"/>
        <v>21</v>
      </c>
      <c r="AC15" s="4">
        <f t="shared" si="4"/>
        <v>0</v>
      </c>
      <c r="AD15" s="2">
        <f t="shared" si="24"/>
        <v>1008</v>
      </c>
      <c r="AE15" s="23">
        <f t="shared" si="5"/>
        <v>146</v>
      </c>
      <c r="AF15" s="1">
        <f t="shared" si="6"/>
        <v>1036</v>
      </c>
      <c r="AG15" s="1">
        <f t="shared" si="7"/>
        <v>7744</v>
      </c>
      <c r="AH15" s="2">
        <f t="shared" si="8"/>
        <v>54933</v>
      </c>
      <c r="AJ15" s="9"/>
      <c r="AK15" s="9"/>
      <c r="AL15" s="9"/>
      <c r="AM15" s="9"/>
      <c r="AN15" s="9"/>
      <c r="AO15" s="9"/>
      <c r="AP15" s="9"/>
      <c r="AQ15" s="9"/>
      <c r="AR15" s="11"/>
    </row>
    <row r="16" spans="2:44" x14ac:dyDescent="0.3">
      <c r="B16" s="7">
        <v>9</v>
      </c>
      <c r="C16" s="3">
        <v>50</v>
      </c>
      <c r="D16" s="1">
        <f t="shared" si="9"/>
        <v>410</v>
      </c>
      <c r="E16" s="4">
        <f t="shared" si="10"/>
        <v>2600</v>
      </c>
      <c r="F16" s="2">
        <f t="shared" si="21"/>
        <v>21320</v>
      </c>
      <c r="G16" s="3"/>
      <c r="H16" s="1">
        <f t="shared" si="11"/>
        <v>0</v>
      </c>
      <c r="I16" s="4">
        <f t="shared" si="1"/>
        <v>0</v>
      </c>
      <c r="J16" s="2">
        <f t="shared" si="22"/>
        <v>0</v>
      </c>
      <c r="K16" s="3">
        <v>25</v>
      </c>
      <c r="L16" s="1">
        <f t="shared" si="23"/>
        <v>124</v>
      </c>
      <c r="M16" s="4">
        <f t="shared" si="2"/>
        <v>1375</v>
      </c>
      <c r="N16" s="2">
        <f t="shared" si="12"/>
        <v>6820</v>
      </c>
      <c r="O16" s="3">
        <v>49</v>
      </c>
      <c r="P16" s="1">
        <f t="shared" si="25"/>
        <v>441</v>
      </c>
      <c r="Q16" s="4">
        <f t="shared" si="3"/>
        <v>2695</v>
      </c>
      <c r="R16" s="2">
        <f t="shared" si="13"/>
        <v>24255</v>
      </c>
      <c r="S16" s="3">
        <v>0</v>
      </c>
      <c r="T16" s="1">
        <f t="shared" si="14"/>
        <v>42</v>
      </c>
      <c r="U16" s="4">
        <f t="shared" si="15"/>
        <v>0</v>
      </c>
      <c r="V16" s="2">
        <f t="shared" si="16"/>
        <v>2100</v>
      </c>
      <c r="W16" s="5">
        <v>21</v>
      </c>
      <c r="X16" s="1">
        <f t="shared" si="17"/>
        <v>143</v>
      </c>
      <c r="Y16" s="1">
        <f t="shared" si="18"/>
        <v>1050</v>
      </c>
      <c r="Z16" s="2">
        <f t="shared" si="19"/>
        <v>7150</v>
      </c>
      <c r="AA16" s="3">
        <v>0</v>
      </c>
      <c r="AB16" s="1">
        <f t="shared" si="20"/>
        <v>21</v>
      </c>
      <c r="AC16" s="4">
        <f t="shared" si="4"/>
        <v>0</v>
      </c>
      <c r="AD16" s="2">
        <f t="shared" si="24"/>
        <v>1008</v>
      </c>
      <c r="AE16" s="23">
        <f t="shared" si="5"/>
        <v>145</v>
      </c>
      <c r="AF16" s="1">
        <f t="shared" si="6"/>
        <v>1181</v>
      </c>
      <c r="AG16" s="1">
        <f t="shared" si="7"/>
        <v>7720</v>
      </c>
      <c r="AH16" s="2">
        <f t="shared" si="8"/>
        <v>62653</v>
      </c>
      <c r="AJ16" s="9"/>
      <c r="AK16" s="9"/>
      <c r="AL16" s="9"/>
      <c r="AM16" s="9"/>
      <c r="AN16" s="9"/>
      <c r="AO16" s="9"/>
      <c r="AP16" s="9"/>
      <c r="AQ16" s="9"/>
      <c r="AR16" s="11"/>
    </row>
    <row r="17" spans="2:44" x14ac:dyDescent="0.3">
      <c r="B17" s="38">
        <v>10</v>
      </c>
      <c r="C17" s="3">
        <v>62</v>
      </c>
      <c r="D17" s="1">
        <f t="shared" si="9"/>
        <v>472</v>
      </c>
      <c r="E17" s="4">
        <f t="shared" si="10"/>
        <v>3224</v>
      </c>
      <c r="F17" s="2">
        <f t="shared" si="21"/>
        <v>24544</v>
      </c>
      <c r="G17" s="3"/>
      <c r="H17" s="1">
        <f t="shared" si="11"/>
        <v>0</v>
      </c>
      <c r="I17" s="4">
        <f t="shared" si="1"/>
        <v>0</v>
      </c>
      <c r="J17" s="2">
        <f t="shared" si="22"/>
        <v>0</v>
      </c>
      <c r="K17" s="3">
        <v>12</v>
      </c>
      <c r="L17" s="1">
        <f t="shared" si="23"/>
        <v>136</v>
      </c>
      <c r="M17" s="4">
        <f t="shared" si="2"/>
        <v>660</v>
      </c>
      <c r="N17" s="2">
        <f t="shared" si="12"/>
        <v>7480</v>
      </c>
      <c r="O17" s="3">
        <v>49</v>
      </c>
      <c r="P17" s="1">
        <f t="shared" si="25"/>
        <v>490</v>
      </c>
      <c r="Q17" s="4">
        <f t="shared" si="3"/>
        <v>2695</v>
      </c>
      <c r="R17" s="2">
        <f t="shared" si="13"/>
        <v>26950</v>
      </c>
      <c r="S17" s="3">
        <v>0</v>
      </c>
      <c r="T17" s="1">
        <f t="shared" si="14"/>
        <v>42</v>
      </c>
      <c r="U17" s="4">
        <f t="shared" si="15"/>
        <v>0</v>
      </c>
      <c r="V17" s="2">
        <f t="shared" si="16"/>
        <v>2100</v>
      </c>
      <c r="W17" s="5">
        <v>0</v>
      </c>
      <c r="X17" s="1">
        <f t="shared" si="17"/>
        <v>143</v>
      </c>
      <c r="Y17" s="1">
        <f t="shared" si="18"/>
        <v>0</v>
      </c>
      <c r="Z17" s="2">
        <f t="shared" si="19"/>
        <v>7150</v>
      </c>
      <c r="AA17" s="3">
        <v>0</v>
      </c>
      <c r="AB17" s="1">
        <f t="shared" si="20"/>
        <v>21</v>
      </c>
      <c r="AC17" s="4">
        <f t="shared" si="4"/>
        <v>0</v>
      </c>
      <c r="AD17" s="2">
        <f t="shared" si="24"/>
        <v>1008</v>
      </c>
      <c r="AE17" s="23">
        <f t="shared" si="5"/>
        <v>123</v>
      </c>
      <c r="AF17" s="1">
        <f t="shared" si="6"/>
        <v>1304</v>
      </c>
      <c r="AG17" s="1">
        <f t="shared" si="7"/>
        <v>6579</v>
      </c>
      <c r="AH17" s="2">
        <f t="shared" si="8"/>
        <v>69232</v>
      </c>
      <c r="AJ17" s="9"/>
      <c r="AK17" s="9"/>
      <c r="AL17" s="9"/>
      <c r="AM17" s="9"/>
      <c r="AN17" s="9"/>
      <c r="AO17" s="9"/>
      <c r="AP17" s="9"/>
      <c r="AQ17" s="9"/>
      <c r="AR17" s="11"/>
    </row>
    <row r="18" spans="2:44" x14ac:dyDescent="0.3">
      <c r="B18" s="24">
        <v>11</v>
      </c>
      <c r="C18" s="25">
        <v>37</v>
      </c>
      <c r="D18" s="26">
        <f t="shared" si="9"/>
        <v>509</v>
      </c>
      <c r="E18" s="27">
        <f t="shared" si="10"/>
        <v>1924</v>
      </c>
      <c r="F18" s="28">
        <f t="shared" si="21"/>
        <v>26468</v>
      </c>
      <c r="G18" s="25"/>
      <c r="H18" s="26">
        <f t="shared" si="11"/>
        <v>0</v>
      </c>
      <c r="I18" s="27">
        <f t="shared" si="1"/>
        <v>0</v>
      </c>
      <c r="J18" s="28">
        <f t="shared" si="22"/>
        <v>0</v>
      </c>
      <c r="K18" s="25">
        <v>12</v>
      </c>
      <c r="L18" s="26">
        <f t="shared" si="23"/>
        <v>148</v>
      </c>
      <c r="M18" s="27">
        <f t="shared" si="2"/>
        <v>660</v>
      </c>
      <c r="N18" s="28">
        <f t="shared" si="12"/>
        <v>8140</v>
      </c>
      <c r="O18" s="25">
        <v>49</v>
      </c>
      <c r="P18" s="26">
        <f t="shared" si="25"/>
        <v>539</v>
      </c>
      <c r="Q18" s="27">
        <f t="shared" si="3"/>
        <v>2695</v>
      </c>
      <c r="R18" s="28">
        <f t="shared" si="13"/>
        <v>29645</v>
      </c>
      <c r="S18" s="25">
        <v>0</v>
      </c>
      <c r="T18" s="26">
        <f t="shared" si="14"/>
        <v>42</v>
      </c>
      <c r="U18" s="27">
        <f t="shared" si="15"/>
        <v>0</v>
      </c>
      <c r="V18" s="28">
        <f t="shared" si="16"/>
        <v>2100</v>
      </c>
      <c r="W18" s="29">
        <v>39</v>
      </c>
      <c r="X18" s="26">
        <f t="shared" si="17"/>
        <v>182</v>
      </c>
      <c r="Y18" s="26">
        <f t="shared" si="18"/>
        <v>1950</v>
      </c>
      <c r="Z18" s="28">
        <f t="shared" si="19"/>
        <v>9100</v>
      </c>
      <c r="AA18" s="25">
        <v>0</v>
      </c>
      <c r="AB18" s="26">
        <f t="shared" si="20"/>
        <v>21</v>
      </c>
      <c r="AC18" s="27">
        <f t="shared" si="4"/>
        <v>0</v>
      </c>
      <c r="AD18" s="28">
        <f t="shared" si="24"/>
        <v>1008</v>
      </c>
      <c r="AE18" s="30">
        <f t="shared" si="5"/>
        <v>137</v>
      </c>
      <c r="AF18" s="26">
        <f t="shared" si="6"/>
        <v>1441</v>
      </c>
      <c r="AG18" s="26">
        <f t="shared" si="7"/>
        <v>7229</v>
      </c>
      <c r="AH18" s="28">
        <f t="shared" si="8"/>
        <v>76461</v>
      </c>
      <c r="AJ18" s="9"/>
      <c r="AK18" s="9"/>
      <c r="AL18" s="9"/>
      <c r="AM18" s="9"/>
      <c r="AN18" s="9"/>
      <c r="AO18" s="9"/>
      <c r="AP18" s="9"/>
      <c r="AQ18" s="9"/>
      <c r="AR18" s="11"/>
    </row>
    <row r="19" spans="2:44" x14ac:dyDescent="0.3">
      <c r="B19" s="24">
        <v>12</v>
      </c>
      <c r="C19" s="25">
        <v>50</v>
      </c>
      <c r="D19" s="26">
        <f t="shared" si="9"/>
        <v>559</v>
      </c>
      <c r="E19" s="27">
        <f t="shared" si="10"/>
        <v>2600</v>
      </c>
      <c r="F19" s="28">
        <f t="shared" si="21"/>
        <v>29068</v>
      </c>
      <c r="G19" s="25"/>
      <c r="H19" s="26">
        <f>H18+G19</f>
        <v>0</v>
      </c>
      <c r="I19" s="27">
        <f t="shared" si="1"/>
        <v>0</v>
      </c>
      <c r="J19" s="28">
        <f t="shared" si="22"/>
        <v>0</v>
      </c>
      <c r="K19" s="25">
        <v>0</v>
      </c>
      <c r="L19" s="26">
        <f t="shared" si="23"/>
        <v>148</v>
      </c>
      <c r="M19" s="27">
        <f t="shared" si="2"/>
        <v>0</v>
      </c>
      <c r="N19" s="28">
        <f t="shared" si="12"/>
        <v>8140</v>
      </c>
      <c r="O19" s="25">
        <v>49</v>
      </c>
      <c r="P19" s="26">
        <f t="shared" si="25"/>
        <v>588</v>
      </c>
      <c r="Q19" s="27">
        <f t="shared" si="3"/>
        <v>2695</v>
      </c>
      <c r="R19" s="28">
        <f t="shared" si="13"/>
        <v>32340</v>
      </c>
      <c r="S19" s="25">
        <v>0</v>
      </c>
      <c r="T19" s="26">
        <f t="shared" si="14"/>
        <v>42</v>
      </c>
      <c r="U19" s="27">
        <f t="shared" si="15"/>
        <v>0</v>
      </c>
      <c r="V19" s="28">
        <f t="shared" si="16"/>
        <v>2100</v>
      </c>
      <c r="W19" s="29">
        <v>0</v>
      </c>
      <c r="X19" s="26">
        <f t="shared" si="17"/>
        <v>182</v>
      </c>
      <c r="Y19" s="26">
        <f t="shared" si="18"/>
        <v>0</v>
      </c>
      <c r="Z19" s="28">
        <f t="shared" si="19"/>
        <v>9100</v>
      </c>
      <c r="AA19" s="25">
        <v>21</v>
      </c>
      <c r="AB19" s="26">
        <f t="shared" si="20"/>
        <v>42</v>
      </c>
      <c r="AC19" s="27">
        <f t="shared" si="4"/>
        <v>1008</v>
      </c>
      <c r="AD19" s="28">
        <f t="shared" si="24"/>
        <v>2016</v>
      </c>
      <c r="AE19" s="30">
        <f t="shared" si="5"/>
        <v>120</v>
      </c>
      <c r="AF19" s="26">
        <f t="shared" si="6"/>
        <v>1561</v>
      </c>
      <c r="AG19" s="26">
        <f t="shared" si="7"/>
        <v>6303</v>
      </c>
      <c r="AH19" s="28">
        <f t="shared" si="8"/>
        <v>82764</v>
      </c>
      <c r="AJ19" s="9"/>
      <c r="AK19" s="9"/>
      <c r="AL19" s="9"/>
      <c r="AM19" s="9"/>
      <c r="AN19" s="9"/>
      <c r="AO19" s="9"/>
      <c r="AP19" s="9"/>
      <c r="AQ19" s="9"/>
      <c r="AR19" s="11"/>
    </row>
    <row r="20" spans="2:44" x14ac:dyDescent="0.3">
      <c r="B20" s="7">
        <v>13</v>
      </c>
      <c r="C20" s="3">
        <v>37</v>
      </c>
      <c r="D20" s="1">
        <f t="shared" si="9"/>
        <v>596</v>
      </c>
      <c r="E20" s="4">
        <f t="shared" si="10"/>
        <v>1924</v>
      </c>
      <c r="F20" s="2">
        <f t="shared" si="21"/>
        <v>30992</v>
      </c>
      <c r="G20" s="3"/>
      <c r="H20" s="1">
        <f t="shared" si="11"/>
        <v>0</v>
      </c>
      <c r="I20" s="4">
        <f t="shared" si="1"/>
        <v>0</v>
      </c>
      <c r="J20" s="2">
        <f t="shared" si="22"/>
        <v>0</v>
      </c>
      <c r="K20" s="3">
        <v>0</v>
      </c>
      <c r="L20" s="1">
        <f t="shared" si="23"/>
        <v>148</v>
      </c>
      <c r="M20" s="4">
        <f t="shared" si="2"/>
        <v>0</v>
      </c>
      <c r="N20" s="2">
        <f t="shared" si="12"/>
        <v>8140</v>
      </c>
      <c r="O20" s="3">
        <v>49</v>
      </c>
      <c r="P20" s="1">
        <f t="shared" si="25"/>
        <v>637</v>
      </c>
      <c r="Q20" s="4">
        <f t="shared" si="3"/>
        <v>2695</v>
      </c>
      <c r="R20" s="2">
        <f t="shared" si="13"/>
        <v>35035</v>
      </c>
      <c r="S20" s="3">
        <v>0</v>
      </c>
      <c r="T20" s="1">
        <f t="shared" si="14"/>
        <v>42</v>
      </c>
      <c r="U20" s="4">
        <f t="shared" si="15"/>
        <v>0</v>
      </c>
      <c r="V20" s="2">
        <f t="shared" si="16"/>
        <v>2100</v>
      </c>
      <c r="W20" s="5">
        <v>34</v>
      </c>
      <c r="X20" s="1">
        <f t="shared" si="17"/>
        <v>216</v>
      </c>
      <c r="Y20" s="1">
        <f t="shared" si="18"/>
        <v>1700</v>
      </c>
      <c r="Z20" s="2">
        <f t="shared" si="19"/>
        <v>10800</v>
      </c>
      <c r="AA20" s="3">
        <v>0</v>
      </c>
      <c r="AB20" s="1">
        <f t="shared" si="20"/>
        <v>42</v>
      </c>
      <c r="AC20" s="4">
        <f t="shared" si="4"/>
        <v>0</v>
      </c>
      <c r="AD20" s="2">
        <f t="shared" si="24"/>
        <v>2016</v>
      </c>
      <c r="AE20" s="23">
        <f t="shared" si="5"/>
        <v>120</v>
      </c>
      <c r="AF20" s="1">
        <f t="shared" si="6"/>
        <v>1681</v>
      </c>
      <c r="AG20" s="1">
        <f t="shared" si="7"/>
        <v>6319</v>
      </c>
      <c r="AH20" s="2">
        <f t="shared" si="8"/>
        <v>89083</v>
      </c>
      <c r="AJ20" s="9"/>
      <c r="AK20" s="9"/>
      <c r="AL20" s="9"/>
      <c r="AM20" s="9"/>
      <c r="AN20" s="9"/>
      <c r="AO20" s="9"/>
      <c r="AP20" s="9"/>
      <c r="AQ20" s="9"/>
      <c r="AR20" s="11"/>
    </row>
    <row r="21" spans="2:44" x14ac:dyDescent="0.3">
      <c r="B21" s="7">
        <v>14</v>
      </c>
      <c r="C21" s="3">
        <v>50</v>
      </c>
      <c r="D21" s="1">
        <f t="shared" si="9"/>
        <v>646</v>
      </c>
      <c r="E21" s="4">
        <f t="shared" si="10"/>
        <v>2600</v>
      </c>
      <c r="F21" s="2">
        <f t="shared" si="21"/>
        <v>33592</v>
      </c>
      <c r="G21" s="3"/>
      <c r="H21" s="1">
        <f t="shared" si="11"/>
        <v>0</v>
      </c>
      <c r="I21" s="4">
        <f t="shared" si="1"/>
        <v>0</v>
      </c>
      <c r="J21" s="2">
        <f t="shared" si="22"/>
        <v>0</v>
      </c>
      <c r="K21" s="3">
        <v>0</v>
      </c>
      <c r="L21" s="1">
        <f t="shared" si="23"/>
        <v>148</v>
      </c>
      <c r="M21" s="4">
        <f t="shared" si="2"/>
        <v>0</v>
      </c>
      <c r="N21" s="2">
        <f t="shared" si="12"/>
        <v>8140</v>
      </c>
      <c r="O21" s="3">
        <v>49</v>
      </c>
      <c r="P21" s="1">
        <f t="shared" si="25"/>
        <v>686</v>
      </c>
      <c r="Q21" s="4">
        <f t="shared" si="3"/>
        <v>2695</v>
      </c>
      <c r="R21" s="2">
        <f t="shared" si="13"/>
        <v>37730</v>
      </c>
      <c r="S21" s="3">
        <v>0</v>
      </c>
      <c r="T21" s="1">
        <f t="shared" si="14"/>
        <v>42</v>
      </c>
      <c r="U21" s="4">
        <f t="shared" si="15"/>
        <v>0</v>
      </c>
      <c r="V21" s="2">
        <f t="shared" si="16"/>
        <v>2100</v>
      </c>
      <c r="W21" s="5">
        <v>0</v>
      </c>
      <c r="X21" s="1">
        <f t="shared" si="17"/>
        <v>216</v>
      </c>
      <c r="Y21" s="1">
        <f t="shared" si="18"/>
        <v>0</v>
      </c>
      <c r="Z21" s="2">
        <f t="shared" si="19"/>
        <v>10800</v>
      </c>
      <c r="AA21" s="3">
        <v>0</v>
      </c>
      <c r="AB21" s="1">
        <f t="shared" si="20"/>
        <v>42</v>
      </c>
      <c r="AC21" s="4">
        <f t="shared" si="4"/>
        <v>0</v>
      </c>
      <c r="AD21" s="2">
        <f t="shared" si="24"/>
        <v>2016</v>
      </c>
      <c r="AE21" s="23">
        <f t="shared" si="5"/>
        <v>99</v>
      </c>
      <c r="AF21" s="1">
        <f t="shared" si="6"/>
        <v>1780</v>
      </c>
      <c r="AG21" s="1">
        <f t="shared" si="7"/>
        <v>5295</v>
      </c>
      <c r="AH21" s="2">
        <f t="shared" si="8"/>
        <v>94378</v>
      </c>
      <c r="AJ21" s="9"/>
      <c r="AK21" s="9"/>
      <c r="AL21" s="9"/>
      <c r="AM21" s="9"/>
      <c r="AN21" s="9"/>
      <c r="AO21" s="9"/>
      <c r="AP21" s="9"/>
      <c r="AQ21" s="9"/>
      <c r="AR21" s="11"/>
    </row>
    <row r="22" spans="2:44" x14ac:dyDescent="0.3">
      <c r="B22" s="7">
        <v>15</v>
      </c>
      <c r="C22" s="3">
        <v>37</v>
      </c>
      <c r="D22" s="1">
        <f t="shared" si="9"/>
        <v>683</v>
      </c>
      <c r="E22" s="4">
        <f t="shared" si="10"/>
        <v>1924</v>
      </c>
      <c r="F22" s="2">
        <f t="shared" si="21"/>
        <v>35516</v>
      </c>
      <c r="G22" s="3"/>
      <c r="H22" s="1">
        <f t="shared" si="11"/>
        <v>0</v>
      </c>
      <c r="I22" s="4">
        <f t="shared" si="1"/>
        <v>0</v>
      </c>
      <c r="J22" s="2">
        <f t="shared" si="22"/>
        <v>0</v>
      </c>
      <c r="K22" s="3">
        <v>25</v>
      </c>
      <c r="L22" s="1">
        <f t="shared" si="23"/>
        <v>173</v>
      </c>
      <c r="M22" s="4">
        <f t="shared" si="2"/>
        <v>1375</v>
      </c>
      <c r="N22" s="2">
        <f t="shared" si="12"/>
        <v>9515</v>
      </c>
      <c r="O22" s="3">
        <v>49</v>
      </c>
      <c r="P22" s="1">
        <f t="shared" si="25"/>
        <v>735</v>
      </c>
      <c r="Q22" s="4">
        <f t="shared" si="3"/>
        <v>2695</v>
      </c>
      <c r="R22" s="2">
        <f>R21+Q22</f>
        <v>40425</v>
      </c>
      <c r="S22" s="3">
        <v>21</v>
      </c>
      <c r="T22" s="1">
        <f t="shared" si="14"/>
        <v>63</v>
      </c>
      <c r="U22" s="4">
        <f t="shared" si="15"/>
        <v>1050</v>
      </c>
      <c r="V22" s="2">
        <f t="shared" si="16"/>
        <v>3150</v>
      </c>
      <c r="W22" s="5">
        <v>14</v>
      </c>
      <c r="X22" s="1">
        <f t="shared" si="17"/>
        <v>230</v>
      </c>
      <c r="Y22" s="1">
        <f t="shared" si="18"/>
        <v>700</v>
      </c>
      <c r="Z22" s="2">
        <f t="shared" si="19"/>
        <v>11500</v>
      </c>
      <c r="AA22" s="3">
        <v>0</v>
      </c>
      <c r="AB22" s="1">
        <f t="shared" si="20"/>
        <v>42</v>
      </c>
      <c r="AC22" s="4">
        <f t="shared" si="4"/>
        <v>0</v>
      </c>
      <c r="AD22" s="2">
        <f t="shared" si="24"/>
        <v>2016</v>
      </c>
      <c r="AE22" s="23">
        <f t="shared" si="5"/>
        <v>146</v>
      </c>
      <c r="AF22" s="1">
        <f t="shared" si="6"/>
        <v>1926</v>
      </c>
      <c r="AG22" s="1">
        <f t="shared" si="7"/>
        <v>7744</v>
      </c>
      <c r="AH22" s="2">
        <f t="shared" si="8"/>
        <v>102122</v>
      </c>
      <c r="AJ22" s="9"/>
      <c r="AK22" s="9"/>
      <c r="AL22" s="9"/>
      <c r="AM22" s="9"/>
      <c r="AN22" s="9"/>
      <c r="AO22" s="9"/>
      <c r="AP22" s="9"/>
      <c r="AQ22" s="9"/>
      <c r="AR22" s="11"/>
    </row>
    <row r="23" spans="2:44" x14ac:dyDescent="0.3">
      <c r="B23" s="7">
        <v>16</v>
      </c>
      <c r="C23" s="3">
        <v>50</v>
      </c>
      <c r="D23" s="1">
        <f t="shared" si="9"/>
        <v>733</v>
      </c>
      <c r="E23" s="4">
        <f t="shared" si="10"/>
        <v>2600</v>
      </c>
      <c r="F23" s="2">
        <f t="shared" si="21"/>
        <v>38116</v>
      </c>
      <c r="G23" s="3"/>
      <c r="H23" s="1">
        <f t="shared" si="11"/>
        <v>0</v>
      </c>
      <c r="I23" s="4">
        <f t="shared" si="1"/>
        <v>0</v>
      </c>
      <c r="J23" s="2">
        <f t="shared" si="22"/>
        <v>0</v>
      </c>
      <c r="K23" s="3">
        <v>25</v>
      </c>
      <c r="L23" s="1">
        <f t="shared" si="23"/>
        <v>198</v>
      </c>
      <c r="M23" s="4">
        <f t="shared" si="2"/>
        <v>1375</v>
      </c>
      <c r="N23" s="2">
        <f t="shared" si="12"/>
        <v>10890</v>
      </c>
      <c r="O23" s="3">
        <v>49</v>
      </c>
      <c r="P23" s="1">
        <f t="shared" si="25"/>
        <v>784</v>
      </c>
      <c r="Q23" s="4">
        <f t="shared" si="3"/>
        <v>2695</v>
      </c>
      <c r="R23" s="2">
        <f>R22+Q23</f>
        <v>43120</v>
      </c>
      <c r="S23" s="3">
        <v>0</v>
      </c>
      <c r="T23" s="1">
        <f t="shared" si="14"/>
        <v>63</v>
      </c>
      <c r="U23" s="4">
        <f t="shared" si="15"/>
        <v>0</v>
      </c>
      <c r="V23" s="2">
        <f t="shared" si="16"/>
        <v>3150</v>
      </c>
      <c r="W23" s="5">
        <v>21</v>
      </c>
      <c r="X23" s="1">
        <f t="shared" si="17"/>
        <v>251</v>
      </c>
      <c r="Y23" s="1">
        <f t="shared" si="18"/>
        <v>1050</v>
      </c>
      <c r="Z23" s="2">
        <f t="shared" si="19"/>
        <v>12550</v>
      </c>
      <c r="AA23" s="3">
        <v>0</v>
      </c>
      <c r="AB23" s="1">
        <f t="shared" si="20"/>
        <v>42</v>
      </c>
      <c r="AC23" s="4">
        <f t="shared" si="4"/>
        <v>0</v>
      </c>
      <c r="AD23" s="2">
        <f t="shared" si="24"/>
        <v>2016</v>
      </c>
      <c r="AE23" s="23">
        <f t="shared" si="5"/>
        <v>145</v>
      </c>
      <c r="AF23" s="1">
        <f t="shared" si="6"/>
        <v>2071</v>
      </c>
      <c r="AG23" s="1">
        <f t="shared" si="7"/>
        <v>7720</v>
      </c>
      <c r="AH23" s="2">
        <f t="shared" si="8"/>
        <v>109842</v>
      </c>
      <c r="AJ23" s="9"/>
      <c r="AK23" s="9"/>
      <c r="AL23" s="9"/>
      <c r="AM23" s="9"/>
      <c r="AN23" s="9"/>
      <c r="AO23" s="9"/>
      <c r="AP23" s="9"/>
      <c r="AQ23" s="9"/>
      <c r="AR23" s="11"/>
    </row>
    <row r="24" spans="2:44" x14ac:dyDescent="0.3">
      <c r="B24" s="38">
        <v>17</v>
      </c>
      <c r="C24" s="3">
        <v>62</v>
      </c>
      <c r="D24" s="1">
        <f t="shared" si="9"/>
        <v>795</v>
      </c>
      <c r="E24" s="4">
        <f t="shared" si="10"/>
        <v>3224</v>
      </c>
      <c r="F24" s="2">
        <f t="shared" si="21"/>
        <v>41340</v>
      </c>
      <c r="G24" s="3"/>
      <c r="H24" s="1">
        <f t="shared" si="11"/>
        <v>0</v>
      </c>
      <c r="I24" s="4">
        <f t="shared" si="1"/>
        <v>0</v>
      </c>
      <c r="J24" s="2">
        <f t="shared" si="22"/>
        <v>0</v>
      </c>
      <c r="K24" s="3">
        <v>12</v>
      </c>
      <c r="L24" s="1">
        <f t="shared" si="23"/>
        <v>210</v>
      </c>
      <c r="M24" s="4">
        <f t="shared" si="2"/>
        <v>660</v>
      </c>
      <c r="N24" s="2">
        <f t="shared" si="12"/>
        <v>11550</v>
      </c>
      <c r="O24" s="3">
        <v>49</v>
      </c>
      <c r="P24" s="1">
        <f t="shared" si="25"/>
        <v>833</v>
      </c>
      <c r="Q24" s="4">
        <f t="shared" si="3"/>
        <v>2695</v>
      </c>
      <c r="R24" s="2">
        <f t="shared" si="13"/>
        <v>45815</v>
      </c>
      <c r="S24" s="3">
        <v>0</v>
      </c>
      <c r="T24" s="1">
        <f t="shared" si="14"/>
        <v>63</v>
      </c>
      <c r="U24" s="4">
        <f t="shared" si="15"/>
        <v>0</v>
      </c>
      <c r="V24" s="2">
        <f t="shared" si="16"/>
        <v>3150</v>
      </c>
      <c r="W24" s="5">
        <v>0</v>
      </c>
      <c r="X24" s="1">
        <f t="shared" si="17"/>
        <v>251</v>
      </c>
      <c r="Y24" s="1">
        <f t="shared" si="18"/>
        <v>0</v>
      </c>
      <c r="Z24" s="2">
        <f t="shared" si="19"/>
        <v>12550</v>
      </c>
      <c r="AA24" s="3">
        <v>0</v>
      </c>
      <c r="AB24" s="1">
        <f t="shared" si="20"/>
        <v>42</v>
      </c>
      <c r="AC24" s="4">
        <f t="shared" si="4"/>
        <v>0</v>
      </c>
      <c r="AD24" s="2">
        <f t="shared" si="24"/>
        <v>2016</v>
      </c>
      <c r="AE24" s="23">
        <f t="shared" si="5"/>
        <v>123</v>
      </c>
      <c r="AF24" s="1">
        <f t="shared" si="6"/>
        <v>2194</v>
      </c>
      <c r="AG24" s="1">
        <f t="shared" si="7"/>
        <v>6579</v>
      </c>
      <c r="AH24" s="2">
        <f t="shared" si="8"/>
        <v>116421</v>
      </c>
      <c r="AJ24" s="9"/>
      <c r="AK24" s="9"/>
      <c r="AL24" s="9"/>
      <c r="AM24" s="9"/>
      <c r="AN24" s="9"/>
      <c r="AO24" s="9"/>
      <c r="AP24" s="9"/>
      <c r="AQ24" s="9"/>
      <c r="AR24" s="11"/>
    </row>
    <row r="25" spans="2:44" x14ac:dyDescent="0.3">
      <c r="B25" s="24">
        <v>18</v>
      </c>
      <c r="C25" s="25">
        <v>37</v>
      </c>
      <c r="D25" s="26">
        <f t="shared" si="9"/>
        <v>832</v>
      </c>
      <c r="E25" s="27">
        <f t="shared" si="10"/>
        <v>1924</v>
      </c>
      <c r="F25" s="28">
        <f t="shared" si="21"/>
        <v>43264</v>
      </c>
      <c r="G25" s="25"/>
      <c r="H25" s="26">
        <f t="shared" si="11"/>
        <v>0</v>
      </c>
      <c r="I25" s="27">
        <f t="shared" si="1"/>
        <v>0</v>
      </c>
      <c r="J25" s="28">
        <f t="shared" si="22"/>
        <v>0</v>
      </c>
      <c r="K25" s="25">
        <v>12</v>
      </c>
      <c r="L25" s="26">
        <f t="shared" si="23"/>
        <v>222</v>
      </c>
      <c r="M25" s="27">
        <f t="shared" si="2"/>
        <v>660</v>
      </c>
      <c r="N25" s="28">
        <f t="shared" si="12"/>
        <v>12210</v>
      </c>
      <c r="O25" s="25">
        <v>49</v>
      </c>
      <c r="P25" s="26">
        <f t="shared" si="25"/>
        <v>882</v>
      </c>
      <c r="Q25" s="27">
        <f t="shared" si="3"/>
        <v>2695</v>
      </c>
      <c r="R25" s="28">
        <f t="shared" si="13"/>
        <v>48510</v>
      </c>
      <c r="S25" s="25">
        <v>0</v>
      </c>
      <c r="T25" s="26">
        <f t="shared" si="14"/>
        <v>63</v>
      </c>
      <c r="U25" s="27">
        <f t="shared" si="15"/>
        <v>0</v>
      </c>
      <c r="V25" s="28">
        <f t="shared" si="16"/>
        <v>3150</v>
      </c>
      <c r="W25" s="29">
        <v>39</v>
      </c>
      <c r="X25" s="26">
        <f t="shared" si="17"/>
        <v>290</v>
      </c>
      <c r="Y25" s="26">
        <f t="shared" si="18"/>
        <v>1950</v>
      </c>
      <c r="Z25" s="28">
        <f t="shared" si="19"/>
        <v>14500</v>
      </c>
      <c r="AA25" s="25">
        <v>0</v>
      </c>
      <c r="AB25" s="26">
        <f t="shared" si="20"/>
        <v>42</v>
      </c>
      <c r="AC25" s="27">
        <f t="shared" si="4"/>
        <v>0</v>
      </c>
      <c r="AD25" s="28">
        <f t="shared" si="24"/>
        <v>2016</v>
      </c>
      <c r="AE25" s="30">
        <f t="shared" si="5"/>
        <v>137</v>
      </c>
      <c r="AF25" s="26">
        <f t="shared" si="6"/>
        <v>2331</v>
      </c>
      <c r="AG25" s="26">
        <f t="shared" si="7"/>
        <v>7229</v>
      </c>
      <c r="AH25" s="28">
        <f t="shared" si="8"/>
        <v>123650</v>
      </c>
      <c r="AJ25" s="9"/>
      <c r="AK25" s="9"/>
      <c r="AL25" s="9"/>
      <c r="AM25" s="9"/>
      <c r="AN25" s="9"/>
      <c r="AO25" s="9"/>
      <c r="AP25" s="9"/>
      <c r="AQ25" s="9"/>
      <c r="AR25" s="11"/>
    </row>
    <row r="26" spans="2:44" x14ac:dyDescent="0.3">
      <c r="B26" s="24">
        <v>19</v>
      </c>
      <c r="C26" s="25">
        <v>50</v>
      </c>
      <c r="D26" s="26">
        <f t="shared" si="9"/>
        <v>882</v>
      </c>
      <c r="E26" s="27">
        <f t="shared" si="10"/>
        <v>2600</v>
      </c>
      <c r="F26" s="28">
        <f t="shared" si="21"/>
        <v>45864</v>
      </c>
      <c r="G26" s="25"/>
      <c r="H26" s="26">
        <f t="shared" si="11"/>
        <v>0</v>
      </c>
      <c r="I26" s="27">
        <f t="shared" si="1"/>
        <v>0</v>
      </c>
      <c r="J26" s="28">
        <f t="shared" si="22"/>
        <v>0</v>
      </c>
      <c r="K26" s="25">
        <v>0</v>
      </c>
      <c r="L26" s="26">
        <f t="shared" si="23"/>
        <v>222</v>
      </c>
      <c r="M26" s="27">
        <f t="shared" si="2"/>
        <v>0</v>
      </c>
      <c r="N26" s="28">
        <f t="shared" si="12"/>
        <v>12210</v>
      </c>
      <c r="O26" s="25">
        <v>49</v>
      </c>
      <c r="P26" s="26">
        <f>P25+O26</f>
        <v>931</v>
      </c>
      <c r="Q26" s="27">
        <f t="shared" si="3"/>
        <v>2695</v>
      </c>
      <c r="R26" s="28">
        <f t="shared" si="13"/>
        <v>51205</v>
      </c>
      <c r="S26" s="25">
        <v>0</v>
      </c>
      <c r="T26" s="26">
        <f t="shared" si="14"/>
        <v>63</v>
      </c>
      <c r="U26" s="27">
        <f t="shared" si="15"/>
        <v>0</v>
      </c>
      <c r="V26" s="28">
        <f t="shared" si="16"/>
        <v>3150</v>
      </c>
      <c r="W26" s="29">
        <v>0</v>
      </c>
      <c r="X26" s="26">
        <f t="shared" si="17"/>
        <v>290</v>
      </c>
      <c r="Y26" s="26">
        <f t="shared" si="18"/>
        <v>0</v>
      </c>
      <c r="Z26" s="28">
        <f t="shared" si="19"/>
        <v>14500</v>
      </c>
      <c r="AA26" s="25">
        <v>21</v>
      </c>
      <c r="AB26" s="26">
        <f t="shared" si="20"/>
        <v>63</v>
      </c>
      <c r="AC26" s="27">
        <f t="shared" si="4"/>
        <v>1008</v>
      </c>
      <c r="AD26" s="28">
        <f t="shared" si="24"/>
        <v>3024</v>
      </c>
      <c r="AE26" s="30">
        <f t="shared" si="5"/>
        <v>120</v>
      </c>
      <c r="AF26" s="26">
        <f t="shared" si="6"/>
        <v>2451</v>
      </c>
      <c r="AG26" s="26">
        <f t="shared" si="7"/>
        <v>6303</v>
      </c>
      <c r="AH26" s="28">
        <f t="shared" si="8"/>
        <v>129953</v>
      </c>
      <c r="AJ26" s="9"/>
      <c r="AK26" s="9"/>
      <c r="AL26" s="9"/>
      <c r="AM26" s="9"/>
      <c r="AN26" s="9"/>
      <c r="AO26" s="9"/>
      <c r="AP26" s="9"/>
      <c r="AQ26" s="9"/>
      <c r="AR26" s="11"/>
    </row>
    <row r="27" spans="2:44" x14ac:dyDescent="0.3">
      <c r="B27" s="7">
        <v>20</v>
      </c>
      <c r="C27" s="3">
        <v>37</v>
      </c>
      <c r="D27" s="1">
        <f t="shared" si="9"/>
        <v>919</v>
      </c>
      <c r="E27" s="4">
        <f t="shared" si="10"/>
        <v>1924</v>
      </c>
      <c r="F27" s="2">
        <f t="shared" si="21"/>
        <v>47788</v>
      </c>
      <c r="G27" s="3"/>
      <c r="H27" s="1">
        <f t="shared" si="11"/>
        <v>0</v>
      </c>
      <c r="I27" s="4">
        <f t="shared" si="1"/>
        <v>0</v>
      </c>
      <c r="J27" s="2">
        <f t="shared" si="22"/>
        <v>0</v>
      </c>
      <c r="K27" s="3">
        <v>0</v>
      </c>
      <c r="L27" s="1">
        <f t="shared" si="23"/>
        <v>222</v>
      </c>
      <c r="M27" s="4">
        <f t="shared" si="2"/>
        <v>0</v>
      </c>
      <c r="N27" s="2">
        <f t="shared" si="12"/>
        <v>12210</v>
      </c>
      <c r="O27" s="3">
        <v>49</v>
      </c>
      <c r="P27" s="1">
        <f t="shared" si="25"/>
        <v>980</v>
      </c>
      <c r="Q27" s="4">
        <f t="shared" si="3"/>
        <v>2695</v>
      </c>
      <c r="R27" s="2">
        <f t="shared" si="13"/>
        <v>53900</v>
      </c>
      <c r="S27" s="3">
        <v>0</v>
      </c>
      <c r="T27" s="1">
        <f t="shared" si="14"/>
        <v>63</v>
      </c>
      <c r="U27" s="4">
        <f t="shared" si="15"/>
        <v>0</v>
      </c>
      <c r="V27" s="2">
        <f t="shared" si="16"/>
        <v>3150</v>
      </c>
      <c r="W27" s="5">
        <v>34</v>
      </c>
      <c r="X27" s="1">
        <f t="shared" si="17"/>
        <v>324</v>
      </c>
      <c r="Y27" s="1">
        <f t="shared" si="18"/>
        <v>1700</v>
      </c>
      <c r="Z27" s="2">
        <f t="shared" si="19"/>
        <v>16200</v>
      </c>
      <c r="AA27" s="3">
        <v>0</v>
      </c>
      <c r="AB27" s="1">
        <f t="shared" si="20"/>
        <v>63</v>
      </c>
      <c r="AC27" s="4">
        <f t="shared" si="4"/>
        <v>0</v>
      </c>
      <c r="AD27" s="2">
        <f t="shared" si="24"/>
        <v>3024</v>
      </c>
      <c r="AE27" s="23">
        <f t="shared" si="5"/>
        <v>120</v>
      </c>
      <c r="AF27" s="1">
        <f t="shared" si="6"/>
        <v>2571</v>
      </c>
      <c r="AG27" s="1">
        <f t="shared" si="7"/>
        <v>6319</v>
      </c>
      <c r="AH27" s="2">
        <f t="shared" si="8"/>
        <v>136272</v>
      </c>
      <c r="AJ27" s="9"/>
      <c r="AK27" s="9"/>
      <c r="AL27" s="9"/>
      <c r="AM27" s="9"/>
      <c r="AN27" s="9"/>
      <c r="AO27" s="9"/>
      <c r="AP27" s="9"/>
      <c r="AQ27" s="9"/>
      <c r="AR27" s="11"/>
    </row>
    <row r="28" spans="2:44" x14ac:dyDescent="0.3">
      <c r="B28" s="7">
        <v>21</v>
      </c>
      <c r="C28" s="3">
        <v>50</v>
      </c>
      <c r="D28" s="1">
        <f t="shared" si="9"/>
        <v>969</v>
      </c>
      <c r="E28" s="4">
        <f t="shared" si="10"/>
        <v>2600</v>
      </c>
      <c r="F28" s="2">
        <f t="shared" si="21"/>
        <v>50388</v>
      </c>
      <c r="G28" s="3"/>
      <c r="H28" s="1">
        <f t="shared" si="11"/>
        <v>0</v>
      </c>
      <c r="I28" s="4">
        <f t="shared" si="1"/>
        <v>0</v>
      </c>
      <c r="J28" s="2">
        <f t="shared" si="22"/>
        <v>0</v>
      </c>
      <c r="K28" s="3">
        <v>0</v>
      </c>
      <c r="L28" s="1">
        <f t="shared" si="23"/>
        <v>222</v>
      </c>
      <c r="M28" s="4">
        <f t="shared" si="2"/>
        <v>0</v>
      </c>
      <c r="N28" s="2">
        <f t="shared" si="12"/>
        <v>12210</v>
      </c>
      <c r="O28" s="3">
        <v>49</v>
      </c>
      <c r="P28" s="1">
        <f t="shared" si="25"/>
        <v>1029</v>
      </c>
      <c r="Q28" s="4">
        <f t="shared" si="3"/>
        <v>2695</v>
      </c>
      <c r="R28" s="2">
        <f t="shared" si="13"/>
        <v>56595</v>
      </c>
      <c r="S28" s="3">
        <v>0</v>
      </c>
      <c r="T28" s="1">
        <f t="shared" si="14"/>
        <v>63</v>
      </c>
      <c r="U28" s="4">
        <f t="shared" si="15"/>
        <v>0</v>
      </c>
      <c r="V28" s="2">
        <f t="shared" si="16"/>
        <v>3150</v>
      </c>
      <c r="W28" s="5">
        <v>0</v>
      </c>
      <c r="X28" s="1">
        <f t="shared" si="17"/>
        <v>324</v>
      </c>
      <c r="Y28" s="1">
        <f t="shared" si="18"/>
        <v>0</v>
      </c>
      <c r="Z28" s="2">
        <f t="shared" si="19"/>
        <v>16200</v>
      </c>
      <c r="AA28" s="3">
        <v>0</v>
      </c>
      <c r="AB28" s="1">
        <f t="shared" si="20"/>
        <v>63</v>
      </c>
      <c r="AC28" s="4">
        <f t="shared" si="4"/>
        <v>0</v>
      </c>
      <c r="AD28" s="2">
        <f t="shared" si="24"/>
        <v>3024</v>
      </c>
      <c r="AE28" s="23">
        <f t="shared" si="5"/>
        <v>99</v>
      </c>
      <c r="AF28" s="1">
        <f t="shared" si="6"/>
        <v>2670</v>
      </c>
      <c r="AG28" s="1">
        <f t="shared" si="7"/>
        <v>5295</v>
      </c>
      <c r="AH28" s="2">
        <f t="shared" si="8"/>
        <v>141567</v>
      </c>
      <c r="AJ28" s="9"/>
      <c r="AK28" s="9"/>
      <c r="AL28" s="9"/>
      <c r="AM28" s="9"/>
      <c r="AN28" s="9"/>
      <c r="AO28" s="9"/>
      <c r="AP28" s="9"/>
      <c r="AQ28" s="9"/>
      <c r="AR28" s="11"/>
    </row>
    <row r="29" spans="2:44" x14ac:dyDescent="0.3">
      <c r="B29" s="7">
        <v>22</v>
      </c>
      <c r="C29" s="3">
        <v>37</v>
      </c>
      <c r="D29" s="1">
        <f t="shared" si="9"/>
        <v>1006</v>
      </c>
      <c r="E29" s="4">
        <f t="shared" si="10"/>
        <v>1924</v>
      </c>
      <c r="F29" s="2">
        <f t="shared" si="21"/>
        <v>52312</v>
      </c>
      <c r="G29" s="3"/>
      <c r="H29" s="1">
        <f t="shared" si="11"/>
        <v>0</v>
      </c>
      <c r="I29" s="4">
        <f t="shared" si="1"/>
        <v>0</v>
      </c>
      <c r="J29" s="2">
        <f t="shared" si="22"/>
        <v>0</v>
      </c>
      <c r="K29" s="3">
        <v>25</v>
      </c>
      <c r="L29" s="1">
        <f t="shared" si="23"/>
        <v>247</v>
      </c>
      <c r="M29" s="4">
        <f t="shared" si="2"/>
        <v>1375</v>
      </c>
      <c r="N29" s="2">
        <f t="shared" si="12"/>
        <v>13585</v>
      </c>
      <c r="O29" s="3">
        <v>48</v>
      </c>
      <c r="P29" s="1">
        <f t="shared" si="25"/>
        <v>1077</v>
      </c>
      <c r="Q29" s="4">
        <f t="shared" si="3"/>
        <v>2640</v>
      </c>
      <c r="R29" s="2">
        <f t="shared" si="13"/>
        <v>59235</v>
      </c>
      <c r="S29" s="3">
        <v>21</v>
      </c>
      <c r="T29" s="1">
        <f t="shared" si="14"/>
        <v>84</v>
      </c>
      <c r="U29" s="4">
        <f t="shared" si="15"/>
        <v>1050</v>
      </c>
      <c r="V29" s="2">
        <f t="shared" si="16"/>
        <v>4200</v>
      </c>
      <c r="W29" s="5">
        <v>14</v>
      </c>
      <c r="X29" s="1">
        <f t="shared" si="17"/>
        <v>338</v>
      </c>
      <c r="Y29" s="1">
        <f t="shared" si="18"/>
        <v>700</v>
      </c>
      <c r="Z29" s="2">
        <f t="shared" si="19"/>
        <v>16900</v>
      </c>
      <c r="AA29" s="3">
        <v>0</v>
      </c>
      <c r="AB29" s="1">
        <f t="shared" si="20"/>
        <v>63</v>
      </c>
      <c r="AC29" s="4">
        <f t="shared" si="4"/>
        <v>0</v>
      </c>
      <c r="AD29" s="2">
        <f t="shared" si="24"/>
        <v>3024</v>
      </c>
      <c r="AE29" s="23">
        <f t="shared" si="5"/>
        <v>145</v>
      </c>
      <c r="AF29" s="1">
        <f t="shared" si="6"/>
        <v>2815</v>
      </c>
      <c r="AG29" s="1">
        <f t="shared" si="7"/>
        <v>7689</v>
      </c>
      <c r="AH29" s="2">
        <f t="shared" si="8"/>
        <v>149256</v>
      </c>
      <c r="AJ29" s="9"/>
      <c r="AK29" s="9"/>
      <c r="AL29" s="9"/>
      <c r="AM29" s="9"/>
      <c r="AN29" s="9"/>
      <c r="AO29" s="9"/>
      <c r="AP29" s="9"/>
      <c r="AQ29" s="9"/>
      <c r="AR29" s="11"/>
    </row>
    <row r="30" spans="2:44" x14ac:dyDescent="0.3">
      <c r="B30" s="7">
        <v>23</v>
      </c>
      <c r="C30" s="3">
        <v>50</v>
      </c>
      <c r="D30" s="1">
        <f t="shared" si="9"/>
        <v>1056</v>
      </c>
      <c r="E30" s="4">
        <f t="shared" si="10"/>
        <v>2600</v>
      </c>
      <c r="F30" s="2">
        <f t="shared" si="21"/>
        <v>54912</v>
      </c>
      <c r="G30" s="3"/>
      <c r="H30" s="1">
        <f t="shared" si="11"/>
        <v>0</v>
      </c>
      <c r="I30" s="4">
        <f t="shared" si="1"/>
        <v>0</v>
      </c>
      <c r="J30" s="2">
        <f t="shared" si="22"/>
        <v>0</v>
      </c>
      <c r="K30" s="3">
        <v>25</v>
      </c>
      <c r="L30" s="1">
        <f t="shared" si="23"/>
        <v>272</v>
      </c>
      <c r="M30" s="4">
        <f t="shared" si="2"/>
        <v>1375</v>
      </c>
      <c r="N30" s="2">
        <f t="shared" si="12"/>
        <v>14960</v>
      </c>
      <c r="O30" s="3">
        <v>48</v>
      </c>
      <c r="P30" s="1">
        <f t="shared" si="25"/>
        <v>1125</v>
      </c>
      <c r="Q30" s="4">
        <f t="shared" si="3"/>
        <v>2640</v>
      </c>
      <c r="R30" s="2">
        <f t="shared" si="13"/>
        <v>61875</v>
      </c>
      <c r="S30" s="3">
        <v>0</v>
      </c>
      <c r="T30" s="1">
        <f t="shared" si="14"/>
        <v>84</v>
      </c>
      <c r="U30" s="4">
        <f t="shared" si="15"/>
        <v>0</v>
      </c>
      <c r="V30" s="2">
        <f t="shared" si="16"/>
        <v>4200</v>
      </c>
      <c r="W30" s="5">
        <v>21</v>
      </c>
      <c r="X30" s="1">
        <f t="shared" si="17"/>
        <v>359</v>
      </c>
      <c r="Y30" s="1">
        <f t="shared" si="18"/>
        <v>1050</v>
      </c>
      <c r="Z30" s="2">
        <f t="shared" si="19"/>
        <v>17950</v>
      </c>
      <c r="AA30" s="3">
        <v>0</v>
      </c>
      <c r="AB30" s="1">
        <f t="shared" si="20"/>
        <v>63</v>
      </c>
      <c r="AC30" s="4">
        <f t="shared" si="4"/>
        <v>0</v>
      </c>
      <c r="AD30" s="2">
        <f t="shared" si="24"/>
        <v>3024</v>
      </c>
      <c r="AE30" s="23">
        <f t="shared" si="5"/>
        <v>144</v>
      </c>
      <c r="AF30" s="1">
        <f t="shared" si="6"/>
        <v>2959</v>
      </c>
      <c r="AG30" s="1">
        <f t="shared" si="7"/>
        <v>7665</v>
      </c>
      <c r="AH30" s="2">
        <f t="shared" si="8"/>
        <v>156921</v>
      </c>
      <c r="AJ30" s="9"/>
      <c r="AK30" s="9"/>
      <c r="AL30" s="9"/>
      <c r="AM30" s="9"/>
      <c r="AN30" s="9"/>
      <c r="AO30" s="9"/>
      <c r="AP30" s="9"/>
      <c r="AQ30" s="9"/>
      <c r="AR30" s="11"/>
    </row>
    <row r="31" spans="2:44" x14ac:dyDescent="0.3">
      <c r="B31" s="38">
        <v>24</v>
      </c>
      <c r="C31" s="3">
        <v>62</v>
      </c>
      <c r="D31" s="1">
        <f t="shared" si="9"/>
        <v>1118</v>
      </c>
      <c r="E31" s="4">
        <f t="shared" si="10"/>
        <v>3224</v>
      </c>
      <c r="F31" s="2">
        <f t="shared" si="21"/>
        <v>58136</v>
      </c>
      <c r="G31" s="3"/>
      <c r="H31" s="1">
        <f t="shared" si="11"/>
        <v>0</v>
      </c>
      <c r="I31" s="4">
        <f t="shared" si="1"/>
        <v>0</v>
      </c>
      <c r="J31" s="2">
        <f t="shared" si="22"/>
        <v>0</v>
      </c>
      <c r="K31" s="3">
        <v>12</v>
      </c>
      <c r="L31" s="1">
        <f t="shared" si="23"/>
        <v>284</v>
      </c>
      <c r="M31" s="4">
        <f t="shared" si="2"/>
        <v>660</v>
      </c>
      <c r="N31" s="2">
        <f t="shared" si="12"/>
        <v>15620</v>
      </c>
      <c r="O31" s="3">
        <v>48</v>
      </c>
      <c r="P31" s="1">
        <f t="shared" si="25"/>
        <v>1173</v>
      </c>
      <c r="Q31" s="4">
        <f t="shared" si="3"/>
        <v>2640</v>
      </c>
      <c r="R31" s="2">
        <f t="shared" si="13"/>
        <v>64515</v>
      </c>
      <c r="S31" s="3">
        <v>0</v>
      </c>
      <c r="T31" s="1">
        <f t="shared" si="14"/>
        <v>84</v>
      </c>
      <c r="U31" s="4">
        <f t="shared" si="15"/>
        <v>0</v>
      </c>
      <c r="V31" s="2">
        <f t="shared" si="16"/>
        <v>4200</v>
      </c>
      <c r="W31" s="5">
        <v>0</v>
      </c>
      <c r="X31" s="1">
        <f t="shared" si="17"/>
        <v>359</v>
      </c>
      <c r="Y31" s="1">
        <f t="shared" si="18"/>
        <v>0</v>
      </c>
      <c r="Z31" s="2">
        <f t="shared" si="19"/>
        <v>17950</v>
      </c>
      <c r="AA31" s="3">
        <v>0</v>
      </c>
      <c r="AB31" s="1">
        <f t="shared" si="20"/>
        <v>63</v>
      </c>
      <c r="AC31" s="4">
        <f t="shared" si="4"/>
        <v>0</v>
      </c>
      <c r="AD31" s="2">
        <f t="shared" si="24"/>
        <v>3024</v>
      </c>
      <c r="AE31" s="23">
        <f t="shared" si="5"/>
        <v>122</v>
      </c>
      <c r="AF31" s="1">
        <f t="shared" si="6"/>
        <v>3081</v>
      </c>
      <c r="AG31" s="1">
        <f t="shared" si="7"/>
        <v>6524</v>
      </c>
      <c r="AH31" s="2">
        <f t="shared" si="8"/>
        <v>163445</v>
      </c>
      <c r="AJ31" s="9"/>
      <c r="AK31" s="9"/>
      <c r="AL31" s="9"/>
      <c r="AM31" s="9"/>
      <c r="AN31" s="9"/>
      <c r="AO31" s="9"/>
      <c r="AP31" s="9"/>
      <c r="AQ31" s="9"/>
      <c r="AR31" s="11"/>
    </row>
    <row r="32" spans="2:44" x14ac:dyDescent="0.3">
      <c r="B32" s="24">
        <v>25</v>
      </c>
      <c r="C32" s="25">
        <v>37</v>
      </c>
      <c r="D32" s="26">
        <f t="shared" si="9"/>
        <v>1155</v>
      </c>
      <c r="E32" s="27">
        <f t="shared" si="10"/>
        <v>1924</v>
      </c>
      <c r="F32" s="28">
        <f t="shared" si="21"/>
        <v>60060</v>
      </c>
      <c r="G32" s="25"/>
      <c r="H32" s="26">
        <f t="shared" si="11"/>
        <v>0</v>
      </c>
      <c r="I32" s="27">
        <f t="shared" si="1"/>
        <v>0</v>
      </c>
      <c r="J32" s="28">
        <f t="shared" si="22"/>
        <v>0</v>
      </c>
      <c r="K32" s="25">
        <v>12</v>
      </c>
      <c r="L32" s="26">
        <f t="shared" si="23"/>
        <v>296</v>
      </c>
      <c r="M32" s="27">
        <f t="shared" si="2"/>
        <v>660</v>
      </c>
      <c r="N32" s="28">
        <f t="shared" si="12"/>
        <v>16280</v>
      </c>
      <c r="O32" s="25">
        <v>48</v>
      </c>
      <c r="P32" s="26">
        <f t="shared" si="25"/>
        <v>1221</v>
      </c>
      <c r="Q32" s="27">
        <f t="shared" si="3"/>
        <v>2640</v>
      </c>
      <c r="R32" s="28">
        <f t="shared" si="13"/>
        <v>67155</v>
      </c>
      <c r="S32" s="25">
        <v>0</v>
      </c>
      <c r="T32" s="26">
        <f t="shared" si="14"/>
        <v>84</v>
      </c>
      <c r="U32" s="27">
        <f t="shared" si="15"/>
        <v>0</v>
      </c>
      <c r="V32" s="28">
        <f t="shared" si="16"/>
        <v>4200</v>
      </c>
      <c r="W32" s="29">
        <v>39</v>
      </c>
      <c r="X32" s="26">
        <f t="shared" si="17"/>
        <v>398</v>
      </c>
      <c r="Y32" s="26">
        <f t="shared" si="18"/>
        <v>1950</v>
      </c>
      <c r="Z32" s="28">
        <f t="shared" si="19"/>
        <v>19900</v>
      </c>
      <c r="AA32" s="25">
        <v>0</v>
      </c>
      <c r="AB32" s="26">
        <f t="shared" si="20"/>
        <v>63</v>
      </c>
      <c r="AC32" s="27">
        <f t="shared" si="4"/>
        <v>0</v>
      </c>
      <c r="AD32" s="28">
        <f t="shared" si="24"/>
        <v>3024</v>
      </c>
      <c r="AE32" s="30">
        <f t="shared" si="5"/>
        <v>136</v>
      </c>
      <c r="AF32" s="26">
        <f t="shared" si="6"/>
        <v>3217</v>
      </c>
      <c r="AG32" s="26">
        <f t="shared" si="7"/>
        <v>7174</v>
      </c>
      <c r="AH32" s="28">
        <f t="shared" si="8"/>
        <v>170619</v>
      </c>
      <c r="AJ32" s="9"/>
      <c r="AK32" s="9"/>
      <c r="AL32" s="9"/>
      <c r="AM32" s="9"/>
      <c r="AN32" s="9"/>
      <c r="AO32" s="9"/>
      <c r="AP32" s="9"/>
      <c r="AQ32" s="9"/>
      <c r="AR32" s="11"/>
    </row>
    <row r="33" spans="2:44" x14ac:dyDescent="0.3">
      <c r="B33" s="24">
        <v>26</v>
      </c>
      <c r="C33" s="25">
        <v>50</v>
      </c>
      <c r="D33" s="26">
        <f t="shared" si="9"/>
        <v>1205</v>
      </c>
      <c r="E33" s="27">
        <f t="shared" si="10"/>
        <v>2600</v>
      </c>
      <c r="F33" s="28">
        <f t="shared" si="21"/>
        <v>62660</v>
      </c>
      <c r="G33" s="25"/>
      <c r="H33" s="26">
        <f t="shared" si="11"/>
        <v>0</v>
      </c>
      <c r="I33" s="27">
        <f t="shared" si="1"/>
        <v>0</v>
      </c>
      <c r="J33" s="28">
        <f t="shared" si="22"/>
        <v>0</v>
      </c>
      <c r="K33" s="25">
        <v>0</v>
      </c>
      <c r="L33" s="26">
        <f t="shared" si="23"/>
        <v>296</v>
      </c>
      <c r="M33" s="27">
        <f t="shared" si="2"/>
        <v>0</v>
      </c>
      <c r="N33" s="28">
        <f t="shared" si="12"/>
        <v>16280</v>
      </c>
      <c r="O33" s="25">
        <v>48</v>
      </c>
      <c r="P33" s="26">
        <f t="shared" si="25"/>
        <v>1269</v>
      </c>
      <c r="Q33" s="27">
        <f t="shared" si="3"/>
        <v>2640</v>
      </c>
      <c r="R33" s="28">
        <f t="shared" si="13"/>
        <v>69795</v>
      </c>
      <c r="S33" s="25">
        <v>0</v>
      </c>
      <c r="T33" s="26">
        <f t="shared" si="14"/>
        <v>84</v>
      </c>
      <c r="U33" s="27">
        <f t="shared" si="15"/>
        <v>0</v>
      </c>
      <c r="V33" s="28">
        <f t="shared" si="16"/>
        <v>4200</v>
      </c>
      <c r="W33" s="29">
        <v>0</v>
      </c>
      <c r="X33" s="26">
        <f t="shared" si="17"/>
        <v>398</v>
      </c>
      <c r="Y33" s="26">
        <f t="shared" si="18"/>
        <v>0</v>
      </c>
      <c r="Z33" s="28">
        <f t="shared" si="19"/>
        <v>19900</v>
      </c>
      <c r="AA33" s="25">
        <v>21</v>
      </c>
      <c r="AB33" s="26">
        <f t="shared" si="20"/>
        <v>84</v>
      </c>
      <c r="AC33" s="27">
        <f t="shared" si="4"/>
        <v>1008</v>
      </c>
      <c r="AD33" s="28">
        <f t="shared" si="24"/>
        <v>4032</v>
      </c>
      <c r="AE33" s="30">
        <f t="shared" si="5"/>
        <v>119</v>
      </c>
      <c r="AF33" s="26">
        <f t="shared" si="6"/>
        <v>3336</v>
      </c>
      <c r="AG33" s="26">
        <f t="shared" si="7"/>
        <v>6248</v>
      </c>
      <c r="AH33" s="28">
        <f t="shared" si="8"/>
        <v>176867</v>
      </c>
      <c r="AJ33" s="9"/>
      <c r="AK33" s="9"/>
      <c r="AL33" s="9"/>
      <c r="AM33" s="9"/>
      <c r="AN33" s="9"/>
      <c r="AO33" s="9"/>
      <c r="AP33" s="9"/>
      <c r="AQ33" s="9"/>
      <c r="AR33" s="11"/>
    </row>
    <row r="34" spans="2:44" x14ac:dyDescent="0.3">
      <c r="B34" s="7">
        <v>27</v>
      </c>
      <c r="C34" s="3">
        <v>37</v>
      </c>
      <c r="D34" s="1">
        <f t="shared" si="9"/>
        <v>1242</v>
      </c>
      <c r="E34" s="4">
        <f t="shared" si="10"/>
        <v>1924</v>
      </c>
      <c r="F34" s="2">
        <f>F33+E34</f>
        <v>64584</v>
      </c>
      <c r="G34" s="3"/>
      <c r="H34" s="1">
        <f t="shared" si="11"/>
        <v>0</v>
      </c>
      <c r="I34" s="4">
        <f t="shared" si="1"/>
        <v>0</v>
      </c>
      <c r="J34" s="2">
        <f t="shared" si="22"/>
        <v>0</v>
      </c>
      <c r="K34" s="3">
        <v>0</v>
      </c>
      <c r="L34" s="1">
        <f t="shared" si="23"/>
        <v>296</v>
      </c>
      <c r="M34" s="4">
        <f t="shared" si="2"/>
        <v>0</v>
      </c>
      <c r="N34" s="2">
        <f t="shared" si="12"/>
        <v>16280</v>
      </c>
      <c r="O34" s="3">
        <v>48</v>
      </c>
      <c r="P34" s="1">
        <f t="shared" si="25"/>
        <v>1317</v>
      </c>
      <c r="Q34" s="4">
        <f t="shared" si="3"/>
        <v>2640</v>
      </c>
      <c r="R34" s="2">
        <f t="shared" si="13"/>
        <v>72435</v>
      </c>
      <c r="S34" s="3">
        <v>0</v>
      </c>
      <c r="T34" s="1">
        <f t="shared" si="14"/>
        <v>84</v>
      </c>
      <c r="U34" s="4">
        <f t="shared" si="15"/>
        <v>0</v>
      </c>
      <c r="V34" s="2">
        <f t="shared" si="16"/>
        <v>4200</v>
      </c>
      <c r="W34" s="5">
        <v>34</v>
      </c>
      <c r="X34" s="1">
        <f t="shared" si="17"/>
        <v>432</v>
      </c>
      <c r="Y34" s="1">
        <f t="shared" si="18"/>
        <v>1700</v>
      </c>
      <c r="Z34" s="2">
        <f t="shared" si="19"/>
        <v>21600</v>
      </c>
      <c r="AA34" s="3">
        <v>0</v>
      </c>
      <c r="AB34" s="1">
        <f t="shared" si="20"/>
        <v>84</v>
      </c>
      <c r="AC34" s="4">
        <f t="shared" si="4"/>
        <v>0</v>
      </c>
      <c r="AD34" s="2">
        <f>AD33+AC34</f>
        <v>4032</v>
      </c>
      <c r="AE34" s="23">
        <f t="shared" si="5"/>
        <v>119</v>
      </c>
      <c r="AF34" s="1">
        <f t="shared" si="6"/>
        <v>3455</v>
      </c>
      <c r="AG34" s="1">
        <f t="shared" si="7"/>
        <v>6264</v>
      </c>
      <c r="AH34" s="2">
        <f t="shared" si="8"/>
        <v>183131</v>
      </c>
      <c r="AJ34" s="9"/>
      <c r="AK34" s="9"/>
      <c r="AL34" s="9"/>
      <c r="AM34" s="9"/>
      <c r="AN34" s="9"/>
      <c r="AO34" s="9"/>
      <c r="AP34" s="9"/>
      <c r="AQ34" s="9"/>
      <c r="AR34" s="11"/>
    </row>
    <row r="35" spans="2:44" x14ac:dyDescent="0.3">
      <c r="B35" s="7">
        <v>28</v>
      </c>
      <c r="C35" s="3">
        <v>50</v>
      </c>
      <c r="D35" s="1">
        <f t="shared" si="9"/>
        <v>1292</v>
      </c>
      <c r="E35" s="4">
        <f t="shared" si="10"/>
        <v>2600</v>
      </c>
      <c r="F35" s="2">
        <f t="shared" si="21"/>
        <v>67184</v>
      </c>
      <c r="G35" s="3"/>
      <c r="H35" s="1">
        <f t="shared" si="11"/>
        <v>0</v>
      </c>
      <c r="I35" s="4">
        <f t="shared" si="1"/>
        <v>0</v>
      </c>
      <c r="J35" s="2">
        <f t="shared" si="22"/>
        <v>0</v>
      </c>
      <c r="K35" s="3">
        <v>0</v>
      </c>
      <c r="L35" s="1">
        <f t="shared" si="23"/>
        <v>296</v>
      </c>
      <c r="M35" s="4">
        <f t="shared" si="2"/>
        <v>0</v>
      </c>
      <c r="N35" s="2">
        <f t="shared" si="12"/>
        <v>16280</v>
      </c>
      <c r="O35" s="3">
        <v>48</v>
      </c>
      <c r="P35" s="1">
        <f t="shared" si="25"/>
        <v>1365</v>
      </c>
      <c r="Q35" s="4">
        <f t="shared" si="3"/>
        <v>2640</v>
      </c>
      <c r="R35" s="2">
        <f t="shared" si="13"/>
        <v>75075</v>
      </c>
      <c r="S35" s="3">
        <v>0</v>
      </c>
      <c r="T35" s="1">
        <f t="shared" si="14"/>
        <v>84</v>
      </c>
      <c r="U35" s="4">
        <f t="shared" si="15"/>
        <v>0</v>
      </c>
      <c r="V35" s="2">
        <f t="shared" si="16"/>
        <v>4200</v>
      </c>
      <c r="W35" s="5">
        <v>0</v>
      </c>
      <c r="X35" s="1">
        <f t="shared" si="17"/>
        <v>432</v>
      </c>
      <c r="Y35" s="1">
        <f t="shared" si="18"/>
        <v>0</v>
      </c>
      <c r="Z35" s="2">
        <f t="shared" si="19"/>
        <v>21600</v>
      </c>
      <c r="AA35" s="3">
        <v>0</v>
      </c>
      <c r="AB35" s="1">
        <f t="shared" si="20"/>
        <v>84</v>
      </c>
      <c r="AC35" s="4">
        <f t="shared" si="4"/>
        <v>0</v>
      </c>
      <c r="AD35" s="2">
        <f t="shared" ref="AD35:AD37" si="26">AD34+AC35</f>
        <v>4032</v>
      </c>
      <c r="AE35" s="23">
        <f t="shared" si="5"/>
        <v>98</v>
      </c>
      <c r="AF35" s="1">
        <f t="shared" si="6"/>
        <v>3553</v>
      </c>
      <c r="AG35" s="1">
        <f t="shared" si="7"/>
        <v>5240</v>
      </c>
      <c r="AH35" s="2">
        <f t="shared" si="8"/>
        <v>188371</v>
      </c>
      <c r="AJ35" s="9"/>
      <c r="AK35" s="9"/>
      <c r="AL35" s="9"/>
      <c r="AM35" s="9"/>
      <c r="AN35" s="9"/>
      <c r="AO35" s="9"/>
      <c r="AP35" s="9"/>
      <c r="AQ35" s="9"/>
      <c r="AR35" s="11"/>
    </row>
    <row r="36" spans="2:44" x14ac:dyDescent="0.3">
      <c r="B36" s="7">
        <v>29</v>
      </c>
      <c r="C36" s="3">
        <v>37</v>
      </c>
      <c r="D36" s="1">
        <f t="shared" si="9"/>
        <v>1329</v>
      </c>
      <c r="E36" s="4">
        <f t="shared" si="10"/>
        <v>1924</v>
      </c>
      <c r="F36" s="2">
        <f t="shared" si="21"/>
        <v>69108</v>
      </c>
      <c r="G36" s="3"/>
      <c r="H36" s="1">
        <f t="shared" si="11"/>
        <v>0</v>
      </c>
      <c r="I36" s="4">
        <f t="shared" si="1"/>
        <v>0</v>
      </c>
      <c r="J36" s="2">
        <f t="shared" si="22"/>
        <v>0</v>
      </c>
      <c r="K36" s="3">
        <v>25</v>
      </c>
      <c r="L36" s="1">
        <f t="shared" si="23"/>
        <v>321</v>
      </c>
      <c r="M36" s="4">
        <f t="shared" si="2"/>
        <v>1375</v>
      </c>
      <c r="N36" s="2">
        <f t="shared" si="12"/>
        <v>17655</v>
      </c>
      <c r="O36" s="3">
        <v>48</v>
      </c>
      <c r="P36" s="1">
        <f t="shared" si="25"/>
        <v>1413</v>
      </c>
      <c r="Q36" s="4">
        <f t="shared" si="3"/>
        <v>2640</v>
      </c>
      <c r="R36" s="2">
        <f t="shared" si="13"/>
        <v>77715</v>
      </c>
      <c r="S36" s="3">
        <v>21</v>
      </c>
      <c r="T36" s="1">
        <f t="shared" si="14"/>
        <v>105</v>
      </c>
      <c r="U36" s="4">
        <f t="shared" si="15"/>
        <v>1050</v>
      </c>
      <c r="V36" s="2">
        <f t="shared" si="16"/>
        <v>5250</v>
      </c>
      <c r="W36" s="5">
        <v>14</v>
      </c>
      <c r="X36" s="1">
        <f t="shared" si="17"/>
        <v>446</v>
      </c>
      <c r="Y36" s="1">
        <f t="shared" si="18"/>
        <v>700</v>
      </c>
      <c r="Z36" s="2">
        <f t="shared" si="19"/>
        <v>22300</v>
      </c>
      <c r="AA36" s="3">
        <v>0</v>
      </c>
      <c r="AB36" s="1">
        <f t="shared" si="20"/>
        <v>84</v>
      </c>
      <c r="AC36" s="4">
        <f t="shared" si="4"/>
        <v>0</v>
      </c>
      <c r="AD36" s="2">
        <f t="shared" si="26"/>
        <v>4032</v>
      </c>
      <c r="AE36" s="23">
        <f t="shared" si="5"/>
        <v>145</v>
      </c>
      <c r="AF36" s="1">
        <f t="shared" si="6"/>
        <v>3698</v>
      </c>
      <c r="AG36" s="1">
        <f t="shared" si="7"/>
        <v>7689</v>
      </c>
      <c r="AH36" s="2">
        <f t="shared" si="8"/>
        <v>196060</v>
      </c>
      <c r="AJ36" s="9"/>
      <c r="AK36" s="9"/>
      <c r="AL36" s="9"/>
      <c r="AM36" s="9"/>
      <c r="AN36" s="9"/>
      <c r="AO36" s="9"/>
      <c r="AP36" s="9"/>
      <c r="AQ36" s="9"/>
      <c r="AR36" s="11"/>
    </row>
    <row r="37" spans="2:44" x14ac:dyDescent="0.3">
      <c r="B37" s="7">
        <v>30</v>
      </c>
      <c r="C37" s="3">
        <v>50</v>
      </c>
      <c r="D37" s="1">
        <f>D36+C37</f>
        <v>1379</v>
      </c>
      <c r="E37" s="4">
        <f t="shared" si="10"/>
        <v>2600</v>
      </c>
      <c r="F37" s="2">
        <f t="shared" si="21"/>
        <v>71708</v>
      </c>
      <c r="G37" s="3"/>
      <c r="H37" s="1">
        <f t="shared" si="11"/>
        <v>0</v>
      </c>
      <c r="I37" s="4">
        <f t="shared" si="1"/>
        <v>0</v>
      </c>
      <c r="J37" s="2">
        <f t="shared" si="22"/>
        <v>0</v>
      </c>
      <c r="K37" s="3">
        <v>25</v>
      </c>
      <c r="L37" s="1">
        <f t="shared" si="23"/>
        <v>346</v>
      </c>
      <c r="M37" s="4">
        <f t="shared" si="2"/>
        <v>1375</v>
      </c>
      <c r="N37" s="2">
        <f t="shared" si="12"/>
        <v>19030</v>
      </c>
      <c r="O37" s="3">
        <v>48</v>
      </c>
      <c r="P37" s="1">
        <f t="shared" si="25"/>
        <v>1461</v>
      </c>
      <c r="Q37" s="4">
        <f t="shared" si="3"/>
        <v>2640</v>
      </c>
      <c r="R37" s="2">
        <f t="shared" si="13"/>
        <v>80355</v>
      </c>
      <c r="S37" s="3">
        <v>0</v>
      </c>
      <c r="T37" s="1">
        <f t="shared" si="14"/>
        <v>105</v>
      </c>
      <c r="U37" s="4">
        <f t="shared" si="15"/>
        <v>0</v>
      </c>
      <c r="V37" s="2">
        <f t="shared" si="16"/>
        <v>5250</v>
      </c>
      <c r="W37" s="5">
        <v>21</v>
      </c>
      <c r="X37" s="1">
        <f t="shared" si="17"/>
        <v>467</v>
      </c>
      <c r="Y37" s="1">
        <f t="shared" si="18"/>
        <v>1050</v>
      </c>
      <c r="Z37" s="2">
        <f t="shared" si="19"/>
        <v>23350</v>
      </c>
      <c r="AA37" s="3">
        <v>0</v>
      </c>
      <c r="AB37" s="1">
        <f>AB36+AA37</f>
        <v>84</v>
      </c>
      <c r="AC37" s="4">
        <f t="shared" si="4"/>
        <v>0</v>
      </c>
      <c r="AD37" s="2">
        <f t="shared" si="26"/>
        <v>4032</v>
      </c>
      <c r="AE37" s="23">
        <f t="shared" si="5"/>
        <v>144</v>
      </c>
      <c r="AF37" s="1">
        <f t="shared" si="6"/>
        <v>3842</v>
      </c>
      <c r="AG37" s="1">
        <f t="shared" si="7"/>
        <v>7665</v>
      </c>
      <c r="AH37" s="2">
        <f t="shared" si="8"/>
        <v>203725</v>
      </c>
      <c r="AJ37" s="9"/>
      <c r="AK37" s="9"/>
      <c r="AL37" s="9"/>
      <c r="AM37" s="9"/>
      <c r="AN37" s="9"/>
      <c r="AO37" s="9"/>
      <c r="AP37" s="9"/>
      <c r="AQ37" s="9"/>
      <c r="AR37" s="11"/>
    </row>
    <row r="38" spans="2:44" outlineLevel="1" x14ac:dyDescent="0.3">
      <c r="B38" s="7">
        <v>31</v>
      </c>
      <c r="C38" s="3">
        <v>25</v>
      </c>
      <c r="D38" s="1">
        <f>D37+C38</f>
        <v>1404</v>
      </c>
      <c r="E38" s="4">
        <f t="shared" si="10"/>
        <v>1300</v>
      </c>
      <c r="F38" s="2">
        <f>F37+E38</f>
        <v>73008</v>
      </c>
      <c r="G38" s="3">
        <v>0</v>
      </c>
      <c r="H38" s="1">
        <f t="shared" si="11"/>
        <v>0</v>
      </c>
      <c r="I38" s="4">
        <f t="shared" si="1"/>
        <v>0</v>
      </c>
      <c r="J38" s="2">
        <f t="shared" si="22"/>
        <v>0</v>
      </c>
      <c r="K38" s="3">
        <v>12</v>
      </c>
      <c r="L38" s="1">
        <f t="shared" si="23"/>
        <v>358</v>
      </c>
      <c r="M38" s="4">
        <f t="shared" si="2"/>
        <v>660</v>
      </c>
      <c r="N38" s="2">
        <f t="shared" si="12"/>
        <v>19690</v>
      </c>
      <c r="O38" s="3">
        <v>48</v>
      </c>
      <c r="P38" s="1">
        <f t="shared" si="25"/>
        <v>1509</v>
      </c>
      <c r="Q38" s="4">
        <f t="shared" si="3"/>
        <v>2640</v>
      </c>
      <c r="R38" s="2">
        <f t="shared" si="13"/>
        <v>82995</v>
      </c>
      <c r="S38" s="3">
        <v>0</v>
      </c>
      <c r="T38" s="1">
        <f t="shared" si="14"/>
        <v>105</v>
      </c>
      <c r="U38" s="4">
        <f t="shared" si="15"/>
        <v>0</v>
      </c>
      <c r="V38" s="2">
        <f t="shared" si="16"/>
        <v>5250</v>
      </c>
      <c r="W38" s="5">
        <v>0</v>
      </c>
      <c r="X38" s="1">
        <f t="shared" si="17"/>
        <v>467</v>
      </c>
      <c r="Y38" s="1">
        <f t="shared" ref="Y38" si="27">W38*48</f>
        <v>0</v>
      </c>
      <c r="Z38" s="2">
        <f t="shared" si="19"/>
        <v>23350</v>
      </c>
      <c r="AA38" s="3">
        <v>21</v>
      </c>
      <c r="AB38" s="1">
        <f>AB37+AA38</f>
        <v>105</v>
      </c>
      <c r="AC38" s="4">
        <f t="shared" si="4"/>
        <v>1008</v>
      </c>
      <c r="AD38" s="2">
        <f>AD37+AC38</f>
        <v>5040</v>
      </c>
      <c r="AE38" s="23">
        <f t="shared" si="5"/>
        <v>106</v>
      </c>
      <c r="AF38" s="1">
        <f t="shared" si="6"/>
        <v>3948</v>
      </c>
      <c r="AG38" s="1">
        <f t="shared" si="7"/>
        <v>5608</v>
      </c>
      <c r="AH38" s="2">
        <f t="shared" si="8"/>
        <v>209333</v>
      </c>
      <c r="AJ38" s="9"/>
      <c r="AK38" s="9"/>
      <c r="AL38" s="9"/>
      <c r="AM38" s="9"/>
      <c r="AN38" s="9"/>
      <c r="AO38" s="9"/>
      <c r="AP38" s="9"/>
      <c r="AQ38" s="9"/>
      <c r="AR38" s="11"/>
    </row>
    <row r="39" spans="2:44" customFormat="1" ht="18.75" customHeight="1" x14ac:dyDescent="0.3">
      <c r="B39" s="59" t="s">
        <v>8</v>
      </c>
      <c r="C39" s="59"/>
      <c r="D39" s="59"/>
      <c r="E39" s="59"/>
      <c r="F39" s="59"/>
      <c r="G39" s="59"/>
      <c r="H39" s="59"/>
      <c r="I39" s="59"/>
      <c r="J39" s="59"/>
      <c r="L39" s="59" t="s">
        <v>9</v>
      </c>
      <c r="M39" s="59"/>
      <c r="N39" s="59"/>
      <c r="O39" s="59"/>
      <c r="P39" s="59"/>
      <c r="Q39" s="59"/>
      <c r="R39" s="59"/>
      <c r="S39" s="59"/>
      <c r="T39" s="59"/>
      <c r="V39" s="59" t="s">
        <v>10</v>
      </c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</row>
    <row r="40" spans="2:44" customFormat="1" ht="18" customHeight="1" x14ac:dyDescent="0.3">
      <c r="B40" s="60" t="s">
        <v>11</v>
      </c>
      <c r="C40" s="60"/>
      <c r="D40" s="60"/>
      <c r="E40" s="60"/>
      <c r="F40" s="60"/>
      <c r="G40" s="60"/>
      <c r="H40" s="60"/>
      <c r="I40" s="60"/>
      <c r="J40" s="60"/>
      <c r="L40" s="60" t="s">
        <v>12</v>
      </c>
      <c r="M40" s="60"/>
      <c r="N40" s="60"/>
      <c r="O40" s="60"/>
      <c r="P40" s="60"/>
      <c r="Q40" s="60"/>
      <c r="R40" s="60"/>
      <c r="S40" s="60"/>
      <c r="T40" s="60"/>
      <c r="V40" s="57" t="s">
        <v>13</v>
      </c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</row>
    <row r="41" spans="2:44" x14ac:dyDescent="0.3">
      <c r="Q41" s="15"/>
      <c r="R41" s="15"/>
      <c r="S41" s="15"/>
      <c r="T41" s="15"/>
      <c r="U41" s="15"/>
      <c r="V41" s="15"/>
      <c r="W41" s="15"/>
      <c r="X41" s="15"/>
      <c r="Y41" s="15"/>
      <c r="Z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</row>
    <row r="48" spans="2:44" x14ac:dyDescent="0.3">
      <c r="AN48" s="16"/>
    </row>
  </sheetData>
  <mergeCells count="32">
    <mergeCell ref="O6:P6"/>
    <mergeCell ref="B39:J39"/>
    <mergeCell ref="L39:T39"/>
    <mergeCell ref="V39:AH39"/>
    <mergeCell ref="B40:J40"/>
    <mergeCell ref="L40:T40"/>
    <mergeCell ref="E6:F6"/>
    <mergeCell ref="G6:H6"/>
    <mergeCell ref="I6:J6"/>
    <mergeCell ref="K6:L6"/>
    <mergeCell ref="M6:N6"/>
    <mergeCell ref="AE6:AF6"/>
    <mergeCell ref="V40:AH40"/>
    <mergeCell ref="Q6:R6"/>
    <mergeCell ref="S6:T6"/>
    <mergeCell ref="U6:V6"/>
    <mergeCell ref="AA5:AD5"/>
    <mergeCell ref="AA6:AB6"/>
    <mergeCell ref="AC6:AD6"/>
    <mergeCell ref="B3:AH3"/>
    <mergeCell ref="B5:B7"/>
    <mergeCell ref="C5:F5"/>
    <mergeCell ref="G5:J5"/>
    <mergeCell ref="K5:N5"/>
    <mergeCell ref="O5:R5"/>
    <mergeCell ref="S5:V5"/>
    <mergeCell ref="W5:Z5"/>
    <mergeCell ref="AE5:AH5"/>
    <mergeCell ref="C6:D6"/>
    <mergeCell ref="AG6:AH6"/>
    <mergeCell ref="W6:X6"/>
    <mergeCell ref="Y6:Z6"/>
  </mergeCells>
  <pageMargins left="0.17" right="0.21" top="0.27559055118110237" bottom="0.15748031496062992" header="0.31496062992125984" footer="0.19685039370078741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07.2020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2020-06-25T07:18:36Z</dcterms:modified>
</cp:coreProperties>
</file>