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5EAFA335-C4B1-4AD7-9435-58E10C2A73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J37" i="1" l="1"/>
  <c r="B33" i="1"/>
  <c r="B32" i="1"/>
  <c r="B31" i="1"/>
  <c r="B30" i="1"/>
  <c r="B29" i="1"/>
  <c r="B28" i="1"/>
  <c r="B27" i="1"/>
  <c r="B26" i="1"/>
  <c r="B25" i="1"/>
  <c r="B23" i="1"/>
  <c r="B22" i="1"/>
  <c r="B21" i="1"/>
  <c r="B20" i="1"/>
  <c r="B19" i="1"/>
  <c r="B18" i="1"/>
  <c r="B17" i="1"/>
  <c r="J36" i="1"/>
</calcChain>
</file>

<file path=xl/sharedStrings.xml><?xml version="1.0" encoding="utf-8"?>
<sst xmlns="http://schemas.openxmlformats.org/spreadsheetml/2006/main" count="71" uniqueCount="22">
  <si>
    <t>Дълг / главница</t>
  </si>
  <si>
    <t>Валута</t>
  </si>
  <si>
    <t>Начална дата</t>
  </si>
  <si>
    <t>Крайна дата</t>
  </si>
  <si>
    <t>Лихвен процент.</t>
  </si>
  <si>
    <t>Начислена лихва.</t>
  </si>
  <si>
    <t>BGN</t>
  </si>
  <si>
    <t>Брой дни.</t>
  </si>
  <si>
    <t>Погасена главница</t>
  </si>
  <si>
    <t>Оставяща главница</t>
  </si>
  <si>
    <t>Начално салдо главница:</t>
  </si>
  <si>
    <t>Начално салдо лихви:</t>
  </si>
  <si>
    <t>Крайно салдо непогасени лихви:</t>
  </si>
  <si>
    <t xml:space="preserve">Погасена Лихва </t>
  </si>
  <si>
    <t>Лихвен Лист</t>
  </si>
  <si>
    <t>7% + олп</t>
  </si>
  <si>
    <t>"Про Трейд Финанс Консулт" ЕООД</t>
  </si>
  <si>
    <t xml:space="preserve">ЕИК: 203321682 </t>
  </si>
  <si>
    <t>ЗАЕМОДАТЕЛ: ТИБИЕЛ ЕООД</t>
  </si>
  <si>
    <t>По договор от дата: 30.11.2020г.</t>
  </si>
  <si>
    <t>-</t>
  </si>
  <si>
    <t xml:space="preserve">Общо начислени лихви за периода 01.01.2021 - 29.07.2021г.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</si>
</sst>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лв&quot;_-;\-* #,##0.00\ &quot;лв&quot;_-;_-* &quot;-&quot;??\ &quot;лв&quot;_-;_-@_-"/>
    <numFmt numFmtId="165" formatCode="dd\.mm\.yyyy\ &quot;г.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justify" wrapText="1"/>
    </xf>
    <xf numFmtId="0" fontId="1" fillId="0" borderId="0" xfId="0" applyFont="1" applyAlignment="1"/>
    <xf numFmtId="0" fontId="3" fillId="0" borderId="0" xfId="0" applyFont="1" applyBorder="1" applyAlignment="1"/>
    <xf numFmtId="0" fontId="4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/>
    <xf numFmtId="165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A13" zoomScale="90" zoomScaleNormal="90" workbookViewId="0">
      <selection activeCell="A37" sqref="A37:I37"/>
    </sheetView>
  </sheetViews>
  <sheetFormatPr defaultRowHeight="14.4" x14ac:dyDescent="0.3"/>
  <cols>
    <col min="1" max="1" width="22.88671875" customWidth="1"/>
    <col min="2" max="2" width="16.44140625" customWidth="1"/>
    <col min="3" max="3" width="21.6640625" customWidth="1"/>
    <col min="4" max="4" width="17.33203125" customWidth="1"/>
    <col min="5" max="5" width="21" customWidth="1"/>
    <col min="6" max="6" width="18" customWidth="1"/>
    <col min="7" max="7" width="26.44140625" customWidth="1"/>
    <col min="8" max="8" width="20.88671875" customWidth="1"/>
    <col min="9" max="9" width="18.88671875" customWidth="1"/>
    <col min="10" max="10" width="21.88671875" customWidth="1"/>
  </cols>
  <sheetData>
    <row r="1" spans="1:10" ht="18" x14ac:dyDescent="0.35">
      <c r="C1" s="24" t="s">
        <v>16</v>
      </c>
      <c r="D1" s="24"/>
      <c r="E1" s="24"/>
      <c r="F1" s="24"/>
      <c r="G1" s="24"/>
    </row>
    <row r="2" spans="1:10" ht="18" x14ac:dyDescent="0.35">
      <c r="E2" s="11" t="s">
        <v>17</v>
      </c>
      <c r="F2" s="9"/>
      <c r="G2" s="9"/>
    </row>
    <row r="3" spans="1:10" ht="15.6" x14ac:dyDescent="0.3">
      <c r="A3" s="25" t="s">
        <v>14</v>
      </c>
      <c r="B3" s="25"/>
      <c r="C3" s="25"/>
      <c r="D3" s="25"/>
    </row>
    <row r="4" spans="1:10" ht="15.6" x14ac:dyDescent="0.3">
      <c r="A4" s="25" t="s">
        <v>19</v>
      </c>
      <c r="B4" s="25"/>
      <c r="C4" s="25"/>
      <c r="D4" s="25"/>
      <c r="E4" s="12"/>
    </row>
    <row r="5" spans="1:10" ht="15.6" x14ac:dyDescent="0.3">
      <c r="A5" s="25" t="s">
        <v>18</v>
      </c>
      <c r="B5" s="25"/>
      <c r="C5" s="25"/>
      <c r="D5" s="25"/>
      <c r="E5" s="12"/>
    </row>
    <row r="6" spans="1:10" ht="15.6" x14ac:dyDescent="0.3">
      <c r="A6" s="26"/>
      <c r="B6" s="26"/>
      <c r="C6" s="26"/>
      <c r="D6" s="26"/>
      <c r="E6" s="13"/>
    </row>
    <row r="7" spans="1:10" ht="15.6" x14ac:dyDescent="0.3">
      <c r="A7" s="22"/>
      <c r="B7" s="22"/>
      <c r="C7" s="22"/>
      <c r="D7" s="22"/>
      <c r="E7" s="13"/>
    </row>
    <row r="8" spans="1:10" ht="15.6" x14ac:dyDescent="0.3">
      <c r="A8" s="10"/>
      <c r="B8" s="10"/>
      <c r="C8" s="10"/>
      <c r="D8" s="10"/>
      <c r="E8" s="10"/>
      <c r="F8" s="10"/>
      <c r="H8" s="23" t="s">
        <v>10</v>
      </c>
      <c r="I8" s="23"/>
      <c r="J8" s="7">
        <v>7184000</v>
      </c>
    </row>
    <row r="9" spans="1:10" ht="15.6" x14ac:dyDescent="0.3">
      <c r="A9" s="10"/>
      <c r="B9" s="10"/>
      <c r="C9" s="10"/>
      <c r="D9" s="10"/>
      <c r="E9" s="10"/>
      <c r="F9" s="10"/>
      <c r="H9" s="23" t="s">
        <v>11</v>
      </c>
      <c r="I9" s="23"/>
      <c r="J9" s="7">
        <v>511261.38</v>
      </c>
    </row>
    <row r="10" spans="1:10" x14ac:dyDescent="0.3">
      <c r="A10" s="2"/>
      <c r="B10" s="6"/>
      <c r="C10" s="6"/>
      <c r="D10" s="2"/>
    </row>
    <row r="11" spans="1:10" ht="28.8" x14ac:dyDescent="0.3">
      <c r="A11" s="8" t="s">
        <v>0</v>
      </c>
      <c r="B11" s="8" t="s">
        <v>8</v>
      </c>
      <c r="C11" s="8" t="s">
        <v>9</v>
      </c>
      <c r="D11" s="8" t="s">
        <v>1</v>
      </c>
      <c r="E11" s="8" t="s">
        <v>2</v>
      </c>
      <c r="F11" s="8" t="s">
        <v>3</v>
      </c>
      <c r="G11" s="8" t="s">
        <v>7</v>
      </c>
      <c r="H11" s="8" t="s">
        <v>4</v>
      </c>
      <c r="I11" s="8" t="s">
        <v>13</v>
      </c>
      <c r="J11" s="8" t="s">
        <v>5</v>
      </c>
    </row>
    <row r="12" spans="1:10" x14ac:dyDescent="0.3">
      <c r="A12" s="3">
        <v>7184000</v>
      </c>
      <c r="B12" s="3">
        <v>0</v>
      </c>
      <c r="C12" s="3">
        <v>7184000</v>
      </c>
      <c r="D12" s="1" t="s">
        <v>6</v>
      </c>
      <c r="E12" s="14">
        <v>44197</v>
      </c>
      <c r="F12" s="14">
        <v>44227</v>
      </c>
      <c r="G12" s="5">
        <v>31</v>
      </c>
      <c r="H12" s="15" t="s">
        <v>15</v>
      </c>
      <c r="I12" s="1" t="s">
        <v>20</v>
      </c>
      <c r="J12" s="3">
        <v>43303.56</v>
      </c>
    </row>
    <row r="13" spans="1:10" x14ac:dyDescent="0.3">
      <c r="A13" s="3">
        <v>7184000</v>
      </c>
      <c r="B13" s="3">
        <v>0</v>
      </c>
      <c r="C13" s="3">
        <v>7184000</v>
      </c>
      <c r="D13" s="1" t="s">
        <v>6</v>
      </c>
      <c r="E13" s="14">
        <v>44228</v>
      </c>
      <c r="F13" s="14">
        <v>44255</v>
      </c>
      <c r="G13" s="5">
        <v>28</v>
      </c>
      <c r="H13" s="15" t="s">
        <v>15</v>
      </c>
      <c r="I13" s="1" t="s">
        <v>20</v>
      </c>
      <c r="J13" s="3">
        <v>39112.89</v>
      </c>
    </row>
    <row r="14" spans="1:10" x14ac:dyDescent="0.3">
      <c r="A14" s="3">
        <v>7184000</v>
      </c>
      <c r="B14" s="3">
        <v>0</v>
      </c>
      <c r="C14" s="3">
        <v>7184000</v>
      </c>
      <c r="D14" s="1" t="s">
        <v>6</v>
      </c>
      <c r="E14" s="14">
        <v>44256</v>
      </c>
      <c r="F14" s="14">
        <v>44286</v>
      </c>
      <c r="G14" s="5">
        <v>31</v>
      </c>
      <c r="H14" s="15" t="s">
        <v>15</v>
      </c>
      <c r="I14" s="1" t="s">
        <v>20</v>
      </c>
      <c r="J14" s="3">
        <v>43303.56</v>
      </c>
    </row>
    <row r="15" spans="1:10" x14ac:dyDescent="0.3">
      <c r="A15" s="3">
        <v>7184000</v>
      </c>
      <c r="B15" s="3">
        <v>0</v>
      </c>
      <c r="C15" s="3">
        <v>7184000</v>
      </c>
      <c r="D15" s="1" t="s">
        <v>6</v>
      </c>
      <c r="E15" s="14">
        <v>44287</v>
      </c>
      <c r="F15" s="14">
        <v>44316</v>
      </c>
      <c r="G15" s="5">
        <v>30</v>
      </c>
      <c r="H15" s="15" t="s">
        <v>15</v>
      </c>
      <c r="I15" s="1" t="s">
        <v>20</v>
      </c>
      <c r="J15" s="3">
        <v>41906.67</v>
      </c>
    </row>
    <row r="16" spans="1:10" x14ac:dyDescent="0.3">
      <c r="A16" s="3">
        <v>7184000</v>
      </c>
      <c r="B16" s="3">
        <v>0</v>
      </c>
      <c r="C16" s="3">
        <v>7184000</v>
      </c>
      <c r="D16" s="1" t="s">
        <v>6</v>
      </c>
      <c r="E16" s="14">
        <v>44317</v>
      </c>
      <c r="F16" s="14">
        <v>44347</v>
      </c>
      <c r="G16" s="5">
        <v>31</v>
      </c>
      <c r="H16" s="15" t="s">
        <v>15</v>
      </c>
      <c r="I16" s="1" t="s">
        <v>20</v>
      </c>
      <c r="J16" s="3">
        <v>43303.56</v>
      </c>
    </row>
    <row r="17" spans="1:10" x14ac:dyDescent="0.3">
      <c r="A17" s="3">
        <v>7184000</v>
      </c>
      <c r="B17" s="3">
        <f t="shared" ref="B17:B23" si="0">SUM(A17-C17)</f>
        <v>273617.70999999996</v>
      </c>
      <c r="C17" s="3">
        <v>6910382.29</v>
      </c>
      <c r="D17" s="1" t="s">
        <v>6</v>
      </c>
      <c r="E17" s="14">
        <v>44348</v>
      </c>
      <c r="F17" s="14">
        <v>44350</v>
      </c>
      <c r="G17" s="5">
        <v>3</v>
      </c>
      <c r="H17" s="15" t="s">
        <v>15</v>
      </c>
      <c r="I17" s="1">
        <v>726382.29</v>
      </c>
      <c r="J17" s="3">
        <v>4190.67</v>
      </c>
    </row>
    <row r="18" spans="1:10" x14ac:dyDescent="0.3">
      <c r="A18" s="3">
        <v>6910382.29</v>
      </c>
      <c r="B18" s="3">
        <f t="shared" si="0"/>
        <v>561156.30999999959</v>
      </c>
      <c r="C18" s="3">
        <v>6349225.9800000004</v>
      </c>
      <c r="D18" s="1" t="s">
        <v>6</v>
      </c>
      <c r="E18" s="14">
        <v>44351</v>
      </c>
      <c r="F18" s="14">
        <v>44351</v>
      </c>
      <c r="G18" s="5">
        <v>1</v>
      </c>
      <c r="H18" s="15" t="s">
        <v>15</v>
      </c>
      <c r="I18" s="1">
        <v>1343.69</v>
      </c>
      <c r="J18" s="3">
        <v>1343.69</v>
      </c>
    </row>
    <row r="19" spans="1:10" x14ac:dyDescent="0.3">
      <c r="A19" s="3">
        <v>6349225.9800000004</v>
      </c>
      <c r="B19" s="3">
        <f t="shared" si="0"/>
        <v>196296.27000000048</v>
      </c>
      <c r="C19" s="3">
        <v>6152929.71</v>
      </c>
      <c r="D19" s="1" t="s">
        <v>6</v>
      </c>
      <c r="E19" s="14">
        <v>44352</v>
      </c>
      <c r="F19" s="14">
        <v>44354</v>
      </c>
      <c r="G19" s="5">
        <v>3</v>
      </c>
      <c r="H19" s="15" t="s">
        <v>15</v>
      </c>
      <c r="I19" s="1">
        <v>3703.73</v>
      </c>
      <c r="J19" s="3">
        <v>3703.73</v>
      </c>
    </row>
    <row r="20" spans="1:10" x14ac:dyDescent="0.3">
      <c r="A20" s="3">
        <v>6152929.7139999997</v>
      </c>
      <c r="B20" s="3">
        <f t="shared" si="0"/>
        <v>97607.194000000134</v>
      </c>
      <c r="C20" s="3">
        <v>6055322.5199999996</v>
      </c>
      <c r="D20" s="1" t="s">
        <v>6</v>
      </c>
      <c r="E20" s="14">
        <v>44355</v>
      </c>
      <c r="F20" s="14">
        <v>44356</v>
      </c>
      <c r="G20" s="5">
        <v>2</v>
      </c>
      <c r="H20" s="15" t="s">
        <v>15</v>
      </c>
      <c r="I20" s="1">
        <v>2392.81</v>
      </c>
      <c r="J20" s="3">
        <v>2392.81</v>
      </c>
    </row>
    <row r="21" spans="1:10" x14ac:dyDescent="0.3">
      <c r="A21" s="3">
        <v>6055322.5199999996</v>
      </c>
      <c r="B21" s="3">
        <f t="shared" si="0"/>
        <v>97645.149999999441</v>
      </c>
      <c r="C21" s="3">
        <v>5957677.3700000001</v>
      </c>
      <c r="D21" s="1" t="s">
        <v>6</v>
      </c>
      <c r="E21" s="14">
        <v>44357</v>
      </c>
      <c r="F21" s="14">
        <v>44358</v>
      </c>
      <c r="G21" s="5">
        <v>2</v>
      </c>
      <c r="H21" s="15" t="s">
        <v>15</v>
      </c>
      <c r="I21" s="1">
        <v>2354.85</v>
      </c>
      <c r="J21" s="3">
        <v>2354.85</v>
      </c>
    </row>
    <row r="22" spans="1:10" x14ac:dyDescent="0.3">
      <c r="A22" s="3">
        <v>5957677.3700000001</v>
      </c>
      <c r="B22" s="3">
        <f t="shared" si="0"/>
        <v>688415.62999999989</v>
      </c>
      <c r="C22" s="3">
        <v>5269261.74</v>
      </c>
      <c r="D22" s="1" t="s">
        <v>6</v>
      </c>
      <c r="E22" s="14">
        <v>44359</v>
      </c>
      <c r="F22" s="14">
        <v>44368</v>
      </c>
      <c r="G22" s="5">
        <v>10</v>
      </c>
      <c r="H22" s="15" t="s">
        <v>15</v>
      </c>
      <c r="I22" s="1">
        <v>11584.37</v>
      </c>
      <c r="J22" s="3">
        <v>11584.37</v>
      </c>
    </row>
    <row r="23" spans="1:10" x14ac:dyDescent="0.3">
      <c r="A23" s="3">
        <v>5269261.74</v>
      </c>
      <c r="B23" s="3">
        <f t="shared" si="0"/>
        <v>748975.41999999993</v>
      </c>
      <c r="C23" s="3">
        <v>4520286.32</v>
      </c>
      <c r="D23" s="1" t="s">
        <v>6</v>
      </c>
      <c r="E23" s="14">
        <v>44369</v>
      </c>
      <c r="F23" s="14">
        <v>44369</v>
      </c>
      <c r="G23" s="5">
        <v>1</v>
      </c>
      <c r="H23" s="15" t="s">
        <v>15</v>
      </c>
      <c r="I23" s="1">
        <v>1024.58</v>
      </c>
      <c r="J23" s="3">
        <v>1024.58</v>
      </c>
    </row>
    <row r="24" spans="1:10" x14ac:dyDescent="0.3">
      <c r="A24" s="3">
        <v>4520286.32</v>
      </c>
      <c r="B24" s="3">
        <v>0</v>
      </c>
      <c r="C24" s="3">
        <v>4520286.32</v>
      </c>
      <c r="D24" s="1" t="s">
        <v>6</v>
      </c>
      <c r="E24" s="14">
        <v>44370</v>
      </c>
      <c r="F24" s="14">
        <v>44377</v>
      </c>
      <c r="G24" s="5">
        <v>8</v>
      </c>
      <c r="H24" s="15" t="s">
        <v>15</v>
      </c>
      <c r="I24" s="1" t="s">
        <v>20</v>
      </c>
      <c r="J24" s="3">
        <v>7031.56</v>
      </c>
    </row>
    <row r="25" spans="1:10" x14ac:dyDescent="0.3">
      <c r="A25" s="3">
        <v>4520286.32</v>
      </c>
      <c r="B25" s="3">
        <f t="shared" ref="B25:B33" si="1">SUM(A25-C25)</f>
        <v>695057.94000000041</v>
      </c>
      <c r="C25" s="3">
        <v>3825228.38</v>
      </c>
      <c r="D25" s="1" t="s">
        <v>6</v>
      </c>
      <c r="E25" s="14">
        <v>44378</v>
      </c>
      <c r="F25" s="14">
        <v>44386</v>
      </c>
      <c r="G25" s="5">
        <v>9</v>
      </c>
      <c r="H25" s="15" t="s">
        <v>15</v>
      </c>
      <c r="I25" s="1">
        <v>14942.06</v>
      </c>
      <c r="J25" s="3">
        <v>7910.5</v>
      </c>
    </row>
    <row r="26" spans="1:10" x14ac:dyDescent="0.3">
      <c r="A26" s="3">
        <v>3825228.38</v>
      </c>
      <c r="B26" s="3">
        <f t="shared" si="1"/>
        <v>46281.029999999795</v>
      </c>
      <c r="C26" s="3">
        <v>3778947.35</v>
      </c>
      <c r="D26" s="1" t="s">
        <v>6</v>
      </c>
      <c r="E26" s="14">
        <v>44387</v>
      </c>
      <c r="F26" s="14">
        <v>44391</v>
      </c>
      <c r="G26" s="5">
        <v>5</v>
      </c>
      <c r="H26" s="15" t="s">
        <v>15</v>
      </c>
      <c r="I26" s="1">
        <v>3718.97</v>
      </c>
      <c r="J26" s="3">
        <v>3718.97</v>
      </c>
    </row>
    <row r="27" spans="1:10" x14ac:dyDescent="0.3">
      <c r="A27" s="3">
        <v>3778947.35</v>
      </c>
      <c r="B27" s="3">
        <f t="shared" si="1"/>
        <v>119265.20000000019</v>
      </c>
      <c r="C27" s="3">
        <v>3659682.15</v>
      </c>
      <c r="D27" s="1" t="s">
        <v>6</v>
      </c>
      <c r="E27" s="14">
        <v>44392</v>
      </c>
      <c r="F27" s="14">
        <v>44392</v>
      </c>
      <c r="G27" s="5">
        <v>1</v>
      </c>
      <c r="H27" s="15" t="s">
        <v>15</v>
      </c>
      <c r="I27" s="1">
        <v>734.8</v>
      </c>
      <c r="J27" s="3">
        <v>734.8</v>
      </c>
    </row>
    <row r="28" spans="1:10" x14ac:dyDescent="0.3">
      <c r="A28" s="3">
        <v>3659682.15</v>
      </c>
      <c r="B28" s="3">
        <f t="shared" si="1"/>
        <v>99288.399999999907</v>
      </c>
      <c r="C28" s="3">
        <v>3560393.75</v>
      </c>
      <c r="D28" s="1" t="s">
        <v>6</v>
      </c>
      <c r="E28" s="14">
        <v>44363</v>
      </c>
      <c r="F28" s="14">
        <v>44393</v>
      </c>
      <c r="G28" s="5">
        <v>1</v>
      </c>
      <c r="H28" s="15" t="s">
        <v>15</v>
      </c>
      <c r="I28" s="1">
        <v>711.6</v>
      </c>
      <c r="J28" s="3">
        <v>711.6</v>
      </c>
    </row>
    <row r="29" spans="1:10" x14ac:dyDescent="0.3">
      <c r="A29" s="3">
        <v>3560393.75</v>
      </c>
      <c r="B29" s="3">
        <f t="shared" si="1"/>
        <v>104230.79999999981</v>
      </c>
      <c r="C29" s="3">
        <v>3456162.95</v>
      </c>
      <c r="D29" s="1" t="s">
        <v>6</v>
      </c>
      <c r="E29" s="14">
        <v>44394</v>
      </c>
      <c r="F29" s="14">
        <v>44397</v>
      </c>
      <c r="G29" s="5">
        <v>4</v>
      </c>
      <c r="H29" s="15" t="s">
        <v>15</v>
      </c>
      <c r="I29" s="1">
        <v>2769.2</v>
      </c>
      <c r="J29" s="3">
        <v>2769.2</v>
      </c>
    </row>
    <row r="30" spans="1:10" x14ac:dyDescent="0.3">
      <c r="A30" s="3">
        <v>3456162.95</v>
      </c>
      <c r="B30" s="3">
        <f t="shared" si="1"/>
        <v>49327.970000000205</v>
      </c>
      <c r="C30" s="3">
        <v>3406834.98</v>
      </c>
      <c r="D30" s="1" t="s">
        <v>6</v>
      </c>
      <c r="E30" s="14">
        <v>44398</v>
      </c>
      <c r="F30" s="14">
        <v>44398</v>
      </c>
      <c r="G30" s="5">
        <v>1</v>
      </c>
      <c r="H30" s="15" t="s">
        <v>15</v>
      </c>
      <c r="I30" s="1">
        <v>672.03</v>
      </c>
      <c r="J30" s="3">
        <v>672.03</v>
      </c>
    </row>
    <row r="31" spans="1:10" x14ac:dyDescent="0.3">
      <c r="A31" s="3">
        <v>3406834.98</v>
      </c>
      <c r="B31" s="3">
        <f t="shared" si="1"/>
        <v>1894675.1199999999</v>
      </c>
      <c r="C31" s="3">
        <v>1512159.86</v>
      </c>
      <c r="D31" s="1" t="s">
        <v>6</v>
      </c>
      <c r="E31" s="14">
        <v>44399</v>
      </c>
      <c r="F31" s="14">
        <v>44400</v>
      </c>
      <c r="G31" s="5">
        <v>2</v>
      </c>
      <c r="H31" s="15" t="s">
        <v>15</v>
      </c>
      <c r="I31" s="1">
        <v>1324.88</v>
      </c>
      <c r="J31" s="3">
        <v>1324.88</v>
      </c>
    </row>
    <row r="32" spans="1:10" x14ac:dyDescent="0.3">
      <c r="A32" s="3">
        <v>1512159.86</v>
      </c>
      <c r="B32" s="3">
        <f t="shared" si="1"/>
        <v>384117.91000000015</v>
      </c>
      <c r="C32" s="3">
        <v>1128041.95</v>
      </c>
      <c r="D32" s="1" t="s">
        <v>6</v>
      </c>
      <c r="E32" s="14">
        <v>44401</v>
      </c>
      <c r="F32" s="14">
        <v>44403</v>
      </c>
      <c r="G32" s="5">
        <v>3</v>
      </c>
      <c r="H32" s="15" t="s">
        <v>15</v>
      </c>
      <c r="I32" s="1">
        <v>882.09</v>
      </c>
      <c r="J32" s="3">
        <v>882.09</v>
      </c>
    </row>
    <row r="33" spans="1:10" x14ac:dyDescent="0.3">
      <c r="A33" s="3">
        <v>1128041.95</v>
      </c>
      <c r="B33" s="3">
        <f t="shared" si="1"/>
        <v>34780.659999999916</v>
      </c>
      <c r="C33" s="3">
        <v>1093261.29</v>
      </c>
      <c r="D33" s="1" t="s">
        <v>6</v>
      </c>
      <c r="E33" s="14">
        <v>44404</v>
      </c>
      <c r="F33" s="14">
        <v>44404</v>
      </c>
      <c r="G33" s="5">
        <v>1</v>
      </c>
      <c r="H33" s="15" t="s">
        <v>15</v>
      </c>
      <c r="I33" s="1">
        <v>219.34</v>
      </c>
      <c r="J33" s="3">
        <v>219.34</v>
      </c>
    </row>
    <row r="34" spans="1:10" x14ac:dyDescent="0.3">
      <c r="A34" s="3">
        <v>1093261.29</v>
      </c>
      <c r="B34" s="3">
        <v>1093261.29</v>
      </c>
      <c r="C34" s="3">
        <v>0</v>
      </c>
      <c r="D34" s="1" t="s">
        <v>6</v>
      </c>
      <c r="E34" s="14">
        <v>44405</v>
      </c>
      <c r="F34" s="14">
        <v>44406</v>
      </c>
      <c r="G34" s="5">
        <v>2</v>
      </c>
      <c r="H34" s="15" t="s">
        <v>15</v>
      </c>
      <c r="I34" s="1">
        <v>425.16</v>
      </c>
      <c r="J34" s="3">
        <v>425.16</v>
      </c>
    </row>
    <row r="36" spans="1:10" x14ac:dyDescent="0.3">
      <c r="A36" s="16" t="s">
        <v>21</v>
      </c>
      <c r="B36" s="17"/>
      <c r="C36" s="17"/>
      <c r="D36" s="17"/>
      <c r="E36" s="17"/>
      <c r="F36" s="17"/>
      <c r="G36" s="17"/>
      <c r="H36" s="17"/>
      <c r="I36" s="18"/>
      <c r="J36" s="4">
        <f>SUM(J12:J35)</f>
        <v>263925.07</v>
      </c>
    </row>
    <row r="37" spans="1:10" ht="15.6" x14ac:dyDescent="0.3">
      <c r="A37" s="19" t="s">
        <v>12</v>
      </c>
      <c r="B37" s="20"/>
      <c r="C37" s="20"/>
      <c r="D37" s="20"/>
      <c r="E37" s="20"/>
      <c r="F37" s="20"/>
      <c r="G37" s="20"/>
      <c r="H37" s="20"/>
      <c r="I37" s="21"/>
      <c r="J37" s="4">
        <f>SUM(J36+J9-I17-I18-I19-I20-I21-I22-I23-I25-I26-I27-I28-I29-I30-I31-I32-I33-I34)</f>
        <v>-8.9073637354886159E-11</v>
      </c>
    </row>
  </sheetData>
  <mergeCells count="10">
    <mergeCell ref="C1:G1"/>
    <mergeCell ref="A4:D4"/>
    <mergeCell ref="A5:D5"/>
    <mergeCell ref="A6:D6"/>
    <mergeCell ref="A3:D3"/>
    <mergeCell ref="A36:I36"/>
    <mergeCell ref="A37:I37"/>
    <mergeCell ref="A7:D7"/>
    <mergeCell ref="H8:I8"/>
    <mergeCell ref="H9:I9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2021-08-03T08:45:28Z</dcterms:modified>
</cp:coreProperties>
</file>