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  <sheet name="Лн" sheetId="15" r:id="rId2"/>
  </sheets>
  <definedNames>
    <definedName name="_xlnm.Print_Area" localSheetId="1">Лн!$A$1:$O$45</definedName>
    <definedName name="_xlnm.Print_Area" localSheetId="0">ТиБиЕл!$A$1:$N$90</definedName>
  </definedNames>
  <calcPr calcId="162913"/>
</workbook>
</file>

<file path=xl/calcChain.xml><?xml version="1.0" encoding="utf-8"?>
<calcChain xmlns="http://schemas.openxmlformats.org/spreadsheetml/2006/main">
  <c r="N13" i="11" l="1"/>
  <c r="N11" i="15"/>
  <c r="N12" i="11"/>
  <c r="N11" i="11"/>
  <c r="N10" i="11"/>
  <c r="N9" i="11"/>
  <c r="N10" i="15"/>
  <c r="N9" i="15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11" i="15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10" i="15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9" i="15"/>
  <c r="G17" i="11"/>
  <c r="G16" i="11"/>
  <c r="G15" i="11"/>
  <c r="G14" i="11"/>
  <c r="G13" i="11"/>
  <c r="G12" i="11"/>
  <c r="G11" i="11"/>
  <c r="G10" i="11"/>
  <c r="G9" i="11"/>
  <c r="N12" i="15" l="1"/>
  <c r="N14" i="11"/>
  <c r="G12" i="15"/>
  <c r="G85" i="11" l="1"/>
</calcChain>
</file>

<file path=xl/sharedStrings.xml><?xml version="1.0" encoding="utf-8"?>
<sst xmlns="http://schemas.openxmlformats.org/spreadsheetml/2006/main" count="264" uniqueCount="55">
  <si>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</si>
  <si>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</si>
  <si>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</si>
  <si>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</si>
  <si>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</si>
  <si>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</si>
  <si>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</si>
  <si>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</si>
  <si>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</si>
  <si>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</si>
  <si>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</si>
  <si>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</si>
  <si>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</si>
  <si>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</si>
  <si>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</si>
  <si>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</si>
  <si>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</si>
  <si>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</si>
  <si>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</si>
  <si>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Експерт инфраструктурни таски ТБД-ТП</t>
  </si>
  <si>
    <t>договор 19/20 г. раздел IV чл. 19, договор 17/20 г. раздел IV чл. 19,</t>
  </si>
  <si>
    <t>договор 27/20 г. раздел IV чл. 19, договор 35/20 г. раздел IV  чл. 19,</t>
  </si>
  <si>
    <t>по вина на ТиБиЕЛ съгласно договори №35 и №36/2020 Раздел IV 4 чл. 20 (2)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</si>
  <si>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</si>
  <si>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</si>
  <si>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договор 35/20 г. раздел IV  чл. 19</t>
  </si>
  <si>
    <t xml:space="preserve">  </t>
  </si>
  <si>
    <t xml:space="preserve"> </t>
  </si>
  <si>
    <t>Гс</t>
  </si>
  <si>
    <r>
      <t>договор 36/20 г. раздел IV чл.20(2)  през месец Декември</t>
    </r>
    <r>
      <rPr>
        <sz val="10"/>
        <rFont val="Arial"/>
        <family val="2"/>
        <charset val="204"/>
      </rPr>
      <t xml:space="preserve"> -22 г.</t>
    </r>
  </si>
  <si>
    <t>договор 36/20 г. раздел IV чл. 19   през месец  Декември -22 г.</t>
  </si>
  <si>
    <t xml:space="preserve">  през месец Декември -22 г.</t>
  </si>
  <si>
    <t xml:space="preserve"> и договор 36/20 г. раздел IV чл. 19   през месец Декември -22 г.</t>
  </si>
  <si>
    <t>Бд</t>
  </si>
  <si>
    <t>Ста</t>
  </si>
  <si>
    <t>11501</t>
  </si>
  <si>
    <t>Ац</t>
  </si>
  <si>
    <t>Блб</t>
  </si>
  <si>
    <t>Рд</t>
  </si>
  <si>
    <t>Ву</t>
  </si>
  <si>
    <t>Прр</t>
  </si>
  <si>
    <t>Кан</t>
  </si>
  <si>
    <t>Рн</t>
  </si>
  <si>
    <t>11503</t>
  </si>
  <si>
    <t>СТА</t>
  </si>
  <si>
    <t>КАН</t>
  </si>
  <si>
    <t>50519</t>
  </si>
  <si>
    <t>50517</t>
  </si>
  <si>
    <t>Др</t>
  </si>
  <si>
    <t>Лн</t>
  </si>
  <si>
    <t>АЦ</t>
  </si>
  <si>
    <t>БЛБ</t>
  </si>
  <si>
    <t>Сп</t>
  </si>
  <si>
    <t>По</t>
  </si>
  <si>
    <r>
      <t>Ву</t>
    </r>
    <r>
      <rPr>
        <sz val="12"/>
        <color theme="1"/>
        <rFont val="Calibri"/>
        <family val="2"/>
        <charset val="204"/>
        <scheme val="minor"/>
      </rPr>
      <t>/рп4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</si>
</sst>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5" fillId="0" borderId="0"/>
    <xf numFmtId="0" fontId="5" fillId="0" borderId="0"/>
    <xf numFmtId="0" fontId="16" fillId="0" borderId="0"/>
    <xf numFmtId="0" fontId="17" fillId="0" borderId="0"/>
    <xf numFmtId="0" fontId="4" fillId="0" borderId="0"/>
    <xf numFmtId="0" fontId="3" fillId="0" borderId="0"/>
    <xf numFmtId="0" fontId="2" fillId="0" borderId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/>
    <xf numFmtId="0" fontId="16" fillId="0" borderId="0"/>
  </cellStyleXfs>
  <cellXfs count="107">
    <xf numFmtId="0" fontId="0" fillId="0" borderId="0" xfId="0"/>
    <xf numFmtId="0" fontId="6" fillId="2" borderId="10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0" fillId="0" borderId="0" xfId="0" applyBorder="1"/>
    <xf numFmtId="0" fontId="6" fillId="4" borderId="1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21" fillId="0" borderId="0" xfId="0" applyFont="1"/>
    <xf numFmtId="0" fontId="6" fillId="3" borderId="1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1" fillId="3" borderId="0" xfId="0" applyFont="1" applyFill="1"/>
    <xf numFmtId="0" fontId="21" fillId="3" borderId="0" xfId="0" applyFont="1" applyFill="1" applyAlignment="1"/>
    <xf numFmtId="0" fontId="21" fillId="3" borderId="0" xfId="0" applyFont="1" applyFill="1" applyBorder="1"/>
    <xf numFmtId="0" fontId="21" fillId="3" borderId="0" xfId="0" applyFont="1" applyFill="1" applyBorder="1" applyAlignment="1">
      <alignment horizontal="center"/>
    </xf>
    <xf numFmtId="0" fontId="21" fillId="3" borderId="0" xfId="0" applyFont="1" applyFill="1" applyBorder="1" applyAlignment="1"/>
    <xf numFmtId="0" fontId="7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23" fillId="3" borderId="16" xfId="0" applyNumberFormat="1" applyFont="1" applyFill="1" applyBorder="1" applyAlignment="1">
      <alignment horizontal="center" vertical="center"/>
    </xf>
    <xf numFmtId="2" fontId="6" fillId="3" borderId="11" xfId="0" applyNumberFormat="1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" borderId="0" xfId="0" applyFont="1" applyFill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2" fontId="6" fillId="3" borderId="9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vertical="center"/>
    </xf>
    <xf numFmtId="2" fontId="6" fillId="3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2" fillId="3" borderId="18" xfId="0" applyFont="1" applyFill="1" applyBorder="1" applyAlignment="1">
      <alignment horizontal="center" vertical="center"/>
    </xf>
    <xf numFmtId="2" fontId="22" fillId="3" borderId="16" xfId="0" applyNumberFormat="1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8" fillId="3" borderId="5" xfId="0" applyFont="1" applyFill="1" applyBorder="1" applyAlignment="1">
      <alignment horizontal="center"/>
    </xf>
    <xf numFmtId="0" fontId="21" fillId="3" borderId="0" xfId="0" applyFont="1" applyFill="1" applyAlignment="1">
      <alignment horizontal="left"/>
    </xf>
    <xf numFmtId="0" fontId="21" fillId="3" borderId="0" xfId="0" applyFont="1" applyFill="1" applyAlignment="1">
      <alignment horizontal="left" vertical="center"/>
    </xf>
    <xf numFmtId="0" fontId="8" fillId="0" borderId="2" xfId="0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9" fillId="3" borderId="5" xfId="0" applyFont="1" applyFill="1" applyBorder="1" applyAlignment="1" applyProtection="1">
      <alignment horizontal="center"/>
      <protection hidden="1"/>
    </xf>
    <xf numFmtId="0" fontId="9" fillId="3" borderId="0" xfId="0" applyFont="1" applyFill="1" applyBorder="1" applyAlignment="1" applyProtection="1">
      <alignment horizontal="center"/>
      <protection hidden="1"/>
    </xf>
    <xf numFmtId="0" fontId="9" fillId="3" borderId="6" xfId="0" applyFont="1" applyFill="1" applyBorder="1" applyAlignment="1" applyProtection="1">
      <alignment horizontal="center"/>
      <protection hidden="1"/>
    </xf>
    <xf numFmtId="0" fontId="12" fillId="3" borderId="5" xfId="0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center"/>
      <protection hidden="1"/>
    </xf>
    <xf numFmtId="0" fontId="12" fillId="3" borderId="6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0" fontId="6" fillId="2" borderId="1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6" fontId="20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165" fontId="21" fillId="3" borderId="1" xfId="0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vertical="center"/>
    </xf>
    <xf numFmtId="0" fontId="21" fillId="3" borderId="1" xfId="0" applyNumberFormat="1" applyFont="1" applyFill="1" applyBorder="1" applyAlignment="1" applyProtection="1">
      <alignment horizontal="center" vertical="center"/>
      <protection locked="0"/>
    </xf>
    <xf numFmtId="16" fontId="20" fillId="3" borderId="19" xfId="0" applyNumberFormat="1" applyFont="1" applyFill="1" applyBorder="1" applyAlignment="1">
      <alignment horizontal="center" vertical="center"/>
    </xf>
    <xf numFmtId="0" fontId="15" fillId="3" borderId="20" xfId="1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165" fontId="20" fillId="3" borderId="21" xfId="0" applyNumberFormat="1" applyFont="1" applyFill="1" applyBorder="1" applyAlignment="1">
      <alignment horizontal="center" vertical="center"/>
    </xf>
    <xf numFmtId="16" fontId="20" fillId="3" borderId="22" xfId="0" applyNumberFormat="1" applyFont="1" applyFill="1" applyBorder="1" applyAlignment="1">
      <alignment horizontal="center" vertical="center"/>
    </xf>
    <xf numFmtId="165" fontId="20" fillId="3" borderId="23" xfId="0" applyNumberFormat="1" applyFont="1" applyFill="1" applyBorder="1" applyAlignment="1">
      <alignment horizontal="center" vertical="center"/>
    </xf>
    <xf numFmtId="16" fontId="20" fillId="3" borderId="24" xfId="0" applyNumberFormat="1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15" fillId="3" borderId="25" xfId="1" applyFont="1" applyFill="1" applyBorder="1" applyAlignment="1">
      <alignment horizontal="center" vertical="center"/>
    </xf>
    <xf numFmtId="165" fontId="20" fillId="3" borderId="26" xfId="0" applyNumberFormat="1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165" fontId="21" fillId="3" borderId="21" xfId="0" applyNumberFormat="1" applyFont="1" applyFill="1" applyBorder="1" applyAlignment="1">
      <alignment horizontal="center" vertical="center"/>
    </xf>
    <xf numFmtId="165" fontId="21" fillId="3" borderId="23" xfId="0" applyNumberFormat="1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hidden="1"/>
    </xf>
    <xf numFmtId="0" fontId="20" fillId="3" borderId="25" xfId="0" applyFont="1" applyFill="1" applyBorder="1" applyAlignment="1">
      <alignment horizontal="center" vertical="center"/>
    </xf>
  </cellXfs>
  <cellStyles count="19">
    <cellStyle name="Currency 2" xfId="9"/>
    <cellStyle name="Currency 2 2" xfId="10"/>
    <cellStyle name="Currency 3" xfId="11"/>
    <cellStyle name="Currency 4" xfId="12"/>
    <cellStyle name="Normal" xfId="0" builtinId="0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4" xfId="17"/>
    <cellStyle name="Normal 5" xfId="4"/>
    <cellStyle name="Normal 6" xfId="3"/>
    <cellStyle name="Нормален 10 2" xfId="1"/>
    <cellStyle name="Нормален 2" xfId="16"/>
    <cellStyle name="Нормален 3" xfId="8"/>
    <cellStyle name="Нормален 3 2" xfId="18"/>
  </cellStyles>
  <dxfs count="0"/>
  <tableStyles count="0" defaultTableStyle="TableStyleMedium2" defaultPivotStyle="PivotStyleMedium9"/>
  <colors>
    <mruColors>
      <color rgb="FF1DFF1D"/>
      <color rgb="FFFF66FF"/>
      <color rgb="FFF22EA3"/>
      <color rgb="FFFF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1"/>
  <sheetViews>
    <sheetView tabSelected="1" zoomScaleNormal="100" workbookViewId="0">
      <selection activeCell="Q15" sqref="Q15"/>
    </sheetView>
  </sheetViews>
  <sheetFormatPr defaultRowHeight="15" x14ac:dyDescent="0.25"/>
  <cols>
    <col min="1" max="1" width="8.28515625" customWidth="1"/>
    <col min="3" max="3" width="9.140625" style="3"/>
    <col min="7" max="7" width="18.85546875" style="15" customWidth="1"/>
    <col min="8" max="8" width="10.5703125" style="14" customWidth="1"/>
    <col min="14" max="14" width="22" style="15" customWidth="1"/>
  </cols>
  <sheetData>
    <row r="1" spans="2:17" ht="18" x14ac:dyDescent="0.25">
      <c r="B1" s="59" t="s">
        <v>4</v>
      </c>
      <c r="C1" s="60"/>
      <c r="D1" s="60"/>
      <c r="E1" s="60"/>
      <c r="F1" s="60"/>
      <c r="G1" s="61"/>
      <c r="I1" s="59" t="s">
        <v>4</v>
      </c>
      <c r="J1" s="60"/>
      <c r="K1" s="60"/>
      <c r="L1" s="60"/>
      <c r="M1" s="60"/>
      <c r="N1" s="61"/>
    </row>
    <row r="2" spans="2:17" ht="15.75" x14ac:dyDescent="0.25">
      <c r="B2" s="62" t="s">
        <v>5</v>
      </c>
      <c r="C2" s="63"/>
      <c r="D2" s="63"/>
      <c r="E2" s="63"/>
      <c r="F2" s="63"/>
      <c r="G2" s="64"/>
      <c r="I2" s="62" t="s">
        <v>11</v>
      </c>
      <c r="J2" s="63"/>
      <c r="K2" s="63"/>
      <c r="L2" s="63"/>
      <c r="M2" s="63"/>
      <c r="N2" s="64"/>
    </row>
    <row r="3" spans="2:17" ht="15.75" x14ac:dyDescent="0.25">
      <c r="B3" s="65" t="s">
        <v>9</v>
      </c>
      <c r="C3" s="66"/>
      <c r="D3" s="66"/>
      <c r="E3" s="66"/>
      <c r="F3" s="66"/>
      <c r="G3" s="67"/>
      <c r="I3" s="65" t="s">
        <v>12</v>
      </c>
      <c r="J3" s="66"/>
      <c r="K3" s="66"/>
      <c r="L3" s="66"/>
      <c r="M3" s="66"/>
      <c r="N3" s="67"/>
    </row>
    <row r="4" spans="2:17" ht="15.75" x14ac:dyDescent="0.25">
      <c r="B4" s="68" t="s">
        <v>23</v>
      </c>
      <c r="C4" s="69"/>
      <c r="D4" s="69"/>
      <c r="E4" s="69"/>
      <c r="F4" s="69"/>
      <c r="G4" s="70"/>
      <c r="I4" s="68" t="s">
        <v>20</v>
      </c>
      <c r="J4" s="66"/>
      <c r="K4" s="66"/>
      <c r="L4" s="66"/>
      <c r="M4" s="66"/>
      <c r="N4" s="67"/>
    </row>
    <row r="5" spans="2:17" x14ac:dyDescent="0.25">
      <c r="B5" s="56" t="s">
        <v>24</v>
      </c>
      <c r="C5" s="51"/>
      <c r="D5" s="51"/>
      <c r="E5" s="51"/>
      <c r="F5" s="51"/>
      <c r="G5" s="52"/>
      <c r="I5" s="50" t="s">
        <v>21</v>
      </c>
      <c r="J5" s="51"/>
      <c r="K5" s="51"/>
      <c r="L5" s="51"/>
      <c r="M5" s="51"/>
      <c r="N5" s="52"/>
    </row>
    <row r="6" spans="2:17" x14ac:dyDescent="0.25">
      <c r="B6" s="56" t="s">
        <v>29</v>
      </c>
      <c r="C6" s="51"/>
      <c r="D6" s="51"/>
      <c r="E6" s="51"/>
      <c r="F6" s="51"/>
      <c r="G6" s="52"/>
      <c r="I6" s="50" t="s">
        <v>30</v>
      </c>
      <c r="J6" s="51"/>
      <c r="K6" s="51"/>
      <c r="L6" s="51"/>
      <c r="M6" s="51"/>
      <c r="N6" s="52"/>
    </row>
    <row r="7" spans="2:17" ht="15.75" thickBot="1" x14ac:dyDescent="0.3">
      <c r="B7" s="53" t="s">
        <v>10</v>
      </c>
      <c r="C7" s="54"/>
      <c r="D7" s="54"/>
      <c r="E7" s="54"/>
      <c r="F7" s="54"/>
      <c r="G7" s="55"/>
      <c r="I7" s="53" t="s">
        <v>7</v>
      </c>
      <c r="J7" s="54"/>
      <c r="K7" s="54"/>
      <c r="L7" s="54"/>
      <c r="M7" s="54"/>
      <c r="N7" s="55"/>
    </row>
    <row r="8" spans="2:17" ht="18" customHeight="1" thickBot="1" x14ac:dyDescent="0.3">
      <c r="B8" s="5" t="s">
        <v>0</v>
      </c>
      <c r="C8" s="6" t="s">
        <v>1</v>
      </c>
      <c r="D8" s="48" t="s">
        <v>2</v>
      </c>
      <c r="E8" s="49"/>
      <c r="F8" s="6" t="s">
        <v>3</v>
      </c>
      <c r="G8" s="7" t="s">
        <v>8</v>
      </c>
      <c r="H8" s="9"/>
      <c r="I8" s="5" t="s">
        <v>0</v>
      </c>
      <c r="J8" s="6" t="s">
        <v>1</v>
      </c>
      <c r="K8" s="48" t="s">
        <v>2</v>
      </c>
      <c r="L8" s="49"/>
      <c r="M8" s="6" t="s">
        <v>3</v>
      </c>
      <c r="N8" s="7" t="s">
        <v>8</v>
      </c>
    </row>
    <row r="9" spans="2:17" s="35" customFormat="1" ht="17.45" customHeight="1" x14ac:dyDescent="0.25">
      <c r="B9" s="90">
        <v>44921</v>
      </c>
      <c r="C9" s="91">
        <v>51510</v>
      </c>
      <c r="D9" s="92" t="s">
        <v>33</v>
      </c>
      <c r="E9" s="92" t="s">
        <v>28</v>
      </c>
      <c r="F9" s="91">
        <v>10.52</v>
      </c>
      <c r="G9" s="93">
        <f>F9*2.1325</f>
        <v>22.433899999999998</v>
      </c>
      <c r="H9" s="17"/>
      <c r="I9" s="81">
        <v>44922</v>
      </c>
      <c r="J9" s="104">
        <v>11597</v>
      </c>
      <c r="K9" s="104" t="s">
        <v>34</v>
      </c>
      <c r="L9" s="104" t="s">
        <v>41</v>
      </c>
      <c r="M9" s="104">
        <v>15.904</v>
      </c>
      <c r="N9" s="83">
        <f t="shared" ref="N9:N13" si="0">+M9+4</f>
        <v>19.904</v>
      </c>
      <c r="O9" s="34"/>
    </row>
    <row r="10" spans="2:17" s="35" customFormat="1" ht="17.45" customHeight="1" x14ac:dyDescent="0.25">
      <c r="B10" s="94">
        <v>44921</v>
      </c>
      <c r="C10" s="84">
        <v>51512</v>
      </c>
      <c r="D10" s="87" t="s">
        <v>33</v>
      </c>
      <c r="E10" s="87" t="s">
        <v>28</v>
      </c>
      <c r="F10" s="84">
        <v>10.52</v>
      </c>
      <c r="G10" s="95">
        <f>F10*2.1325</f>
        <v>22.433899999999998</v>
      </c>
      <c r="H10" s="17"/>
      <c r="I10" s="81">
        <v>44923</v>
      </c>
      <c r="J10" s="82">
        <v>15998</v>
      </c>
      <c r="K10" s="82" t="s">
        <v>39</v>
      </c>
      <c r="L10" s="82" t="s">
        <v>41</v>
      </c>
      <c r="M10" s="82">
        <v>46.207000000000001</v>
      </c>
      <c r="N10" s="83">
        <f t="shared" si="0"/>
        <v>50.207000000000001</v>
      </c>
    </row>
    <row r="11" spans="2:17" s="35" customFormat="1" ht="17.45" customHeight="1" x14ac:dyDescent="0.25">
      <c r="B11" s="94">
        <v>44921</v>
      </c>
      <c r="C11" s="84">
        <v>50511</v>
      </c>
      <c r="D11" s="87" t="s">
        <v>34</v>
      </c>
      <c r="E11" s="87" t="s">
        <v>28</v>
      </c>
      <c r="F11" s="84">
        <v>169.65299999999999</v>
      </c>
      <c r="G11" s="95">
        <f>F11*2.1325</f>
        <v>361.78502249999997</v>
      </c>
      <c r="H11" s="17"/>
      <c r="I11" s="81">
        <v>44923</v>
      </c>
      <c r="J11" s="82">
        <v>12893</v>
      </c>
      <c r="K11" s="82" t="s">
        <v>34</v>
      </c>
      <c r="L11" s="82" t="s">
        <v>41</v>
      </c>
      <c r="M11" s="82">
        <v>15.904</v>
      </c>
      <c r="N11" s="83">
        <f t="shared" si="0"/>
        <v>19.904</v>
      </c>
    </row>
    <row r="12" spans="2:17" s="35" customFormat="1" ht="17.45" customHeight="1" x14ac:dyDescent="0.25">
      <c r="B12" s="94">
        <v>44921</v>
      </c>
      <c r="C12" s="84" t="s">
        <v>35</v>
      </c>
      <c r="D12" s="87" t="s">
        <v>34</v>
      </c>
      <c r="E12" s="87" t="s">
        <v>36</v>
      </c>
      <c r="F12" s="84">
        <v>34.676000000000002</v>
      </c>
      <c r="G12" s="95">
        <f>F12*2.1325</f>
        <v>73.946569999999994</v>
      </c>
      <c r="H12" s="17"/>
      <c r="I12" s="81">
        <v>44925</v>
      </c>
      <c r="J12" s="82">
        <v>51872</v>
      </c>
      <c r="K12" s="82" t="s">
        <v>33</v>
      </c>
      <c r="L12" s="82" t="s">
        <v>28</v>
      </c>
      <c r="M12" s="82">
        <v>10.52</v>
      </c>
      <c r="N12" s="83">
        <f t="shared" si="0"/>
        <v>14.52</v>
      </c>
      <c r="Q12" s="35" t="s">
        <v>27</v>
      </c>
    </row>
    <row r="13" spans="2:17" s="35" customFormat="1" ht="17.45" customHeight="1" x14ac:dyDescent="0.25">
      <c r="B13" s="94">
        <v>44921</v>
      </c>
      <c r="C13" s="84">
        <v>12501</v>
      </c>
      <c r="D13" s="87" t="s">
        <v>37</v>
      </c>
      <c r="E13" s="87" t="s">
        <v>36</v>
      </c>
      <c r="F13" s="84">
        <v>11.202</v>
      </c>
      <c r="G13" s="95">
        <f>F13*2.1325</f>
        <v>23.888264999999997</v>
      </c>
      <c r="H13" s="17"/>
      <c r="I13" s="81">
        <v>44926</v>
      </c>
      <c r="J13" s="104">
        <v>60591</v>
      </c>
      <c r="K13" s="104" t="s">
        <v>36</v>
      </c>
      <c r="L13" s="104" t="s">
        <v>40</v>
      </c>
      <c r="M13" s="104">
        <v>73.141999999999996</v>
      </c>
      <c r="N13" s="83">
        <f t="shared" si="0"/>
        <v>77.141999999999996</v>
      </c>
    </row>
    <row r="14" spans="2:17" s="35" customFormat="1" ht="17.45" customHeight="1" thickBot="1" x14ac:dyDescent="0.3">
      <c r="B14" s="94">
        <v>44921</v>
      </c>
      <c r="C14" s="87">
        <v>50950</v>
      </c>
      <c r="D14" s="87" t="s">
        <v>38</v>
      </c>
      <c r="E14" s="87" t="s">
        <v>39</v>
      </c>
      <c r="F14" s="84">
        <v>106.09399999999999</v>
      </c>
      <c r="G14" s="95">
        <f>F14*2.1325</f>
        <v>226.24545499999996</v>
      </c>
      <c r="H14" s="17"/>
      <c r="I14" s="36"/>
      <c r="J14" s="36"/>
      <c r="K14" s="36"/>
      <c r="L14" s="36"/>
      <c r="M14" s="37" t="s">
        <v>13</v>
      </c>
      <c r="N14" s="38">
        <f>SUM(N9:N13)</f>
        <v>181.67699999999999</v>
      </c>
    </row>
    <row r="15" spans="2:17" s="35" customFormat="1" ht="17.45" customHeight="1" x14ac:dyDescent="0.25">
      <c r="B15" s="94">
        <v>44921</v>
      </c>
      <c r="C15" s="87">
        <v>10950</v>
      </c>
      <c r="D15" s="87" t="s">
        <v>39</v>
      </c>
      <c r="E15" s="87" t="s">
        <v>36</v>
      </c>
      <c r="F15" s="84">
        <v>27.434999999999999</v>
      </c>
      <c r="G15" s="95">
        <f>F15*2.1325</f>
        <v>58.505137499999989</v>
      </c>
      <c r="H15" s="17"/>
      <c r="I15" s="39"/>
      <c r="J15" s="39"/>
      <c r="K15" s="39"/>
      <c r="L15" s="39"/>
      <c r="M15" s="16"/>
      <c r="N15" s="40"/>
    </row>
    <row r="16" spans="2:17" s="35" customFormat="1" ht="17.45" customHeight="1" x14ac:dyDescent="0.25">
      <c r="B16" s="94">
        <v>44921</v>
      </c>
      <c r="C16" s="84">
        <v>50513</v>
      </c>
      <c r="D16" s="87" t="s">
        <v>34</v>
      </c>
      <c r="E16" s="87" t="s">
        <v>40</v>
      </c>
      <c r="F16" s="84">
        <v>101.123</v>
      </c>
      <c r="G16" s="95">
        <f>F16*2.1325</f>
        <v>215.64479749999998</v>
      </c>
      <c r="H16" s="17"/>
      <c r="I16" s="39" t="s">
        <v>14</v>
      </c>
      <c r="J16" s="39"/>
      <c r="K16" s="39"/>
      <c r="L16" s="39"/>
      <c r="M16" s="58" t="s">
        <v>15</v>
      </c>
      <c r="N16" s="58"/>
    </row>
    <row r="17" spans="2:14" s="35" customFormat="1" ht="17.45" customHeight="1" x14ac:dyDescent="0.25">
      <c r="B17" s="94">
        <v>44921</v>
      </c>
      <c r="C17" s="84">
        <v>10952</v>
      </c>
      <c r="D17" s="87" t="s">
        <v>36</v>
      </c>
      <c r="E17" s="87" t="s">
        <v>41</v>
      </c>
      <c r="F17" s="84">
        <v>18.771999999999998</v>
      </c>
      <c r="G17" s="95">
        <f>F17*2.1325</f>
        <v>40.031289999999991</v>
      </c>
      <c r="H17" s="17"/>
      <c r="I17" s="58" t="s">
        <v>18</v>
      </c>
      <c r="J17" s="58"/>
      <c r="K17" s="58"/>
      <c r="L17" s="39"/>
      <c r="M17" s="58" t="s">
        <v>16</v>
      </c>
      <c r="N17" s="58"/>
    </row>
    <row r="18" spans="2:14" s="35" customFormat="1" ht="17.45" customHeight="1" x14ac:dyDescent="0.25">
      <c r="B18" s="94">
        <v>44921</v>
      </c>
      <c r="C18" s="84">
        <v>50515</v>
      </c>
      <c r="D18" s="87" t="s">
        <v>36</v>
      </c>
      <c r="E18" s="87" t="s">
        <v>37</v>
      </c>
      <c r="F18" s="84">
        <v>11.202</v>
      </c>
      <c r="G18" s="95">
        <f>F18*2.1325</f>
        <v>23.888264999999997</v>
      </c>
      <c r="H18" s="17"/>
      <c r="I18" s="39" t="s">
        <v>19</v>
      </c>
      <c r="J18" s="39"/>
      <c r="K18" s="39"/>
      <c r="L18" s="39"/>
      <c r="M18" s="39" t="s">
        <v>17</v>
      </c>
      <c r="N18" s="36"/>
    </row>
    <row r="19" spans="2:14" s="35" customFormat="1" ht="17.45" customHeight="1" x14ac:dyDescent="0.25">
      <c r="B19" s="94">
        <v>44921</v>
      </c>
      <c r="C19" s="84">
        <v>51514</v>
      </c>
      <c r="D19" s="87" t="s">
        <v>33</v>
      </c>
      <c r="E19" s="87" t="s">
        <v>28</v>
      </c>
      <c r="F19" s="84">
        <v>10.52</v>
      </c>
      <c r="G19" s="95">
        <f>F19*2.1325</f>
        <v>22.433899999999998</v>
      </c>
      <c r="H19" s="17"/>
      <c r="I19" s="39"/>
      <c r="J19" s="39"/>
      <c r="K19" s="39"/>
      <c r="L19" s="39"/>
      <c r="M19" s="39"/>
      <c r="N19" s="36"/>
    </row>
    <row r="20" spans="2:14" s="35" customFormat="1" ht="17.45" customHeight="1" x14ac:dyDescent="0.25">
      <c r="B20" s="94">
        <v>44921</v>
      </c>
      <c r="C20" s="84">
        <v>12503</v>
      </c>
      <c r="D20" s="87" t="s">
        <v>37</v>
      </c>
      <c r="E20" s="87" t="s">
        <v>36</v>
      </c>
      <c r="F20" s="84">
        <v>11.202</v>
      </c>
      <c r="G20" s="95">
        <f>F20*2.1325</f>
        <v>23.888264999999997</v>
      </c>
      <c r="H20" s="17"/>
      <c r="I20" s="39"/>
      <c r="J20" s="39"/>
      <c r="K20" s="39"/>
      <c r="L20" s="39"/>
      <c r="M20" s="39"/>
      <c r="N20" s="36"/>
    </row>
    <row r="21" spans="2:14" s="35" customFormat="1" ht="17.45" customHeight="1" x14ac:dyDescent="0.25">
      <c r="B21" s="94">
        <v>44921</v>
      </c>
      <c r="C21" s="84">
        <v>12962</v>
      </c>
      <c r="D21" s="87" t="s">
        <v>36</v>
      </c>
      <c r="E21" s="87" t="s">
        <v>37</v>
      </c>
      <c r="F21" s="84">
        <v>11.202</v>
      </c>
      <c r="G21" s="95">
        <f>F21*2.1325</f>
        <v>23.888264999999997</v>
      </c>
      <c r="H21" s="17"/>
      <c r="I21" s="39"/>
      <c r="J21" s="39"/>
      <c r="K21" s="39"/>
      <c r="L21" s="39"/>
      <c r="M21" s="39"/>
      <c r="N21" s="36"/>
    </row>
    <row r="22" spans="2:14" s="35" customFormat="1" ht="17.45" customHeight="1" x14ac:dyDescent="0.25">
      <c r="B22" s="94">
        <v>44921</v>
      </c>
      <c r="C22" s="87">
        <v>12964</v>
      </c>
      <c r="D22" s="87" t="s">
        <v>36</v>
      </c>
      <c r="E22" s="87" t="s">
        <v>37</v>
      </c>
      <c r="F22" s="84">
        <v>11.202</v>
      </c>
      <c r="G22" s="95">
        <f>F22*2.1325</f>
        <v>23.888264999999997</v>
      </c>
      <c r="H22" s="17"/>
      <c r="I22" s="41"/>
      <c r="J22" s="41"/>
      <c r="K22" s="41"/>
      <c r="L22" s="41"/>
      <c r="M22" s="41"/>
      <c r="N22" s="42"/>
    </row>
    <row r="23" spans="2:14" s="35" customFormat="1" ht="17.45" customHeight="1" x14ac:dyDescent="0.25">
      <c r="B23" s="94">
        <v>44921</v>
      </c>
      <c r="C23" s="87">
        <v>12966</v>
      </c>
      <c r="D23" s="87" t="s">
        <v>36</v>
      </c>
      <c r="E23" s="87" t="s">
        <v>37</v>
      </c>
      <c r="F23" s="84">
        <v>11.202</v>
      </c>
      <c r="G23" s="95">
        <f>F23*2.1325</f>
        <v>23.888264999999997</v>
      </c>
      <c r="H23" s="17"/>
      <c r="I23" s="41"/>
      <c r="J23" s="41"/>
      <c r="K23" s="41"/>
      <c r="L23" s="41"/>
      <c r="M23" s="41"/>
      <c r="N23" s="42"/>
    </row>
    <row r="24" spans="2:14" s="35" customFormat="1" ht="17.45" customHeight="1" x14ac:dyDescent="0.25">
      <c r="B24" s="94">
        <v>44921</v>
      </c>
      <c r="C24" s="84">
        <v>51518</v>
      </c>
      <c r="D24" s="87" t="s">
        <v>33</v>
      </c>
      <c r="E24" s="87" t="s">
        <v>28</v>
      </c>
      <c r="F24" s="84">
        <v>10.52</v>
      </c>
      <c r="G24" s="95">
        <f>F24*2.1325</f>
        <v>22.433899999999998</v>
      </c>
      <c r="H24" s="17"/>
      <c r="I24" s="41"/>
      <c r="J24" s="41"/>
      <c r="K24" s="41"/>
      <c r="L24" s="41"/>
      <c r="M24" s="41"/>
      <c r="N24" s="42"/>
    </row>
    <row r="25" spans="2:14" s="35" customFormat="1" ht="17.45" customHeight="1" x14ac:dyDescent="0.25">
      <c r="B25" s="94">
        <v>44921</v>
      </c>
      <c r="C25" s="87" t="s">
        <v>43</v>
      </c>
      <c r="D25" s="87" t="s">
        <v>44</v>
      </c>
      <c r="E25" s="87" t="s">
        <v>45</v>
      </c>
      <c r="F25" s="87">
        <v>15.904</v>
      </c>
      <c r="G25" s="95">
        <f>F25*2.1325</f>
        <v>33.915279999999996</v>
      </c>
      <c r="H25" s="17"/>
      <c r="N25" s="43"/>
    </row>
    <row r="26" spans="2:14" s="35" customFormat="1" ht="17.45" customHeight="1" x14ac:dyDescent="0.25">
      <c r="B26" s="94">
        <v>44921</v>
      </c>
      <c r="C26" s="84" t="s">
        <v>46</v>
      </c>
      <c r="D26" s="87" t="s">
        <v>37</v>
      </c>
      <c r="E26" s="87" t="s">
        <v>40</v>
      </c>
      <c r="F26" s="84">
        <v>84.343999999999994</v>
      </c>
      <c r="G26" s="95">
        <f>F26*2.1325</f>
        <v>179.86357999999998</v>
      </c>
      <c r="H26" s="17"/>
      <c r="N26" s="43"/>
    </row>
    <row r="27" spans="2:14" s="35" customFormat="1" ht="17.45" customHeight="1" x14ac:dyDescent="0.25">
      <c r="B27" s="94">
        <v>44921</v>
      </c>
      <c r="C27" s="84">
        <v>51520</v>
      </c>
      <c r="D27" s="87" t="s">
        <v>33</v>
      </c>
      <c r="E27" s="87" t="s">
        <v>28</v>
      </c>
      <c r="F27" s="84">
        <v>10.52</v>
      </c>
      <c r="G27" s="95">
        <f>F27*2.1325</f>
        <v>22.433899999999998</v>
      </c>
      <c r="H27" s="17"/>
      <c r="N27" s="43"/>
    </row>
    <row r="28" spans="2:14" s="35" customFormat="1" ht="17.45" customHeight="1" x14ac:dyDescent="0.25">
      <c r="B28" s="94">
        <v>44922</v>
      </c>
      <c r="C28" s="84">
        <v>51512</v>
      </c>
      <c r="D28" s="87" t="s">
        <v>33</v>
      </c>
      <c r="E28" s="87" t="s">
        <v>28</v>
      </c>
      <c r="F28" s="84">
        <v>10.52</v>
      </c>
      <c r="G28" s="95">
        <f>F28*2.1325</f>
        <v>22.433899999999998</v>
      </c>
      <c r="H28" s="17"/>
      <c r="N28" s="43"/>
    </row>
    <row r="29" spans="2:14" s="35" customFormat="1" ht="17.45" customHeight="1" x14ac:dyDescent="0.25">
      <c r="B29" s="94">
        <v>44922</v>
      </c>
      <c r="C29" s="84">
        <v>12501</v>
      </c>
      <c r="D29" s="87" t="s">
        <v>37</v>
      </c>
      <c r="E29" s="87" t="s">
        <v>36</v>
      </c>
      <c r="F29" s="84">
        <v>11.202</v>
      </c>
      <c r="G29" s="95">
        <f>F29*2.1325</f>
        <v>23.888264999999997</v>
      </c>
      <c r="H29" s="17"/>
      <c r="N29" s="43"/>
    </row>
    <row r="30" spans="2:14" s="35" customFormat="1" ht="17.45" customHeight="1" x14ac:dyDescent="0.25">
      <c r="B30" s="94">
        <v>44922</v>
      </c>
      <c r="C30" s="82">
        <v>12964</v>
      </c>
      <c r="D30" s="82" t="s">
        <v>36</v>
      </c>
      <c r="E30" s="82" t="s">
        <v>37</v>
      </c>
      <c r="F30" s="84">
        <v>11.202</v>
      </c>
      <c r="G30" s="95">
        <f>F30*2.1325</f>
        <v>23.888264999999997</v>
      </c>
      <c r="H30" s="17"/>
      <c r="N30" s="43"/>
    </row>
    <row r="31" spans="2:14" s="35" customFormat="1" ht="17.45" customHeight="1" x14ac:dyDescent="0.25">
      <c r="B31" s="94">
        <v>44922</v>
      </c>
      <c r="C31" s="82">
        <v>11972</v>
      </c>
      <c r="D31" s="82" t="s">
        <v>36</v>
      </c>
      <c r="E31" s="82" t="s">
        <v>41</v>
      </c>
      <c r="F31" s="84">
        <v>18.771999999999998</v>
      </c>
      <c r="G31" s="95">
        <f>F31*2.1325</f>
        <v>40.031289999999991</v>
      </c>
      <c r="H31" s="17"/>
      <c r="N31" s="43"/>
    </row>
    <row r="32" spans="2:14" s="35" customFormat="1" ht="17.45" customHeight="1" x14ac:dyDescent="0.25">
      <c r="B32" s="94">
        <v>44922</v>
      </c>
      <c r="C32" s="82" t="s">
        <v>43</v>
      </c>
      <c r="D32" s="82" t="s">
        <v>44</v>
      </c>
      <c r="E32" s="82" t="s">
        <v>45</v>
      </c>
      <c r="F32" s="84">
        <v>15.904</v>
      </c>
      <c r="G32" s="95">
        <f>F32*2.1325</f>
        <v>33.915279999999996</v>
      </c>
      <c r="H32" s="17"/>
      <c r="N32" s="43"/>
    </row>
    <row r="33" spans="2:14" s="35" customFormat="1" ht="17.45" customHeight="1" x14ac:dyDescent="0.25">
      <c r="B33" s="94">
        <v>44922</v>
      </c>
      <c r="C33" s="82" t="s">
        <v>46</v>
      </c>
      <c r="D33" s="82" t="s">
        <v>37</v>
      </c>
      <c r="E33" s="82" t="s">
        <v>40</v>
      </c>
      <c r="F33" s="84">
        <v>84.343999999999994</v>
      </c>
      <c r="G33" s="95">
        <f>F33*2.1325</f>
        <v>179.86357999999998</v>
      </c>
      <c r="H33" s="17"/>
      <c r="N33" s="43"/>
    </row>
    <row r="34" spans="2:14" s="35" customFormat="1" ht="17.45" customHeight="1" x14ac:dyDescent="0.25">
      <c r="B34" s="94">
        <v>44923</v>
      </c>
      <c r="C34" s="82">
        <v>51512</v>
      </c>
      <c r="D34" s="82" t="s">
        <v>33</v>
      </c>
      <c r="E34" s="82" t="s">
        <v>28</v>
      </c>
      <c r="F34" s="84">
        <v>10.52</v>
      </c>
      <c r="G34" s="95">
        <f>F34*2.1325</f>
        <v>22.433899999999998</v>
      </c>
      <c r="H34" s="17"/>
      <c r="N34" s="43"/>
    </row>
    <row r="35" spans="2:14" s="35" customFormat="1" ht="17.45" customHeight="1" x14ac:dyDescent="0.25">
      <c r="B35" s="94">
        <v>44923</v>
      </c>
      <c r="C35" s="82">
        <v>11501</v>
      </c>
      <c r="D35" s="82" t="s">
        <v>41</v>
      </c>
      <c r="E35" s="82" t="s">
        <v>36</v>
      </c>
      <c r="F35" s="84">
        <v>18.771999999999998</v>
      </c>
      <c r="G35" s="95">
        <f>F35*2.1325</f>
        <v>40.031289999999991</v>
      </c>
      <c r="H35" s="17"/>
      <c r="N35" s="43"/>
    </row>
    <row r="36" spans="2:14" s="35" customFormat="1" ht="17.45" customHeight="1" x14ac:dyDescent="0.25">
      <c r="B36" s="94">
        <v>44923</v>
      </c>
      <c r="C36" s="82">
        <v>12501</v>
      </c>
      <c r="D36" s="82" t="s">
        <v>37</v>
      </c>
      <c r="E36" s="82" t="s">
        <v>36</v>
      </c>
      <c r="F36" s="84">
        <v>11.202</v>
      </c>
      <c r="G36" s="95">
        <f>F36*2.1325</f>
        <v>23.888264999999997</v>
      </c>
      <c r="H36" s="17"/>
      <c r="N36" s="43"/>
    </row>
    <row r="37" spans="2:14" s="35" customFormat="1" ht="17.45" customHeight="1" x14ac:dyDescent="0.25">
      <c r="B37" s="94">
        <v>44923</v>
      </c>
      <c r="C37" s="87">
        <v>12966</v>
      </c>
      <c r="D37" s="87" t="s">
        <v>36</v>
      </c>
      <c r="E37" s="87" t="s">
        <v>37</v>
      </c>
      <c r="F37" s="84">
        <v>11.202</v>
      </c>
      <c r="G37" s="95">
        <f>F37*2.1325</f>
        <v>23.888264999999997</v>
      </c>
      <c r="H37" s="17"/>
      <c r="N37" s="43"/>
    </row>
    <row r="38" spans="2:14" s="35" customFormat="1" ht="17.45" customHeight="1" x14ac:dyDescent="0.25">
      <c r="B38" s="94">
        <v>44923</v>
      </c>
      <c r="C38" s="87">
        <v>11972</v>
      </c>
      <c r="D38" s="87" t="s">
        <v>36</v>
      </c>
      <c r="E38" s="87" t="s">
        <v>41</v>
      </c>
      <c r="F38" s="84">
        <v>18.771999999999998</v>
      </c>
      <c r="G38" s="95">
        <f>F38*2.1325</f>
        <v>40.031289999999991</v>
      </c>
      <c r="H38" s="17"/>
      <c r="N38" s="43"/>
    </row>
    <row r="39" spans="2:14" s="35" customFormat="1" ht="17.45" customHeight="1" x14ac:dyDescent="0.25">
      <c r="B39" s="94">
        <v>44923</v>
      </c>
      <c r="C39" s="87" t="s">
        <v>47</v>
      </c>
      <c r="D39" s="87" t="s">
        <v>37</v>
      </c>
      <c r="E39" s="87" t="s">
        <v>28</v>
      </c>
      <c r="F39" s="84">
        <v>146.179</v>
      </c>
      <c r="G39" s="95">
        <f>F39*2.1325</f>
        <v>311.72671750000001</v>
      </c>
      <c r="H39" s="17"/>
      <c r="N39" s="43"/>
    </row>
    <row r="40" spans="2:14" s="35" customFormat="1" ht="17.45" customHeight="1" x14ac:dyDescent="0.25">
      <c r="B40" s="94">
        <v>44923</v>
      </c>
      <c r="C40" s="87" t="s">
        <v>43</v>
      </c>
      <c r="D40" s="87" t="s">
        <v>44</v>
      </c>
      <c r="E40" s="87" t="s">
        <v>45</v>
      </c>
      <c r="F40" s="84">
        <v>15.904</v>
      </c>
      <c r="G40" s="95">
        <f>F40*2.1325</f>
        <v>33.915279999999996</v>
      </c>
      <c r="H40" s="17"/>
      <c r="N40" s="43"/>
    </row>
    <row r="41" spans="2:14" s="35" customFormat="1" ht="17.45" customHeight="1" x14ac:dyDescent="0.25">
      <c r="B41" s="94">
        <v>44923</v>
      </c>
      <c r="C41" s="87">
        <v>51950</v>
      </c>
      <c r="D41" s="87" t="s">
        <v>33</v>
      </c>
      <c r="E41" s="87" t="s">
        <v>28</v>
      </c>
      <c r="F41" s="84">
        <v>10.52</v>
      </c>
      <c r="G41" s="95">
        <f>F41*2.1325</f>
        <v>22.433899999999998</v>
      </c>
      <c r="H41" s="17"/>
      <c r="N41" s="43"/>
    </row>
    <row r="42" spans="2:14" s="35" customFormat="1" ht="17.45" customHeight="1" x14ac:dyDescent="0.25">
      <c r="B42" s="94">
        <v>44924</v>
      </c>
      <c r="C42" s="87">
        <v>51512</v>
      </c>
      <c r="D42" s="87" t="s">
        <v>33</v>
      </c>
      <c r="E42" s="87" t="s">
        <v>28</v>
      </c>
      <c r="F42" s="84">
        <v>10.52</v>
      </c>
      <c r="G42" s="95">
        <f>F42*2.1325</f>
        <v>22.433899999999998</v>
      </c>
      <c r="H42" s="17"/>
      <c r="N42" s="43"/>
    </row>
    <row r="43" spans="2:14" s="35" customFormat="1" ht="17.45" customHeight="1" x14ac:dyDescent="0.25">
      <c r="B43" s="94">
        <v>44924</v>
      </c>
      <c r="C43" s="87">
        <v>10952</v>
      </c>
      <c r="D43" s="87" t="s">
        <v>36</v>
      </c>
      <c r="E43" s="87" t="s">
        <v>48</v>
      </c>
      <c r="F43" s="105">
        <v>7.0519999999999996</v>
      </c>
      <c r="G43" s="95">
        <f>F43*2.1325</f>
        <v>15.038389999999998</v>
      </c>
      <c r="H43" s="17"/>
      <c r="N43" s="43"/>
    </row>
    <row r="44" spans="2:14" s="35" customFormat="1" ht="17.45" customHeight="1" x14ac:dyDescent="0.25">
      <c r="B44" s="94">
        <v>44924</v>
      </c>
      <c r="C44" s="87">
        <v>11501</v>
      </c>
      <c r="D44" s="87" t="s">
        <v>41</v>
      </c>
      <c r="E44" s="87" t="s">
        <v>36</v>
      </c>
      <c r="F44" s="84">
        <v>18.771999999999998</v>
      </c>
      <c r="G44" s="95">
        <f>F44*2.1325</f>
        <v>40.031289999999991</v>
      </c>
      <c r="H44" s="17"/>
      <c r="N44" s="43"/>
    </row>
    <row r="45" spans="2:14" s="35" customFormat="1" ht="17.45" customHeight="1" x14ac:dyDescent="0.25">
      <c r="B45" s="94">
        <v>44924</v>
      </c>
      <c r="C45" s="87">
        <v>12501</v>
      </c>
      <c r="D45" s="87" t="s">
        <v>37</v>
      </c>
      <c r="E45" s="87" t="s">
        <v>36</v>
      </c>
      <c r="F45" s="84">
        <v>11.202</v>
      </c>
      <c r="G45" s="95">
        <f>F45*2.1325</f>
        <v>23.888264999999997</v>
      </c>
      <c r="H45" s="17"/>
      <c r="N45" s="43"/>
    </row>
    <row r="46" spans="2:14" s="35" customFormat="1" ht="17.45" customHeight="1" x14ac:dyDescent="0.25">
      <c r="B46" s="94">
        <v>44924</v>
      </c>
      <c r="C46" s="82">
        <v>50513</v>
      </c>
      <c r="D46" s="82" t="s">
        <v>40</v>
      </c>
      <c r="E46" s="87" t="s">
        <v>28</v>
      </c>
      <c r="F46" s="84">
        <v>75.16</v>
      </c>
      <c r="G46" s="95">
        <f>F46*2.1325</f>
        <v>160.27869999999999</v>
      </c>
      <c r="H46" s="17"/>
      <c r="N46" s="43"/>
    </row>
    <row r="47" spans="2:14" s="35" customFormat="1" ht="17.45" customHeight="1" x14ac:dyDescent="0.25">
      <c r="B47" s="94">
        <v>44924</v>
      </c>
      <c r="C47" s="84">
        <v>11972</v>
      </c>
      <c r="D47" s="87" t="s">
        <v>36</v>
      </c>
      <c r="E47" s="87" t="s">
        <v>34</v>
      </c>
      <c r="F47" s="84">
        <v>34.646000000000001</v>
      </c>
      <c r="G47" s="95">
        <f>F47*2.1325</f>
        <v>73.882594999999995</v>
      </c>
      <c r="H47" s="17"/>
      <c r="N47" s="43"/>
    </row>
    <row r="48" spans="2:14" s="35" customFormat="1" ht="17.45" customHeight="1" x14ac:dyDescent="0.25">
      <c r="B48" s="94">
        <v>44924</v>
      </c>
      <c r="C48" s="84" t="s">
        <v>43</v>
      </c>
      <c r="D48" s="87" t="s">
        <v>44</v>
      </c>
      <c r="E48" s="87" t="s">
        <v>45</v>
      </c>
      <c r="F48" s="84">
        <v>15.904</v>
      </c>
      <c r="G48" s="95">
        <f>F48*2.1325</f>
        <v>33.915279999999996</v>
      </c>
      <c r="H48" s="17"/>
      <c r="N48" s="43"/>
    </row>
    <row r="49" spans="2:14" s="35" customFormat="1" ht="17.45" customHeight="1" x14ac:dyDescent="0.25">
      <c r="B49" s="94">
        <v>44924</v>
      </c>
      <c r="C49" s="84">
        <v>60951</v>
      </c>
      <c r="D49" s="87" t="s">
        <v>42</v>
      </c>
      <c r="E49" s="87" t="s">
        <v>40</v>
      </c>
      <c r="F49" s="84">
        <v>13.324999999999999</v>
      </c>
      <c r="G49" s="95">
        <f>F49*2.1325</f>
        <v>28.415562499999997</v>
      </c>
      <c r="H49" s="17"/>
      <c r="N49" s="43"/>
    </row>
    <row r="50" spans="2:14" s="35" customFormat="1" ht="17.45" customHeight="1" x14ac:dyDescent="0.25">
      <c r="B50" s="94">
        <v>44924</v>
      </c>
      <c r="C50" s="84">
        <v>51950</v>
      </c>
      <c r="D50" s="87" t="s">
        <v>33</v>
      </c>
      <c r="E50" s="87" t="s">
        <v>28</v>
      </c>
      <c r="F50" s="84">
        <v>10.52</v>
      </c>
      <c r="G50" s="95">
        <f>F50*2.1325</f>
        <v>22.433899999999998</v>
      </c>
      <c r="H50" s="17"/>
      <c r="N50" s="43"/>
    </row>
    <row r="51" spans="2:14" s="35" customFormat="1" ht="17.45" customHeight="1" x14ac:dyDescent="0.25">
      <c r="B51" s="94">
        <v>44924</v>
      </c>
      <c r="C51" s="89">
        <v>12962</v>
      </c>
      <c r="D51" s="89" t="s">
        <v>50</v>
      </c>
      <c r="E51" s="89" t="s">
        <v>51</v>
      </c>
      <c r="F51" s="104">
        <v>11.202</v>
      </c>
      <c r="G51" s="95">
        <f>F51*2.1325</f>
        <v>23.888264999999997</v>
      </c>
      <c r="H51" s="17"/>
      <c r="N51" s="43"/>
    </row>
    <row r="52" spans="2:14" s="35" customFormat="1" ht="17.45" customHeight="1" x14ac:dyDescent="0.25">
      <c r="B52" s="94">
        <v>44925</v>
      </c>
      <c r="C52" s="84">
        <v>51510</v>
      </c>
      <c r="D52" s="87" t="s">
        <v>33</v>
      </c>
      <c r="E52" s="87" t="s">
        <v>28</v>
      </c>
      <c r="F52" s="84">
        <v>10.52</v>
      </c>
      <c r="G52" s="95">
        <f>F52*2.1325</f>
        <v>22.433899999999998</v>
      </c>
      <c r="H52" s="17"/>
      <c r="N52" s="43"/>
    </row>
    <row r="53" spans="2:14" s="35" customFormat="1" ht="17.45" customHeight="1" x14ac:dyDescent="0.25">
      <c r="B53" s="94">
        <v>44925</v>
      </c>
      <c r="C53" s="84" t="s">
        <v>35</v>
      </c>
      <c r="D53" s="87" t="s">
        <v>34</v>
      </c>
      <c r="E53" s="87" t="s">
        <v>36</v>
      </c>
      <c r="F53" s="84">
        <v>34.676000000000002</v>
      </c>
      <c r="G53" s="95">
        <f>F53*2.1325</f>
        <v>73.946569999999994</v>
      </c>
      <c r="H53" s="17"/>
      <c r="N53" s="43"/>
    </row>
    <row r="54" spans="2:14" s="35" customFormat="1" ht="17.45" customHeight="1" x14ac:dyDescent="0.25">
      <c r="B54" s="94">
        <v>44925</v>
      </c>
      <c r="C54" s="84">
        <v>12501</v>
      </c>
      <c r="D54" s="87" t="s">
        <v>37</v>
      </c>
      <c r="E54" s="87" t="s">
        <v>36</v>
      </c>
      <c r="F54" s="84">
        <v>11.202</v>
      </c>
      <c r="G54" s="95">
        <f>F54*2.1325</f>
        <v>23.888264999999997</v>
      </c>
      <c r="H54" s="17"/>
      <c r="N54" s="43"/>
    </row>
    <row r="55" spans="2:14" s="35" customFormat="1" ht="17.45" customHeight="1" x14ac:dyDescent="0.25">
      <c r="B55" s="94">
        <v>44925</v>
      </c>
      <c r="C55" s="82">
        <v>50950</v>
      </c>
      <c r="D55" s="82" t="s">
        <v>28</v>
      </c>
      <c r="E55" s="82" t="s">
        <v>39</v>
      </c>
      <c r="F55" s="84">
        <v>106.09399999999999</v>
      </c>
      <c r="G55" s="95">
        <f>F55*2.1325</f>
        <v>226.24545499999996</v>
      </c>
      <c r="H55" s="17"/>
      <c r="N55" s="43"/>
    </row>
    <row r="56" spans="2:14" s="35" customFormat="1" ht="17.45" customHeight="1" x14ac:dyDescent="0.25">
      <c r="B56" s="94">
        <v>44925</v>
      </c>
      <c r="C56" s="82">
        <v>10950</v>
      </c>
      <c r="D56" s="82" t="s">
        <v>39</v>
      </c>
      <c r="E56" s="82" t="s">
        <v>36</v>
      </c>
      <c r="F56" s="84">
        <v>27.434999999999999</v>
      </c>
      <c r="G56" s="95">
        <f>F56*2.1325</f>
        <v>58.505137499999989</v>
      </c>
      <c r="H56" s="17"/>
      <c r="N56" s="43"/>
    </row>
    <row r="57" spans="2:14" s="35" customFormat="1" ht="17.45" customHeight="1" x14ac:dyDescent="0.25">
      <c r="B57" s="94">
        <v>44925</v>
      </c>
      <c r="C57" s="82">
        <v>10952</v>
      </c>
      <c r="D57" s="82" t="s">
        <v>36</v>
      </c>
      <c r="E57" s="82" t="s">
        <v>41</v>
      </c>
      <c r="F57" s="84">
        <v>18.771999999999998</v>
      </c>
      <c r="G57" s="95">
        <f>F57*2.1325</f>
        <v>40.031289999999991</v>
      </c>
      <c r="H57" s="17"/>
      <c r="N57" s="43"/>
    </row>
    <row r="58" spans="2:14" s="35" customFormat="1" ht="17.45" customHeight="1" x14ac:dyDescent="0.25">
      <c r="B58" s="94">
        <v>44925</v>
      </c>
      <c r="C58" s="82">
        <v>10954</v>
      </c>
      <c r="D58" s="82" t="s">
        <v>36</v>
      </c>
      <c r="E58" s="82" t="s">
        <v>41</v>
      </c>
      <c r="F58" s="84">
        <v>18.771999999999998</v>
      </c>
      <c r="G58" s="95">
        <f>F58*2.1325</f>
        <v>40.031289999999991</v>
      </c>
      <c r="H58" s="17"/>
      <c r="N58" s="43"/>
    </row>
    <row r="59" spans="2:14" s="35" customFormat="1" ht="17.45" customHeight="1" x14ac:dyDescent="0.25">
      <c r="B59" s="94">
        <v>44925</v>
      </c>
      <c r="C59" s="82">
        <v>11972</v>
      </c>
      <c r="D59" s="82" t="s">
        <v>36</v>
      </c>
      <c r="E59" s="82" t="s">
        <v>34</v>
      </c>
      <c r="F59" s="84">
        <v>34.646000000000001</v>
      </c>
      <c r="G59" s="95">
        <f>F59*2.1325</f>
        <v>73.882594999999995</v>
      </c>
      <c r="H59" s="17"/>
      <c r="N59" s="43"/>
    </row>
    <row r="60" spans="2:14" s="35" customFormat="1" ht="17.45" customHeight="1" x14ac:dyDescent="0.25">
      <c r="B60" s="94">
        <v>44925</v>
      </c>
      <c r="C60" s="82" t="s">
        <v>43</v>
      </c>
      <c r="D60" s="82" t="s">
        <v>44</v>
      </c>
      <c r="E60" s="82" t="s">
        <v>45</v>
      </c>
      <c r="F60" s="84">
        <v>15.904</v>
      </c>
      <c r="G60" s="95">
        <f>F60*2.1325</f>
        <v>33.915279999999996</v>
      </c>
      <c r="H60" s="17"/>
      <c r="N60" s="43"/>
    </row>
    <row r="61" spans="2:14" s="35" customFormat="1" ht="17.45" customHeight="1" x14ac:dyDescent="0.25">
      <c r="B61" s="94">
        <v>44925</v>
      </c>
      <c r="C61" s="82" t="s">
        <v>46</v>
      </c>
      <c r="D61" s="82" t="s">
        <v>36</v>
      </c>
      <c r="E61" s="82" t="s">
        <v>40</v>
      </c>
      <c r="F61" s="84">
        <v>73.141999999999996</v>
      </c>
      <c r="G61" s="95">
        <f>F61*2.1325</f>
        <v>155.97531499999997</v>
      </c>
      <c r="H61" s="17"/>
      <c r="N61" s="43"/>
    </row>
    <row r="62" spans="2:14" s="35" customFormat="1" ht="17.45" customHeight="1" x14ac:dyDescent="0.25">
      <c r="B62" s="94">
        <v>44925</v>
      </c>
      <c r="C62" s="82">
        <v>60951</v>
      </c>
      <c r="D62" s="82" t="s">
        <v>42</v>
      </c>
      <c r="E62" s="82" t="s">
        <v>40</v>
      </c>
      <c r="F62" s="84">
        <v>13.324999999999999</v>
      </c>
      <c r="G62" s="95">
        <f>F62*2.1325</f>
        <v>28.415562499999997</v>
      </c>
      <c r="H62" s="17"/>
      <c r="N62" s="43"/>
    </row>
    <row r="63" spans="2:14" s="35" customFormat="1" ht="17.45" customHeight="1" x14ac:dyDescent="0.25">
      <c r="B63" s="94">
        <v>44925</v>
      </c>
      <c r="C63" s="82">
        <v>51950</v>
      </c>
      <c r="D63" s="82" t="s">
        <v>33</v>
      </c>
      <c r="E63" s="82" t="s">
        <v>28</v>
      </c>
      <c r="F63" s="84">
        <v>10.52</v>
      </c>
      <c r="G63" s="95">
        <f>F63*2.1325</f>
        <v>22.433899999999998</v>
      </c>
      <c r="H63" s="17"/>
      <c r="N63" s="43"/>
    </row>
    <row r="64" spans="2:14" s="35" customFormat="1" ht="17.45" customHeight="1" x14ac:dyDescent="0.25">
      <c r="B64" s="94">
        <v>44925</v>
      </c>
      <c r="C64" s="82">
        <v>51514</v>
      </c>
      <c r="D64" s="82" t="s">
        <v>33</v>
      </c>
      <c r="E64" s="82" t="s">
        <v>28</v>
      </c>
      <c r="F64" s="84">
        <v>10.52</v>
      </c>
      <c r="G64" s="95">
        <f>F64*2.1325</f>
        <v>22.433899999999998</v>
      </c>
      <c r="H64" s="17"/>
      <c r="N64" s="43"/>
    </row>
    <row r="65" spans="2:14" s="35" customFormat="1" ht="17.45" customHeight="1" x14ac:dyDescent="0.25">
      <c r="B65" s="94">
        <v>44925</v>
      </c>
      <c r="C65" s="82">
        <v>51516</v>
      </c>
      <c r="D65" s="82" t="s">
        <v>33</v>
      </c>
      <c r="E65" s="82" t="s">
        <v>28</v>
      </c>
      <c r="F65" s="84">
        <v>10.52</v>
      </c>
      <c r="G65" s="95">
        <f>F65*2.1325</f>
        <v>22.433899999999998</v>
      </c>
      <c r="H65" s="17"/>
      <c r="N65" s="43"/>
    </row>
    <row r="66" spans="2:14" s="35" customFormat="1" ht="17.45" customHeight="1" x14ac:dyDescent="0.25">
      <c r="B66" s="94">
        <v>44925</v>
      </c>
      <c r="C66" s="82">
        <v>51518</v>
      </c>
      <c r="D66" s="82" t="s">
        <v>33</v>
      </c>
      <c r="E66" s="82" t="s">
        <v>28</v>
      </c>
      <c r="F66" s="84">
        <v>10.52</v>
      </c>
      <c r="G66" s="95">
        <f>F66*2.1325</f>
        <v>22.433899999999998</v>
      </c>
      <c r="H66" s="17"/>
      <c r="N66" s="43"/>
    </row>
    <row r="67" spans="2:14" s="35" customFormat="1" ht="17.45" customHeight="1" x14ac:dyDescent="0.25">
      <c r="B67" s="94">
        <v>44925</v>
      </c>
      <c r="C67" s="82">
        <v>51520</v>
      </c>
      <c r="D67" s="82" t="s">
        <v>33</v>
      </c>
      <c r="E67" s="82" t="s">
        <v>28</v>
      </c>
      <c r="F67" s="84">
        <v>10.52</v>
      </c>
      <c r="G67" s="95">
        <f>F67*2.1325</f>
        <v>22.433899999999998</v>
      </c>
      <c r="H67" s="17"/>
      <c r="N67" s="43"/>
    </row>
    <row r="68" spans="2:14" s="35" customFormat="1" ht="17.45" customHeight="1" x14ac:dyDescent="0.25">
      <c r="B68" s="94">
        <v>44926</v>
      </c>
      <c r="C68" s="82">
        <v>51512</v>
      </c>
      <c r="D68" s="82" t="s">
        <v>33</v>
      </c>
      <c r="E68" s="82" t="s">
        <v>28</v>
      </c>
      <c r="F68" s="84">
        <v>10.52</v>
      </c>
      <c r="G68" s="95">
        <f>F68*2.1325</f>
        <v>22.433899999999998</v>
      </c>
      <c r="H68" s="17"/>
      <c r="N68" s="43"/>
    </row>
    <row r="69" spans="2:14" s="35" customFormat="1" ht="17.45" customHeight="1" x14ac:dyDescent="0.25">
      <c r="B69" s="94">
        <v>44926</v>
      </c>
      <c r="C69" s="82">
        <v>12501</v>
      </c>
      <c r="D69" s="82" t="s">
        <v>37</v>
      </c>
      <c r="E69" s="82" t="s">
        <v>36</v>
      </c>
      <c r="F69" s="84">
        <v>11.202</v>
      </c>
      <c r="G69" s="95">
        <f>F69*2.1325</f>
        <v>23.888264999999997</v>
      </c>
      <c r="H69" s="17"/>
      <c r="N69" s="43"/>
    </row>
    <row r="70" spans="2:14" s="35" customFormat="1" ht="17.45" customHeight="1" x14ac:dyDescent="0.25">
      <c r="B70" s="94">
        <v>44926</v>
      </c>
      <c r="C70" s="87">
        <v>12960</v>
      </c>
      <c r="D70" s="87" t="s">
        <v>36</v>
      </c>
      <c r="E70" s="87" t="s">
        <v>37</v>
      </c>
      <c r="F70" s="84">
        <v>11.202</v>
      </c>
      <c r="G70" s="95">
        <f>F70*2.1325</f>
        <v>23.888264999999997</v>
      </c>
      <c r="H70" s="17"/>
      <c r="N70" s="43"/>
    </row>
    <row r="71" spans="2:14" s="35" customFormat="1" ht="17.45" customHeight="1" x14ac:dyDescent="0.25">
      <c r="B71" s="94">
        <v>44926</v>
      </c>
      <c r="C71" s="87">
        <v>12503</v>
      </c>
      <c r="D71" s="87" t="s">
        <v>37</v>
      </c>
      <c r="E71" s="87" t="s">
        <v>36</v>
      </c>
      <c r="F71" s="84">
        <v>11.202</v>
      </c>
      <c r="G71" s="95">
        <f>F71*2.1325</f>
        <v>23.888264999999997</v>
      </c>
      <c r="H71" s="9"/>
      <c r="N71" s="43"/>
    </row>
    <row r="72" spans="2:14" s="35" customFormat="1" ht="17.45" customHeight="1" x14ac:dyDescent="0.25">
      <c r="B72" s="94">
        <v>44926</v>
      </c>
      <c r="C72" s="87">
        <v>12962</v>
      </c>
      <c r="D72" s="87" t="s">
        <v>36</v>
      </c>
      <c r="E72" s="87" t="s">
        <v>37</v>
      </c>
      <c r="F72" s="84">
        <v>11.202</v>
      </c>
      <c r="G72" s="95">
        <f>F72*2.1325</f>
        <v>23.888264999999997</v>
      </c>
      <c r="H72" s="9"/>
      <c r="N72" s="43"/>
    </row>
    <row r="73" spans="2:14" s="35" customFormat="1" ht="17.45" customHeight="1" x14ac:dyDescent="0.25">
      <c r="B73" s="94">
        <v>44926</v>
      </c>
      <c r="C73" s="87">
        <v>50515</v>
      </c>
      <c r="D73" s="87" t="s">
        <v>37</v>
      </c>
      <c r="E73" s="87" t="s">
        <v>28</v>
      </c>
      <c r="F73" s="84">
        <v>146.179</v>
      </c>
      <c r="G73" s="95">
        <f>F73*2.1325</f>
        <v>311.72671750000001</v>
      </c>
      <c r="H73" s="9"/>
      <c r="N73" s="43"/>
    </row>
    <row r="74" spans="2:14" s="35" customFormat="1" ht="17.45" customHeight="1" x14ac:dyDescent="0.25">
      <c r="B74" s="94">
        <v>44926</v>
      </c>
      <c r="C74" s="87">
        <v>12964</v>
      </c>
      <c r="D74" s="87" t="s">
        <v>36</v>
      </c>
      <c r="E74" s="87" t="s">
        <v>37</v>
      </c>
      <c r="F74" s="84">
        <v>11.202</v>
      </c>
      <c r="G74" s="95">
        <f>F74*2.1325</f>
        <v>23.888264999999997</v>
      </c>
      <c r="H74" s="9"/>
      <c r="N74" s="43"/>
    </row>
    <row r="75" spans="2:14" s="35" customFormat="1" ht="17.45" customHeight="1" x14ac:dyDescent="0.25">
      <c r="B75" s="94">
        <v>44926</v>
      </c>
      <c r="C75" s="87">
        <v>12505</v>
      </c>
      <c r="D75" s="87" t="s">
        <v>37</v>
      </c>
      <c r="E75" s="87" t="s">
        <v>36</v>
      </c>
      <c r="F75" s="84">
        <v>11.202</v>
      </c>
      <c r="G75" s="95">
        <f>F75*2.1325</f>
        <v>23.888264999999997</v>
      </c>
      <c r="H75" s="9"/>
      <c r="N75" s="43"/>
    </row>
    <row r="76" spans="2:14" s="35" customFormat="1" ht="17.45" customHeight="1" x14ac:dyDescent="0.25">
      <c r="B76" s="94">
        <v>44926</v>
      </c>
      <c r="C76" s="87">
        <v>12966</v>
      </c>
      <c r="D76" s="87" t="s">
        <v>36</v>
      </c>
      <c r="E76" s="87" t="s">
        <v>37</v>
      </c>
      <c r="F76" s="84">
        <v>11.202</v>
      </c>
      <c r="G76" s="95">
        <f>F76*2.1325</f>
        <v>23.888264999999997</v>
      </c>
      <c r="H76" s="9"/>
      <c r="N76" s="43"/>
    </row>
    <row r="77" spans="2:14" s="35" customFormat="1" ht="17.45" customHeight="1" x14ac:dyDescent="0.25">
      <c r="B77" s="94">
        <v>44926</v>
      </c>
      <c r="C77" s="87">
        <v>11972</v>
      </c>
      <c r="D77" s="87" t="s">
        <v>36</v>
      </c>
      <c r="E77" s="87" t="s">
        <v>34</v>
      </c>
      <c r="F77" s="84">
        <v>34.646000000000001</v>
      </c>
      <c r="G77" s="95">
        <f>F77*2.1325</f>
        <v>73.882594999999995</v>
      </c>
      <c r="H77" s="9"/>
      <c r="N77" s="43"/>
    </row>
    <row r="78" spans="2:14" s="35" customFormat="1" ht="17.45" customHeight="1" x14ac:dyDescent="0.25">
      <c r="B78" s="94">
        <v>44926</v>
      </c>
      <c r="C78" s="87" t="s">
        <v>47</v>
      </c>
      <c r="D78" s="87" t="s">
        <v>37</v>
      </c>
      <c r="E78" s="87" t="s">
        <v>28</v>
      </c>
      <c r="F78" s="84">
        <v>146.179</v>
      </c>
      <c r="G78" s="95">
        <f>F78*2.1325</f>
        <v>311.72671750000001</v>
      </c>
      <c r="H78" s="9"/>
      <c r="N78" s="43"/>
    </row>
    <row r="79" spans="2:14" s="35" customFormat="1" ht="17.45" customHeight="1" x14ac:dyDescent="0.25">
      <c r="B79" s="94">
        <v>44926</v>
      </c>
      <c r="C79" s="87" t="s">
        <v>43</v>
      </c>
      <c r="D79" s="87" t="s">
        <v>44</v>
      </c>
      <c r="E79" s="87" t="s">
        <v>45</v>
      </c>
      <c r="F79" s="84">
        <v>15.904</v>
      </c>
      <c r="G79" s="95">
        <f>F79*2.1325</f>
        <v>33.915279999999996</v>
      </c>
      <c r="H79" s="9"/>
      <c r="N79" s="43"/>
    </row>
    <row r="80" spans="2:14" s="35" customFormat="1" ht="17.45" customHeight="1" x14ac:dyDescent="0.25">
      <c r="B80" s="94">
        <v>44926</v>
      </c>
      <c r="C80" s="87" t="s">
        <v>46</v>
      </c>
      <c r="D80" s="87" t="s">
        <v>37</v>
      </c>
      <c r="E80" s="87" t="s">
        <v>40</v>
      </c>
      <c r="F80" s="84">
        <v>84.343999999999994</v>
      </c>
      <c r="G80" s="95">
        <f>F80*2.1325</f>
        <v>179.86357999999998</v>
      </c>
      <c r="H80" s="9"/>
      <c r="N80" s="43"/>
    </row>
    <row r="81" spans="2:14" s="35" customFormat="1" ht="17.45" customHeight="1" x14ac:dyDescent="0.25">
      <c r="B81" s="94">
        <v>44926</v>
      </c>
      <c r="C81" s="87">
        <v>60951</v>
      </c>
      <c r="D81" s="87" t="s">
        <v>42</v>
      </c>
      <c r="E81" s="87" t="s">
        <v>40</v>
      </c>
      <c r="F81" s="84">
        <v>13.324999999999999</v>
      </c>
      <c r="G81" s="95">
        <f>F81*2.1325</f>
        <v>28.415562499999997</v>
      </c>
      <c r="H81" s="9"/>
      <c r="N81" s="43"/>
    </row>
    <row r="82" spans="2:14" s="35" customFormat="1" ht="17.45" customHeight="1" x14ac:dyDescent="0.25">
      <c r="B82" s="94">
        <v>44926</v>
      </c>
      <c r="C82" s="87">
        <v>51950</v>
      </c>
      <c r="D82" s="87" t="s">
        <v>33</v>
      </c>
      <c r="E82" s="87" t="s">
        <v>28</v>
      </c>
      <c r="F82" s="84">
        <v>10.52</v>
      </c>
      <c r="G82" s="95">
        <f>F82*2.1325</f>
        <v>22.433899999999998</v>
      </c>
      <c r="H82" s="9"/>
      <c r="N82" s="43"/>
    </row>
    <row r="83" spans="2:14" s="35" customFormat="1" ht="17.45" customHeight="1" x14ac:dyDescent="0.25">
      <c r="B83" s="94">
        <v>44926</v>
      </c>
      <c r="C83" s="87">
        <v>51518</v>
      </c>
      <c r="D83" s="87" t="s">
        <v>33</v>
      </c>
      <c r="E83" s="87" t="s">
        <v>28</v>
      </c>
      <c r="F83" s="84">
        <v>10.52</v>
      </c>
      <c r="G83" s="95">
        <f>F83*2.1325</f>
        <v>22.433899999999998</v>
      </c>
      <c r="H83" s="9"/>
      <c r="N83" s="43"/>
    </row>
    <row r="84" spans="2:14" s="35" customFormat="1" ht="17.45" customHeight="1" thickBot="1" x14ac:dyDescent="0.3">
      <c r="B84" s="96">
        <v>44926</v>
      </c>
      <c r="C84" s="106">
        <v>51520</v>
      </c>
      <c r="D84" s="106" t="s">
        <v>33</v>
      </c>
      <c r="E84" s="106" t="s">
        <v>28</v>
      </c>
      <c r="F84" s="98">
        <v>10.52</v>
      </c>
      <c r="G84" s="99">
        <f>F84*2.1325</f>
        <v>22.433899999999998</v>
      </c>
      <c r="H84" s="9"/>
      <c r="N84" s="43"/>
    </row>
    <row r="85" spans="2:14" s="35" customFormat="1" ht="17.45" customHeight="1" thickBot="1" x14ac:dyDescent="0.3">
      <c r="B85" s="44"/>
      <c r="C85" s="44"/>
      <c r="D85" s="44"/>
      <c r="E85" s="44"/>
      <c r="F85" s="45" t="s">
        <v>13</v>
      </c>
      <c r="G85" s="46">
        <f>SUM(G9:G84)</f>
        <v>4817.9359249999998</v>
      </c>
      <c r="H85" s="9"/>
      <c r="N85" s="43"/>
    </row>
    <row r="86" spans="2:14" ht="15.75" x14ac:dyDescent="0.25">
      <c r="B86" s="18"/>
      <c r="C86" s="18"/>
      <c r="D86" s="18"/>
      <c r="E86" s="18"/>
      <c r="F86" s="19"/>
      <c r="G86" s="20"/>
      <c r="H86" s="31"/>
    </row>
    <row r="87" spans="2:14" ht="15.75" x14ac:dyDescent="0.25">
      <c r="B87" s="18"/>
      <c r="C87" s="18"/>
      <c r="D87" s="18"/>
      <c r="E87" s="18"/>
      <c r="F87" s="18"/>
      <c r="G87" s="18"/>
    </row>
    <row r="88" spans="2:14" ht="15.75" x14ac:dyDescent="0.25">
      <c r="B88" s="25" t="s">
        <v>14</v>
      </c>
      <c r="C88" s="25"/>
      <c r="D88" s="25"/>
      <c r="E88" s="25"/>
      <c r="F88" s="57" t="s">
        <v>15</v>
      </c>
      <c r="G88" s="57"/>
    </row>
    <row r="89" spans="2:14" ht="15.75" x14ac:dyDescent="0.25">
      <c r="B89" s="57" t="s">
        <v>18</v>
      </c>
      <c r="C89" s="57"/>
      <c r="D89" s="57"/>
      <c r="E89" s="25"/>
      <c r="F89" s="57" t="s">
        <v>16</v>
      </c>
      <c r="G89" s="57"/>
    </row>
    <row r="90" spans="2:14" ht="15.75" x14ac:dyDescent="0.25">
      <c r="B90" s="26" t="s">
        <v>19</v>
      </c>
      <c r="C90" s="26"/>
      <c r="D90" s="26"/>
      <c r="E90" s="25"/>
      <c r="F90" s="25" t="s">
        <v>17</v>
      </c>
      <c r="G90" s="18"/>
    </row>
    <row r="91" spans="2:14" ht="15.75" x14ac:dyDescent="0.25">
      <c r="B91" s="18"/>
      <c r="C91" s="18"/>
      <c r="D91" s="18"/>
      <c r="E91" s="18"/>
      <c r="F91" s="18"/>
      <c r="G91" s="18"/>
    </row>
    <row r="92" spans="2:14" ht="15.75" x14ac:dyDescent="0.25">
      <c r="B92" s="25"/>
      <c r="C92" s="25"/>
      <c r="D92" s="25"/>
      <c r="E92" s="25"/>
      <c r="F92" s="25"/>
      <c r="G92" s="18"/>
    </row>
    <row r="93" spans="2:14" ht="15.75" x14ac:dyDescent="0.25">
      <c r="B93" s="25"/>
      <c r="C93" s="25"/>
      <c r="D93" s="25"/>
      <c r="E93" s="25"/>
      <c r="F93" s="25"/>
      <c r="G93" s="18"/>
    </row>
    <row r="94" spans="2:14" ht="15.75" x14ac:dyDescent="0.25">
      <c r="B94" s="25"/>
      <c r="C94" s="25"/>
      <c r="D94" s="25"/>
      <c r="E94" s="25"/>
      <c r="F94" s="25"/>
      <c r="G94" s="18"/>
    </row>
    <row r="95" spans="2:14" ht="15.75" x14ac:dyDescent="0.25">
      <c r="B95" s="25"/>
      <c r="C95" s="25"/>
      <c r="D95" s="25"/>
      <c r="E95" s="25"/>
      <c r="F95" s="25"/>
      <c r="G95" s="18"/>
    </row>
    <row r="96" spans="2:14" ht="15.75" x14ac:dyDescent="0.25">
      <c r="B96" s="25"/>
      <c r="C96" s="25"/>
      <c r="D96" s="25"/>
      <c r="E96" s="25"/>
      <c r="F96" s="25"/>
      <c r="G96" s="18"/>
    </row>
    <row r="97" spans="2:7" ht="15.75" x14ac:dyDescent="0.25">
      <c r="B97" s="25"/>
      <c r="C97" s="25"/>
      <c r="D97" s="25"/>
      <c r="E97" s="25"/>
      <c r="F97" s="25"/>
      <c r="G97" s="18"/>
    </row>
    <row r="98" spans="2:7" ht="15.75" x14ac:dyDescent="0.25">
      <c r="B98" s="25"/>
      <c r="C98" s="25"/>
      <c r="D98" s="25"/>
      <c r="E98" s="25"/>
      <c r="F98" s="25"/>
      <c r="G98" s="18"/>
    </row>
    <row r="99" spans="2:7" ht="15.75" x14ac:dyDescent="0.25">
      <c r="B99" s="27"/>
      <c r="C99" s="27"/>
      <c r="D99" s="27"/>
      <c r="E99" s="27"/>
      <c r="F99" s="27"/>
      <c r="G99" s="28"/>
    </row>
    <row r="100" spans="2:7" ht="15.75" x14ac:dyDescent="0.25">
      <c r="B100" s="27"/>
      <c r="C100" s="27"/>
      <c r="D100" s="27"/>
      <c r="E100" s="27"/>
      <c r="F100" s="47"/>
      <c r="G100" s="47"/>
    </row>
    <row r="101" spans="2:7" ht="15.75" x14ac:dyDescent="0.25">
      <c r="B101" s="47"/>
      <c r="C101" s="47"/>
      <c r="D101" s="47"/>
      <c r="E101" s="27"/>
      <c r="F101" s="47"/>
      <c r="G101" s="47"/>
    </row>
    <row r="102" spans="2:7" ht="15.75" x14ac:dyDescent="0.25">
      <c r="B102" s="29"/>
      <c r="C102" s="29"/>
      <c r="D102" s="29"/>
      <c r="E102" s="27"/>
      <c r="F102" s="27"/>
      <c r="G102" s="28"/>
    </row>
    <row r="103" spans="2:7" ht="15.75" x14ac:dyDescent="0.25">
      <c r="B103" s="25"/>
      <c r="C103" s="25"/>
      <c r="D103" s="25"/>
      <c r="E103" s="25"/>
      <c r="F103" s="25"/>
      <c r="G103" s="18"/>
    </row>
    <row r="104" spans="2:7" ht="15.75" x14ac:dyDescent="0.25">
      <c r="B104" s="25"/>
      <c r="C104" s="25"/>
      <c r="D104" s="25"/>
      <c r="E104" s="25"/>
      <c r="F104" s="25"/>
      <c r="G104" s="18"/>
    </row>
    <row r="105" spans="2:7" ht="15.75" x14ac:dyDescent="0.25">
      <c r="B105" s="25"/>
      <c r="C105" s="25"/>
      <c r="D105" s="25"/>
      <c r="E105" s="25"/>
      <c r="F105" s="25"/>
      <c r="G105" s="18"/>
    </row>
    <row r="106" spans="2:7" ht="15.75" x14ac:dyDescent="0.25">
      <c r="B106" s="25"/>
      <c r="C106" s="25"/>
      <c r="D106" s="25"/>
      <c r="E106" s="25"/>
      <c r="F106" s="25"/>
      <c r="G106" s="18"/>
    </row>
    <row r="107" spans="2:7" ht="15.75" x14ac:dyDescent="0.25">
      <c r="B107" s="25"/>
      <c r="C107" s="25"/>
      <c r="D107" s="25"/>
      <c r="E107" s="25"/>
      <c r="F107" s="25"/>
      <c r="G107" s="18"/>
    </row>
    <row r="108" spans="2:7" x14ac:dyDescent="0.25">
      <c r="B108" s="3"/>
      <c r="D108" s="3"/>
      <c r="E108" s="3"/>
      <c r="F108" s="3"/>
      <c r="G108" s="24"/>
    </row>
    <row r="109" spans="2:7" x14ac:dyDescent="0.25">
      <c r="B109" s="3"/>
      <c r="D109" s="3"/>
      <c r="E109" s="3"/>
      <c r="F109" s="3"/>
      <c r="G109" s="24"/>
    </row>
    <row r="110" spans="2:7" x14ac:dyDescent="0.25">
      <c r="B110" s="3"/>
      <c r="D110" s="3"/>
      <c r="E110" s="3"/>
      <c r="F110" s="3"/>
      <c r="G110" s="24"/>
    </row>
    <row r="111" spans="2:7" x14ac:dyDescent="0.25">
      <c r="B111" s="3"/>
      <c r="D111" s="3"/>
      <c r="E111" s="3"/>
      <c r="F111" s="3"/>
      <c r="G111" s="24"/>
    </row>
  </sheetData>
  <mergeCells count="25">
    <mergeCell ref="B1:G1"/>
    <mergeCell ref="B2:G2"/>
    <mergeCell ref="B3:G3"/>
    <mergeCell ref="B4:G4"/>
    <mergeCell ref="B5:G5"/>
    <mergeCell ref="I1:N1"/>
    <mergeCell ref="I2:N2"/>
    <mergeCell ref="I3:N3"/>
    <mergeCell ref="I4:N4"/>
    <mergeCell ref="I5:N5"/>
    <mergeCell ref="F100:G100"/>
    <mergeCell ref="B101:D101"/>
    <mergeCell ref="F101:G101"/>
    <mergeCell ref="D8:E8"/>
    <mergeCell ref="I6:N6"/>
    <mergeCell ref="I7:N7"/>
    <mergeCell ref="K8:L8"/>
    <mergeCell ref="B6:G6"/>
    <mergeCell ref="B7:G7"/>
    <mergeCell ref="F88:G88"/>
    <mergeCell ref="B89:D89"/>
    <mergeCell ref="F89:G89"/>
    <mergeCell ref="M17:N17"/>
    <mergeCell ref="M16:N16"/>
    <mergeCell ref="I17:K17"/>
  </mergeCells>
  <pageMargins left="0.7" right="0.7" top="0.75" bottom="0.75" header="0.3" footer="0.3"/>
  <pageSetup paperSize="9" scale="48" orientation="portrait" r:id="rId1"/>
  <colBreaks count="1" manualBreakCount="1">
    <brk id="7" max="89" man="1"/>
  </colBreaks>
  <ignoredErrors>
    <ignoredError sqref="C12:C8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view="pageBreakPreview" zoomScale="60" zoomScaleNormal="100" workbookViewId="0">
      <selection activeCell="P5" sqref="P5:P6"/>
    </sheetView>
  </sheetViews>
  <sheetFormatPr defaultRowHeight="15" x14ac:dyDescent="0.25"/>
  <cols>
    <col min="2" max="2" width="12.42578125" customWidth="1"/>
    <col min="6" max="6" width="9" customWidth="1"/>
    <col min="7" max="7" width="23.5703125" style="15" customWidth="1"/>
    <col min="9" max="9" width="11.28515625" customWidth="1"/>
    <col min="12" max="12" width="7.5703125" customWidth="1"/>
    <col min="13" max="13" width="13.7109375" customWidth="1"/>
    <col min="14" max="14" width="14" style="15" customWidth="1"/>
  </cols>
  <sheetData>
    <row r="1" spans="1:15" ht="15.75" thickBot="1" x14ac:dyDescent="0.3"/>
    <row r="2" spans="1:15" ht="18" x14ac:dyDescent="0.25">
      <c r="B2" s="59" t="s">
        <v>4</v>
      </c>
      <c r="C2" s="60"/>
      <c r="D2" s="60"/>
      <c r="E2" s="60"/>
      <c r="F2" s="60"/>
      <c r="G2" s="61"/>
      <c r="I2" s="59" t="s">
        <v>4</v>
      </c>
      <c r="J2" s="60"/>
      <c r="K2" s="60"/>
      <c r="L2" s="60"/>
      <c r="M2" s="60"/>
      <c r="N2" s="61"/>
    </row>
    <row r="3" spans="1:15" ht="15.75" x14ac:dyDescent="0.25">
      <c r="B3" s="62" t="s">
        <v>5</v>
      </c>
      <c r="C3" s="63"/>
      <c r="D3" s="63"/>
      <c r="E3" s="63"/>
      <c r="F3" s="63"/>
      <c r="G3" s="64"/>
      <c r="I3" s="62" t="s">
        <v>11</v>
      </c>
      <c r="J3" s="63"/>
      <c r="K3" s="63"/>
      <c r="L3" s="63"/>
      <c r="M3" s="63"/>
      <c r="N3" s="64"/>
    </row>
    <row r="4" spans="1:15" ht="15.75" x14ac:dyDescent="0.25">
      <c r="B4" s="62" t="s">
        <v>6</v>
      </c>
      <c r="C4" s="63"/>
      <c r="D4" s="63"/>
      <c r="E4" s="63"/>
      <c r="F4" s="63"/>
      <c r="G4" s="64"/>
      <c r="I4" s="65" t="s">
        <v>12</v>
      </c>
      <c r="J4" s="66"/>
      <c r="K4" s="66"/>
      <c r="L4" s="66"/>
      <c r="M4" s="66"/>
      <c r="N4" s="67"/>
      <c r="O4" s="8"/>
    </row>
    <row r="5" spans="1:15" ht="15.75" x14ac:dyDescent="0.25">
      <c r="B5" s="65" t="s">
        <v>22</v>
      </c>
      <c r="C5" s="66"/>
      <c r="D5" s="66"/>
      <c r="E5" s="66"/>
      <c r="F5" s="66"/>
      <c r="G5" s="67"/>
      <c r="I5" s="68" t="s">
        <v>25</v>
      </c>
      <c r="J5" s="66"/>
      <c r="K5" s="66"/>
      <c r="L5" s="66"/>
      <c r="M5" s="66"/>
      <c r="N5" s="67"/>
      <c r="O5" s="8"/>
    </row>
    <row r="6" spans="1:15" ht="15.75" x14ac:dyDescent="0.25">
      <c r="B6" s="76" t="s">
        <v>31</v>
      </c>
      <c r="C6" s="77"/>
      <c r="D6" s="77"/>
      <c r="E6" s="77"/>
      <c r="F6" s="77"/>
      <c r="G6" s="78"/>
      <c r="I6" s="50" t="s">
        <v>32</v>
      </c>
      <c r="J6" s="51"/>
      <c r="K6" s="51"/>
      <c r="L6" s="51"/>
      <c r="M6" s="51"/>
      <c r="N6" s="52"/>
      <c r="O6" s="8"/>
    </row>
    <row r="7" spans="1:15" ht="15.75" thickBot="1" x14ac:dyDescent="0.3">
      <c r="B7" s="72" t="s">
        <v>7</v>
      </c>
      <c r="C7" s="73"/>
      <c r="D7" s="73"/>
      <c r="E7" s="73"/>
      <c r="F7" s="73"/>
      <c r="G7" s="74"/>
      <c r="H7" s="4"/>
      <c r="I7" s="53" t="s">
        <v>7</v>
      </c>
      <c r="J7" s="54"/>
      <c r="K7" s="54"/>
      <c r="L7" s="54"/>
      <c r="M7" s="54"/>
      <c r="N7" s="55"/>
      <c r="O7" s="8"/>
    </row>
    <row r="8" spans="1:15" ht="23.25" customHeight="1" thickBot="1" x14ac:dyDescent="0.3">
      <c r="B8" s="1" t="s">
        <v>0</v>
      </c>
      <c r="C8" s="11" t="s">
        <v>1</v>
      </c>
      <c r="D8" s="75" t="s">
        <v>2</v>
      </c>
      <c r="E8" s="75"/>
      <c r="F8" s="11" t="s">
        <v>3</v>
      </c>
      <c r="G8" s="10" t="s">
        <v>8</v>
      </c>
      <c r="H8" s="4"/>
      <c r="I8" s="1" t="s">
        <v>0</v>
      </c>
      <c r="J8" s="13" t="s">
        <v>1</v>
      </c>
      <c r="K8" s="79" t="s">
        <v>2</v>
      </c>
      <c r="L8" s="80"/>
      <c r="M8" s="13" t="s">
        <v>3</v>
      </c>
      <c r="N8" s="10" t="s">
        <v>8</v>
      </c>
      <c r="O8" s="8"/>
    </row>
    <row r="9" spans="1:15" s="21" customFormat="1" ht="21" customHeight="1" x14ac:dyDescent="0.25">
      <c r="B9" s="90">
        <v>44921</v>
      </c>
      <c r="C9" s="91">
        <v>30511</v>
      </c>
      <c r="D9" s="92" t="s">
        <v>28</v>
      </c>
      <c r="E9" s="92" t="s">
        <v>42</v>
      </c>
      <c r="F9" s="91">
        <v>75.16</v>
      </c>
      <c r="G9" s="93">
        <f>F9*2.1325</f>
        <v>160.27869999999999</v>
      </c>
      <c r="H9" s="88"/>
      <c r="I9" s="90">
        <v>44921</v>
      </c>
      <c r="J9" s="100">
        <v>60890</v>
      </c>
      <c r="K9" s="100" t="s">
        <v>40</v>
      </c>
      <c r="L9" s="100" t="s">
        <v>42</v>
      </c>
      <c r="M9" s="100">
        <v>13.324999999999999</v>
      </c>
      <c r="N9" s="101">
        <f t="shared" ref="N9" si="0">+M9+4</f>
        <v>17.324999999999999</v>
      </c>
      <c r="O9" s="8"/>
    </row>
    <row r="10" spans="1:15" s="21" customFormat="1" ht="21" customHeight="1" x14ac:dyDescent="0.25">
      <c r="B10" s="94">
        <v>44924</v>
      </c>
      <c r="C10" s="84">
        <v>30511</v>
      </c>
      <c r="D10" s="89" t="s">
        <v>54</v>
      </c>
      <c r="E10" s="87" t="s">
        <v>49</v>
      </c>
      <c r="F10" s="84">
        <v>347.66199999999998</v>
      </c>
      <c r="G10" s="95">
        <f>F10*2.1325</f>
        <v>741.38921499999992</v>
      </c>
      <c r="H10" s="88"/>
      <c r="I10" s="94">
        <v>44921</v>
      </c>
      <c r="J10" s="85">
        <v>10999</v>
      </c>
      <c r="K10" s="86" t="s">
        <v>52</v>
      </c>
      <c r="L10" s="86" t="s">
        <v>53</v>
      </c>
      <c r="M10" s="86">
        <v>52.515999999999998</v>
      </c>
      <c r="N10" s="102">
        <f>+M10+4</f>
        <v>56.515999999999998</v>
      </c>
      <c r="O10" s="8"/>
    </row>
    <row r="11" spans="1:15" s="21" customFormat="1" ht="21" customHeight="1" thickBot="1" x14ac:dyDescent="0.3">
      <c r="B11" s="96">
        <v>44926</v>
      </c>
      <c r="C11" s="97">
        <v>10516</v>
      </c>
      <c r="D11" s="97" t="s">
        <v>42</v>
      </c>
      <c r="E11" s="97" t="s">
        <v>40</v>
      </c>
      <c r="F11" s="98">
        <v>13.324999999999999</v>
      </c>
      <c r="G11" s="99">
        <f>F11*2.1325</f>
        <v>28.415562499999997</v>
      </c>
      <c r="H11" s="88"/>
      <c r="I11" s="96">
        <v>44926</v>
      </c>
      <c r="J11" s="97">
        <v>50591</v>
      </c>
      <c r="K11" s="97" t="s">
        <v>42</v>
      </c>
      <c r="L11" s="97" t="s">
        <v>28</v>
      </c>
      <c r="M11" s="97">
        <v>75.16</v>
      </c>
      <c r="N11" s="103">
        <f t="shared" ref="N11" si="1">+M11+4</f>
        <v>79.16</v>
      </c>
      <c r="O11" s="8"/>
    </row>
    <row r="12" spans="1:15" s="21" customFormat="1" ht="21" customHeight="1" thickBot="1" x14ac:dyDescent="0.3">
      <c r="B12" s="25"/>
      <c r="C12" s="25"/>
      <c r="D12" s="25"/>
      <c r="E12" s="25"/>
      <c r="F12" s="22" t="s">
        <v>13</v>
      </c>
      <c r="G12" s="33">
        <f>SUM(G9:G11)</f>
        <v>930.08347749999984</v>
      </c>
      <c r="H12"/>
      <c r="I12" s="16"/>
      <c r="J12" s="16"/>
      <c r="K12" s="16"/>
      <c r="L12" s="16"/>
      <c r="M12" s="22" t="s">
        <v>13</v>
      </c>
      <c r="N12" s="32">
        <f>SUM(N9:N11)</f>
        <v>153.00099999999998</v>
      </c>
      <c r="O12" s="27"/>
    </row>
    <row r="13" spans="1:15" s="21" customFormat="1" ht="21" customHeight="1" x14ac:dyDescent="0.25">
      <c r="A13"/>
      <c r="B13" s="3"/>
      <c r="C13" s="3"/>
      <c r="D13" s="3"/>
      <c r="E13" s="3"/>
      <c r="F13" s="30"/>
      <c r="G13" s="12"/>
      <c r="H13"/>
      <c r="I13" s="27"/>
      <c r="J13" s="27"/>
      <c r="K13" s="27"/>
      <c r="L13" s="27"/>
      <c r="M13" s="25"/>
      <c r="N13" s="18"/>
    </row>
    <row r="14" spans="1:15" s="21" customFormat="1" ht="21" customHeight="1" x14ac:dyDescent="0.25">
      <c r="A14"/>
      <c r="B14"/>
      <c r="C14"/>
      <c r="D14"/>
      <c r="E14"/>
      <c r="F14"/>
      <c r="G14" s="23" t="s">
        <v>27</v>
      </c>
      <c r="H14"/>
      <c r="I14" s="25" t="s">
        <v>14</v>
      </c>
      <c r="J14" s="25"/>
      <c r="K14" s="25"/>
      <c r="L14" s="25"/>
      <c r="M14" s="57" t="s">
        <v>15</v>
      </c>
      <c r="N14" s="57"/>
    </row>
    <row r="15" spans="1:15" s="21" customFormat="1" ht="21" customHeight="1" x14ac:dyDescent="0.25">
      <c r="A15"/>
      <c r="B15" t="s">
        <v>14</v>
      </c>
      <c r="C15"/>
      <c r="D15"/>
      <c r="E15"/>
      <c r="F15" s="71" t="s">
        <v>26</v>
      </c>
      <c r="G15" s="71"/>
      <c r="H15"/>
      <c r="I15" s="57" t="s">
        <v>18</v>
      </c>
      <c r="J15" s="57"/>
      <c r="K15" s="57"/>
      <c r="L15" s="25"/>
      <c r="M15" s="57" t="s">
        <v>16</v>
      </c>
      <c r="N15" s="57"/>
    </row>
    <row r="16" spans="1:15" s="21" customFormat="1" ht="21" customHeight="1" x14ac:dyDescent="0.25">
      <c r="A16"/>
      <c r="B16" s="71" t="s">
        <v>18</v>
      </c>
      <c r="C16" s="71"/>
      <c r="D16" s="71"/>
      <c r="E16"/>
      <c r="F16" s="71" t="s">
        <v>16</v>
      </c>
      <c r="G16" s="71"/>
      <c r="H16"/>
      <c r="I16" s="26" t="s">
        <v>19</v>
      </c>
      <c r="J16" s="26"/>
      <c r="K16" s="26"/>
      <c r="L16" s="25"/>
      <c r="M16" s="25" t="s">
        <v>17</v>
      </c>
      <c r="N16" s="18"/>
    </row>
    <row r="17" spans="1:15" s="21" customFormat="1" ht="21" customHeight="1" x14ac:dyDescent="0.25">
      <c r="A17"/>
      <c r="B17" s="2" t="s">
        <v>19</v>
      </c>
      <c r="C17" s="2"/>
      <c r="D17" s="2"/>
      <c r="E17"/>
      <c r="F17" t="s">
        <v>17</v>
      </c>
      <c r="G17" s="15"/>
      <c r="H17"/>
      <c r="I17" s="25"/>
      <c r="J17" s="25"/>
      <c r="K17" s="25"/>
      <c r="L17" s="25"/>
      <c r="M17" s="25"/>
      <c r="N17" s="18"/>
    </row>
    <row r="18" spans="1:15" s="21" customFormat="1" ht="21" customHeight="1" x14ac:dyDescent="0.25">
      <c r="A18"/>
      <c r="B18"/>
      <c r="C18"/>
      <c r="D18"/>
      <c r="E18"/>
      <c r="F18"/>
      <c r="G18" s="15"/>
      <c r="H18"/>
      <c r="I18" s="25"/>
      <c r="J18" s="25"/>
      <c r="K18" s="25"/>
      <c r="L18" s="25"/>
      <c r="M18" s="25"/>
      <c r="N18" s="18"/>
    </row>
    <row r="19" spans="1:15" s="21" customFormat="1" ht="21" customHeight="1" x14ac:dyDescent="0.25">
      <c r="A19"/>
      <c r="B19"/>
      <c r="C19"/>
      <c r="D19"/>
      <c r="E19"/>
      <c r="F19"/>
      <c r="G19" s="15"/>
      <c r="H19"/>
      <c r="I19" s="25"/>
      <c r="J19" s="25"/>
      <c r="K19" s="25"/>
      <c r="L19" s="25"/>
      <c r="M19" s="25"/>
      <c r="N19" s="18"/>
    </row>
    <row r="20" spans="1:15" s="21" customFormat="1" ht="21" customHeight="1" x14ac:dyDescent="0.25">
      <c r="A20"/>
      <c r="B20"/>
      <c r="C20"/>
      <c r="D20"/>
      <c r="E20"/>
      <c r="F20"/>
      <c r="G20" s="15"/>
      <c r="H20"/>
      <c r="I20" s="25"/>
      <c r="J20" s="25"/>
      <c r="K20" s="25"/>
      <c r="L20" s="25"/>
      <c r="M20" s="25"/>
      <c r="N20" s="18"/>
    </row>
    <row r="21" spans="1:15" s="21" customFormat="1" ht="21" customHeight="1" x14ac:dyDescent="0.25">
      <c r="A21"/>
      <c r="B21"/>
      <c r="C21"/>
      <c r="D21"/>
      <c r="E21"/>
      <c r="F21"/>
      <c r="G21" s="15"/>
      <c r="H21"/>
      <c r="I21" s="25"/>
      <c r="J21" s="25"/>
      <c r="K21" s="25"/>
      <c r="L21" s="25"/>
      <c r="M21" s="25"/>
      <c r="N21" s="18"/>
    </row>
    <row r="22" spans="1:15" s="21" customFormat="1" ht="21" customHeight="1" x14ac:dyDescent="0.25">
      <c r="A22"/>
      <c r="B22"/>
      <c r="C22"/>
      <c r="D22"/>
      <c r="E22"/>
      <c r="F22"/>
      <c r="G22" s="15"/>
      <c r="H22"/>
      <c r="I22" s="25"/>
      <c r="J22" s="25"/>
      <c r="K22" s="25"/>
      <c r="L22" s="25"/>
      <c r="M22" s="25"/>
      <c r="N22" s="18"/>
    </row>
    <row r="23" spans="1:15" s="21" customFormat="1" ht="21" customHeight="1" x14ac:dyDescent="0.25">
      <c r="A23"/>
      <c r="B23"/>
      <c r="C23"/>
      <c r="D23"/>
      <c r="E23"/>
      <c r="F23"/>
      <c r="G23" s="15"/>
      <c r="H23"/>
      <c r="I23" s="25"/>
      <c r="J23" s="25"/>
      <c r="K23" s="25"/>
      <c r="L23" s="25"/>
      <c r="M23" s="25"/>
      <c r="N23" s="18"/>
    </row>
    <row r="24" spans="1:15" s="21" customFormat="1" ht="21" customHeight="1" x14ac:dyDescent="0.25">
      <c r="A24"/>
      <c r="B24"/>
      <c r="C24"/>
      <c r="D24"/>
      <c r="E24"/>
      <c r="F24"/>
      <c r="G24" s="15"/>
      <c r="H24"/>
      <c r="I24" s="3"/>
      <c r="J24" s="3"/>
      <c r="K24" s="3"/>
      <c r="L24" s="3"/>
      <c r="M24" s="3"/>
      <c r="N24" s="24"/>
      <c r="O24"/>
    </row>
    <row r="25" spans="1:15" ht="21" customHeight="1" x14ac:dyDescent="0.25">
      <c r="I25" s="3"/>
      <c r="J25" s="3"/>
      <c r="K25" s="3"/>
      <c r="L25" s="3"/>
      <c r="M25" s="3"/>
      <c r="N25" s="24"/>
    </row>
    <row r="26" spans="1:15" ht="21" customHeight="1" x14ac:dyDescent="0.25">
      <c r="I26" s="3"/>
      <c r="J26" s="3"/>
      <c r="K26" s="3"/>
      <c r="L26" s="3"/>
      <c r="M26" s="3"/>
      <c r="N26" s="24"/>
    </row>
    <row r="27" spans="1:15" ht="21" customHeight="1" x14ac:dyDescent="0.25">
      <c r="I27" s="3"/>
      <c r="J27" s="3"/>
      <c r="K27" s="3"/>
      <c r="L27" s="3"/>
      <c r="M27" s="3"/>
      <c r="N27" s="24"/>
    </row>
    <row r="28" spans="1:15" ht="21" customHeight="1" x14ac:dyDescent="0.25">
      <c r="I28" s="3"/>
      <c r="J28" s="3"/>
      <c r="K28" s="3"/>
      <c r="L28" s="3"/>
      <c r="M28" s="3"/>
      <c r="N28" s="24"/>
    </row>
    <row r="29" spans="1:15" ht="21" customHeight="1" x14ac:dyDescent="0.25">
      <c r="I29" s="3"/>
      <c r="J29" s="3"/>
      <c r="K29" s="3"/>
      <c r="L29" s="3"/>
      <c r="M29" s="3"/>
      <c r="N29" s="24"/>
    </row>
    <row r="30" spans="1:15" ht="21" customHeight="1" x14ac:dyDescent="0.25">
      <c r="I30" s="3"/>
      <c r="J30" s="3"/>
      <c r="K30" s="3"/>
      <c r="L30" s="3"/>
      <c r="M30" s="3"/>
      <c r="N30" s="24"/>
    </row>
    <row r="31" spans="1:15" ht="21" customHeight="1" x14ac:dyDescent="0.25">
      <c r="I31" s="3"/>
      <c r="J31" s="3"/>
      <c r="K31" s="3"/>
      <c r="L31" s="3"/>
      <c r="M31" s="3"/>
      <c r="N31" s="24"/>
    </row>
    <row r="32" spans="1:15" ht="21" customHeight="1" x14ac:dyDescent="0.25">
      <c r="I32" s="3"/>
      <c r="J32" s="3"/>
      <c r="K32" s="3"/>
      <c r="L32" s="3"/>
      <c r="M32" s="3"/>
      <c r="N32" s="24"/>
    </row>
    <row r="33" spans="9:14" ht="21" customHeight="1" x14ac:dyDescent="0.25">
      <c r="I33" s="3"/>
      <c r="J33" s="3"/>
      <c r="K33" s="3"/>
      <c r="L33" s="3"/>
      <c r="M33" s="3"/>
      <c r="N33" s="24"/>
    </row>
    <row r="34" spans="9:14" ht="21" customHeight="1" x14ac:dyDescent="0.25">
      <c r="I34" s="3"/>
      <c r="J34" s="3"/>
      <c r="K34" s="3"/>
      <c r="L34" s="3"/>
      <c r="M34" s="3"/>
      <c r="N34" s="24"/>
    </row>
    <row r="35" spans="9:14" ht="21" customHeight="1" x14ac:dyDescent="0.25">
      <c r="I35" s="3"/>
      <c r="J35" s="3"/>
      <c r="K35" s="3"/>
      <c r="L35" s="3"/>
      <c r="M35" s="3"/>
      <c r="N35" s="24"/>
    </row>
    <row r="36" spans="9:14" ht="21" customHeight="1" x14ac:dyDescent="0.25">
      <c r="I36" s="3"/>
      <c r="J36" s="3"/>
      <c r="K36" s="3"/>
      <c r="L36" s="3"/>
      <c r="M36" s="3"/>
      <c r="N36" s="24"/>
    </row>
    <row r="37" spans="9:14" ht="21" customHeight="1" x14ac:dyDescent="0.25">
      <c r="I37" s="3"/>
      <c r="J37" s="3"/>
      <c r="K37" s="3"/>
      <c r="L37" s="3"/>
      <c r="M37" s="3"/>
      <c r="N37" s="24"/>
    </row>
  </sheetData>
  <mergeCells count="20">
    <mergeCell ref="I7:N7"/>
    <mergeCell ref="K8:L8"/>
    <mergeCell ref="M14:N14"/>
    <mergeCell ref="I15:K15"/>
    <mergeCell ref="M15:N15"/>
    <mergeCell ref="I2:N2"/>
    <mergeCell ref="I3:N3"/>
    <mergeCell ref="I4:N4"/>
    <mergeCell ref="I5:N5"/>
    <mergeCell ref="I6:N6"/>
    <mergeCell ref="B2:G2"/>
    <mergeCell ref="B3:G3"/>
    <mergeCell ref="B4:G4"/>
    <mergeCell ref="B5:G5"/>
    <mergeCell ref="B6:G6"/>
    <mergeCell ref="F15:G15"/>
    <mergeCell ref="B16:D16"/>
    <mergeCell ref="F16:G16"/>
    <mergeCell ref="B7:G7"/>
    <mergeCell ref="D8:E8"/>
  </mergeCells>
  <pageMargins left="0.70866141732283472" right="0.70866141732283472" top="0.74803149606299213" bottom="0.74803149606299213" header="0.31496062992125984" footer="0.31496062992125984"/>
  <pageSetup paperSize="9" scale="52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ТиБиЕл</vt:lpstr>
      <vt:lpstr>Лн</vt:lpstr>
      <vt:lpstr>Лн!Print_Area</vt:lpstr>
      <vt:lpstr>ТиБиЕл!Print_Area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2023-01-04T07:20:22Z</dcterms:modified>
</cp:coreProperties>
</file>