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NOEMVRI_2024/FAKTURI/Топлофикации/"/>
    </mc:Choice>
  </mc:AlternateContent>
  <xr:revisionPtr revIDLastSave="165" documentId="13_ncr:1_{4ECDF3E9-23BB-463E-B78C-6FE40E37BD02}" xr6:coauthVersionLast="47" xr6:coauthVersionMax="47" xr10:uidLastSave="{39177A28-307C-48AA-BFD7-DAEF4907910C}"/>
  <bookViews>
    <workbookView xWindow="300" yWindow="0" windowWidth="13875" windowHeight="15390" tabRatio="729" firstSheet="2" activeTab="3" xr2:uid="{6181C59F-D665-4BC0-B758-0A74609C04CD}"/>
  </bookViews>
  <sheets>
    <sheet name="ПЛЕВЕН капацитет Ноември" sheetId="12" r:id="rId1"/>
    <sheet name="БУРГАС капацитет Ноември" sheetId="15" r:id="rId2"/>
    <sheet name="Враца капацитет Ноември" sheetId="14" r:id="rId3"/>
    <sheet name="Перник капацитет Ноември" sheetId="17" r:id="rId4"/>
    <sheet name="Велико Търново капацитет Ноемвр" sheetId="16" r:id="rId5"/>
    <sheet name="Русе капацитет Ноември" sheetId="1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8" l="1"/>
  <c r="I4" i="18" s="1"/>
  <c r="J4" i="18" s="1"/>
  <c r="G6" i="16"/>
  <c r="H6" i="16" s="1"/>
  <c r="H5" i="16"/>
  <c r="H4" i="16"/>
  <c r="I4" i="16" s="1"/>
  <c r="J4" i="16" s="1"/>
  <c r="H6" i="17"/>
  <c r="H5" i="17"/>
  <c r="H4" i="17"/>
  <c r="I4" i="17" s="1"/>
  <c r="J4" i="17" s="1"/>
  <c r="G6" i="14"/>
  <c r="H6" i="14" s="1"/>
  <c r="H5" i="14"/>
  <c r="H4" i="14"/>
  <c r="I4" i="14" s="1"/>
  <c r="J4" i="14" s="1"/>
  <c r="G5" i="15"/>
  <c r="H5" i="15" s="1"/>
  <c r="G6" i="12"/>
  <c r="H6" i="12"/>
  <c r="I6" i="12" s="1"/>
  <c r="H5" i="12"/>
  <c r="H4" i="15"/>
  <c r="I6" i="16" l="1"/>
  <c r="J6" i="16" s="1"/>
  <c r="I5" i="16"/>
  <c r="J5" i="16" s="1"/>
  <c r="I6" i="17"/>
  <c r="J6" i="17" s="1"/>
  <c r="I5" i="17"/>
  <c r="J5" i="17" s="1"/>
  <c r="I6" i="14"/>
  <c r="J6" i="14" s="1"/>
  <c r="I5" i="14"/>
  <c r="J5" i="14" s="1"/>
  <c r="I5" i="15"/>
  <c r="J5" i="15" s="1"/>
  <c r="J6" i="12"/>
  <c r="I5" i="12"/>
  <c r="J5" i="12" s="1"/>
  <c r="I4" i="15"/>
  <c r="J4" i="15" s="1"/>
  <c r="H4" i="12"/>
  <c r="I4" i="12" s="1"/>
  <c r="J4" i="12" s="1"/>
</calcChain>
</file>

<file path=xl/sharedStrings.xml><?xml version="1.0" encoding="utf-8"?>
<sst xmlns="http://schemas.openxmlformats.org/spreadsheetml/2006/main" count="84" uniqueCount="19">
  <si>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</si>
  <si>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</si>
  <si>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</si>
  <si>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</si>
  <si>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</si>
  <si>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</si>
  <si>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</si>
  <si>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ДДС</t>
  </si>
  <si>
    <t>Стойност с ДДС</t>
  </si>
  <si>
    <t>ПЛЕВЕН</t>
  </si>
  <si>
    <t>БУРГАС</t>
  </si>
  <si>
    <t>ВРАЦА</t>
  </si>
  <si>
    <t>ВЕЛИКО ТЪРНОВО</t>
  </si>
  <si>
    <t>ПЕРНИК</t>
  </si>
  <si>
    <t>Годишен капацитет изх.</t>
  </si>
  <si>
    <t>Тримесечен капацитет изх</t>
  </si>
  <si>
    <t>Месечен капацитет вх и изх</t>
  </si>
  <si>
    <t>Годишен капацитет изх</t>
  </si>
  <si>
    <t>Тримесечен капацитет вх и изх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</si>
</sst>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164" fontId="1" fillId="0" borderId="0" xfId="0" applyNumberFormat="1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ibiell.sharepoint.com/sites/Tibiel/Shared%20Documents/IKONOMIKA/Aneta_TIBIEL/Analiz%202017-2022/DOSTAVKI_2024/NOEMVRI_2024/dostavki_NOEMVRI_2024.xlsx" TargetMode="External"/><Relationship Id="rId1" Type="http://schemas.openxmlformats.org/officeDocument/2006/relationships/externalLinkPath" Target="/sites/Tibiel/Shared%20Documents/IKONOMIKA/Aneta_TIBIEL/Analiz%202017-2022/DOSTAVKI_2024/NOEMVRI_2024/dostavki_NOEMVRI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Цени"/>
      <sheetName val="Цени капацитети"/>
      <sheetName val="Плевен"/>
      <sheetName val="Бургас"/>
      <sheetName val="Враца 1"/>
      <sheetName val="Враца 2"/>
      <sheetName val="Перник"/>
      <sheetName val="Русе"/>
      <sheetName val="Велико Търново"/>
      <sheetName val="Димитровград"/>
      <sheetName val="Русе Кемикълс"/>
      <sheetName val="Труд"/>
      <sheetName val="Берус"/>
      <sheetName val="Бултекс 1"/>
      <sheetName val="Доминекс про"/>
      <sheetName val="РВД"/>
      <sheetName val="ЛКМК"/>
      <sheetName val="Булмаш"/>
      <sheetName val="PPC Гърция"/>
      <sheetName val="NERON"/>
      <sheetName val="Борса и балансиране"/>
      <sheetName val="Цени борса"/>
      <sheetName val="Общо"/>
      <sheetName val="ОБЩО NEW за печат"/>
      <sheetName val="Рамка Ноември"/>
      <sheetName val="баланс 2024"/>
      <sheetName val="за печат"/>
      <sheetName val="Алуком"/>
      <sheetName val="Илинден"/>
      <sheetName val="Ваптех АМ"/>
    </sheetNames>
    <sheetDataSet>
      <sheetData sheetId="0"/>
      <sheetData sheetId="1">
        <row r="20">
          <cell r="B20">
            <v>61.970999999999997</v>
          </cell>
          <cell r="C20">
            <v>40.213900000000002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76D6-2E44-475C-A05E-111CD0E244FD}">
  <sheetPr>
    <tabColor rgb="FF0070C0"/>
  </sheetPr>
  <dimension ref="C2:N16"/>
  <sheetViews>
    <sheetView workbookViewId="0">
      <selection activeCell="C4" sqref="C4:J6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1.2851562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9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14</v>
      </c>
      <c r="E4" s="2" t="s">
        <v>5</v>
      </c>
      <c r="F4" s="12">
        <v>2200</v>
      </c>
      <c r="G4" s="14">
        <v>25.7727</v>
      </c>
      <c r="H4" s="13">
        <f>F4*G4</f>
        <v>56699.94</v>
      </c>
      <c r="I4" s="13">
        <f>H4*0.2</f>
        <v>11339.988000000001</v>
      </c>
      <c r="J4" s="13">
        <f>H4+I4</f>
        <v>68039.928</v>
      </c>
      <c r="K4" s="10"/>
      <c r="L4" s="10"/>
      <c r="M4" s="10"/>
      <c r="N4" s="10"/>
    </row>
    <row r="5" spans="3:14" x14ac:dyDescent="0.25">
      <c r="C5" s="2">
        <v>2</v>
      </c>
      <c r="D5" s="6" t="s">
        <v>15</v>
      </c>
      <c r="E5" s="2" t="s">
        <v>5</v>
      </c>
      <c r="F5" s="12">
        <v>400</v>
      </c>
      <c r="G5" s="14">
        <v>38.846899999999998</v>
      </c>
      <c r="H5" s="13">
        <f>F5*G5</f>
        <v>15538.759999999998</v>
      </c>
      <c r="I5" s="13">
        <f>H5*0.2</f>
        <v>3107.752</v>
      </c>
      <c r="J5" s="13">
        <f>H5+I5</f>
        <v>18646.511999999999</v>
      </c>
    </row>
    <row r="6" spans="3:14" x14ac:dyDescent="0.25">
      <c r="C6" s="2">
        <v>3</v>
      </c>
      <c r="D6" s="6" t="s">
        <v>16</v>
      </c>
      <c r="E6" s="2" t="s">
        <v>5</v>
      </c>
      <c r="F6" s="12">
        <v>20</v>
      </c>
      <c r="G6" s="14">
        <f>+'[1]Цени капацитети'!$B$20+'[1]Цени капацитети'!$C$20</f>
        <v>102.1849</v>
      </c>
      <c r="H6" s="13">
        <f>F6*G6</f>
        <v>2043.6979999999999</v>
      </c>
      <c r="I6" s="13">
        <f>H6*0.2</f>
        <v>408.7396</v>
      </c>
      <c r="J6" s="13">
        <f>H6+I6</f>
        <v>2452.4375999999997</v>
      </c>
    </row>
    <row r="7" spans="3:14" x14ac:dyDescent="0.25">
      <c r="C7" s="15"/>
      <c r="D7" s="15"/>
    </row>
    <row r="8" spans="3:14" x14ac:dyDescent="0.25">
      <c r="H8" s="4"/>
    </row>
    <row r="9" spans="3:14" x14ac:dyDescent="0.25">
      <c r="H9" s="4"/>
      <c r="I9" s="3"/>
    </row>
    <row r="10" spans="3:14" x14ac:dyDescent="0.25">
      <c r="H10" s="10"/>
    </row>
    <row r="11" spans="3:14" x14ac:dyDescent="0.25">
      <c r="H11" s="10"/>
    </row>
    <row r="12" spans="3:14" x14ac:dyDescent="0.25">
      <c r="F12" s="4"/>
    </row>
    <row r="13" spans="3:14" x14ac:dyDescent="0.25">
      <c r="F13" s="5"/>
      <c r="G13" s="4"/>
    </row>
    <row r="14" spans="3:14" x14ac:dyDescent="0.25">
      <c r="F14" s="4"/>
    </row>
    <row r="15" spans="3:14" x14ac:dyDescent="0.25">
      <c r="G15" s="4"/>
    </row>
    <row r="16" spans="3:14" x14ac:dyDescent="0.25">
      <c r="G16" s="4"/>
    </row>
  </sheetData>
  <mergeCells count="1"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EBD1-2788-4F70-B650-95BDA7175C2D}">
  <sheetPr>
    <tabColor rgb="FF0070C0"/>
  </sheetPr>
  <dimension ref="C2:N17"/>
  <sheetViews>
    <sheetView workbookViewId="0">
      <selection activeCell="F5" sqref="F5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10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17</v>
      </c>
      <c r="E4" s="2" t="s">
        <v>5</v>
      </c>
      <c r="F4" s="12">
        <v>750</v>
      </c>
      <c r="G4" s="14">
        <v>25.7727</v>
      </c>
      <c r="H4" s="13">
        <f>F4*G4</f>
        <v>19329.525000000001</v>
      </c>
      <c r="I4" s="13">
        <f>H4*0.2</f>
        <v>3865.9050000000007</v>
      </c>
      <c r="J4" s="13">
        <f>H4+I4</f>
        <v>23195.43</v>
      </c>
      <c r="K4" s="10"/>
      <c r="L4" s="10"/>
      <c r="M4" s="10"/>
      <c r="N4" s="10"/>
    </row>
    <row r="5" spans="3:14" x14ac:dyDescent="0.25">
      <c r="C5" s="2">
        <v>2</v>
      </c>
      <c r="D5" s="6" t="s">
        <v>16</v>
      </c>
      <c r="E5" s="2" t="s">
        <v>5</v>
      </c>
      <c r="F5" s="12">
        <v>40</v>
      </c>
      <c r="G5" s="14">
        <f>+'[1]Цени капацитети'!$B$20+'[1]Цени капацитети'!$C$20</f>
        <v>102.1849</v>
      </c>
      <c r="H5" s="13">
        <f>F5*G5</f>
        <v>4087.3959999999997</v>
      </c>
      <c r="I5" s="13">
        <f>H5*0.2</f>
        <v>817.47919999999999</v>
      </c>
      <c r="J5" s="13">
        <f>H5+I5</f>
        <v>4904.8751999999995</v>
      </c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5"/>
      <c r="D8" s="15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ACC-B845-4738-AC0C-662DDDC16F80}">
  <sheetPr>
    <tabColor rgb="FF0070C0"/>
  </sheetPr>
  <dimension ref="C2:N15"/>
  <sheetViews>
    <sheetView workbookViewId="0">
      <selection activeCell="E27" sqref="E27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11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14</v>
      </c>
      <c r="E4" s="2" t="s">
        <v>5</v>
      </c>
      <c r="F4" s="12">
        <v>390</v>
      </c>
      <c r="G4" s="14">
        <v>25.7727</v>
      </c>
      <c r="H4" s="13">
        <f>F4*G4</f>
        <v>10051.353000000001</v>
      </c>
      <c r="I4" s="13">
        <f>H4*0.2</f>
        <v>2010.2706000000003</v>
      </c>
      <c r="J4" s="13">
        <f>H4+I4</f>
        <v>12061.623600000001</v>
      </c>
      <c r="K4" s="10"/>
      <c r="L4" s="10"/>
      <c r="M4" s="10"/>
      <c r="N4" s="10"/>
    </row>
    <row r="5" spans="3:14" x14ac:dyDescent="0.25">
      <c r="C5" s="2">
        <v>2</v>
      </c>
      <c r="D5" s="6" t="s">
        <v>15</v>
      </c>
      <c r="E5" s="2" t="s">
        <v>5</v>
      </c>
      <c r="F5" s="12">
        <v>100</v>
      </c>
      <c r="G5" s="14">
        <v>38.846899999999998</v>
      </c>
      <c r="H5" s="13">
        <f>F5*G5</f>
        <v>3884.6899999999996</v>
      </c>
      <c r="I5" s="13">
        <f>H5*0.2</f>
        <v>776.93799999999999</v>
      </c>
      <c r="J5" s="13">
        <f>H5+I5</f>
        <v>4661.6279999999997</v>
      </c>
    </row>
    <row r="6" spans="3:14" x14ac:dyDescent="0.25">
      <c r="C6" s="2">
        <v>3</v>
      </c>
      <c r="D6" s="6" t="s">
        <v>16</v>
      </c>
      <c r="E6" s="2" t="s">
        <v>5</v>
      </c>
      <c r="F6" s="12">
        <v>80</v>
      </c>
      <c r="G6" s="14">
        <f>+'[1]Цени капацитети'!$B$20+'[1]Цени капацитети'!$C$20</f>
        <v>102.1849</v>
      </c>
      <c r="H6" s="13">
        <f>F6*G6</f>
        <v>8174.7919999999995</v>
      </c>
      <c r="I6" s="13">
        <f>H6*0.2</f>
        <v>1634.9584</v>
      </c>
      <c r="J6" s="13">
        <f>H6+I6</f>
        <v>9809.750399999999</v>
      </c>
    </row>
    <row r="7" spans="3:14" x14ac:dyDescent="0.25">
      <c r="H7" s="4"/>
    </row>
    <row r="8" spans="3:14" x14ac:dyDescent="0.25">
      <c r="H8" s="4"/>
      <c r="I8" s="3"/>
    </row>
    <row r="9" spans="3:14" x14ac:dyDescent="0.25">
      <c r="H9" s="10"/>
    </row>
    <row r="10" spans="3:14" x14ac:dyDescent="0.25">
      <c r="H10" s="10"/>
    </row>
    <row r="11" spans="3:14" x14ac:dyDescent="0.25">
      <c r="F11" s="4"/>
    </row>
    <row r="12" spans="3:14" x14ac:dyDescent="0.25">
      <c r="F12" s="5"/>
      <c r="G12" s="4"/>
    </row>
    <row r="13" spans="3:14" x14ac:dyDescent="0.25">
      <c r="F13" s="4"/>
    </row>
    <row r="14" spans="3:14" x14ac:dyDescent="0.25">
      <c r="G14" s="4"/>
    </row>
    <row r="15" spans="3:14" x14ac:dyDescent="0.25">
      <c r="G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3962-DE3F-4262-ABC3-5261DE7F8C5F}">
  <sheetPr>
    <tabColor rgb="FF0070C0"/>
  </sheetPr>
  <dimension ref="C2:N17"/>
  <sheetViews>
    <sheetView tabSelected="1" workbookViewId="0">
      <selection activeCell="D17" sqref="D17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13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14</v>
      </c>
      <c r="E4" s="2" t="s">
        <v>5</v>
      </c>
      <c r="F4" s="12">
        <v>780</v>
      </c>
      <c r="G4" s="14">
        <v>25.7727</v>
      </c>
      <c r="H4" s="13">
        <f>F4*G4</f>
        <v>20102.706000000002</v>
      </c>
      <c r="I4" s="13">
        <f>H4*0.2</f>
        <v>4020.5412000000006</v>
      </c>
      <c r="J4" s="13">
        <f>H4+I4</f>
        <v>24123.247200000002</v>
      </c>
      <c r="K4" s="10"/>
      <c r="L4" s="10"/>
      <c r="M4" s="10"/>
      <c r="N4" s="10"/>
    </row>
    <row r="5" spans="3:14" x14ac:dyDescent="0.25">
      <c r="C5" s="2">
        <v>2</v>
      </c>
      <c r="D5" s="6" t="s">
        <v>15</v>
      </c>
      <c r="E5" s="2" t="s">
        <v>5</v>
      </c>
      <c r="F5" s="12">
        <v>20</v>
      </c>
      <c r="G5" s="14">
        <v>38.846899999999998</v>
      </c>
      <c r="H5" s="13">
        <f>F5*G5</f>
        <v>776.93799999999999</v>
      </c>
      <c r="I5" s="13">
        <f>H5*0.2</f>
        <v>155.38760000000002</v>
      </c>
      <c r="J5" s="13">
        <f>H5+I5</f>
        <v>932.32560000000001</v>
      </c>
    </row>
    <row r="6" spans="3:14" x14ac:dyDescent="0.25">
      <c r="C6" s="2">
        <v>3</v>
      </c>
      <c r="D6" s="6" t="s">
        <v>18</v>
      </c>
      <c r="E6" s="2" t="s">
        <v>5</v>
      </c>
      <c r="F6" s="12">
        <v>130</v>
      </c>
      <c r="G6" s="14">
        <v>98.711333333333329</v>
      </c>
      <c r="H6" s="13">
        <f>F6*G6</f>
        <v>12832.473333333333</v>
      </c>
      <c r="I6" s="13">
        <f>H6*0.2</f>
        <v>2566.4946666666669</v>
      </c>
      <c r="J6" s="13">
        <f>H6+I6</f>
        <v>15398.968000000001</v>
      </c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5"/>
      <c r="D8" s="15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8C7-C455-43D6-9816-E32589E020C6}">
  <sheetPr>
    <tabColor rgb="FF0070C0"/>
  </sheetPr>
  <dimension ref="C2:N17"/>
  <sheetViews>
    <sheetView workbookViewId="0">
      <selection activeCell="F19" sqref="F19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12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14</v>
      </c>
      <c r="E4" s="2" t="s">
        <v>5</v>
      </c>
      <c r="F4" s="12">
        <v>170</v>
      </c>
      <c r="G4" s="14">
        <v>25.7727</v>
      </c>
      <c r="H4" s="13">
        <f>F4*G4</f>
        <v>4381.3590000000004</v>
      </c>
      <c r="I4" s="13">
        <f>H4*0.2</f>
        <v>876.2718000000001</v>
      </c>
      <c r="J4" s="13">
        <f>H4+I4</f>
        <v>5257.6308000000008</v>
      </c>
      <c r="K4" s="10"/>
      <c r="L4" s="10"/>
      <c r="M4" s="10"/>
      <c r="N4" s="10"/>
    </row>
    <row r="5" spans="3:14" x14ac:dyDescent="0.25">
      <c r="C5" s="2">
        <v>2</v>
      </c>
      <c r="D5" s="6" t="s">
        <v>15</v>
      </c>
      <c r="E5" s="2" t="s">
        <v>5</v>
      </c>
      <c r="F5" s="12">
        <v>30</v>
      </c>
      <c r="G5" s="14">
        <v>38.846899999999998</v>
      </c>
      <c r="H5" s="13">
        <f>F5*G5</f>
        <v>1165.4069999999999</v>
      </c>
      <c r="I5" s="13">
        <f>H5*0.2</f>
        <v>233.0814</v>
      </c>
      <c r="J5" s="13">
        <f>H5+I5</f>
        <v>1398.4884</v>
      </c>
    </row>
    <row r="6" spans="3:14" x14ac:dyDescent="0.25">
      <c r="C6" s="2">
        <v>3</v>
      </c>
      <c r="D6" s="6" t="s">
        <v>16</v>
      </c>
      <c r="E6" s="2" t="s">
        <v>5</v>
      </c>
      <c r="F6" s="12">
        <v>20</v>
      </c>
      <c r="G6" s="14">
        <f>+'[1]Цени капацитети'!$B$20+'[1]Цени капацитети'!$C$20</f>
        <v>102.1849</v>
      </c>
      <c r="H6" s="13">
        <f>F6*G6</f>
        <v>2043.6979999999999</v>
      </c>
      <c r="I6" s="13">
        <f>H6*0.2</f>
        <v>408.7396</v>
      </c>
      <c r="J6" s="13">
        <f>H6+I6</f>
        <v>2452.4375999999997</v>
      </c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5"/>
      <c r="D8" s="15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934D-4066-4BD6-A55A-7AB09E24979D}">
  <sheetPr>
    <tabColor rgb="FF0070C0"/>
  </sheetPr>
  <dimension ref="C2:N15"/>
  <sheetViews>
    <sheetView workbookViewId="0">
      <selection activeCell="D24" sqref="D24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12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14</v>
      </c>
      <c r="E4" s="2" t="s">
        <v>5</v>
      </c>
      <c r="F4" s="12">
        <v>770</v>
      </c>
      <c r="G4" s="14">
        <v>25.7727</v>
      </c>
      <c r="H4" s="13">
        <f>F4*G4</f>
        <v>19844.978999999999</v>
      </c>
      <c r="I4" s="13">
        <f>H4*0.2</f>
        <v>3968.9958000000001</v>
      </c>
      <c r="J4" s="13">
        <f>H4+I4</f>
        <v>23813.9748</v>
      </c>
      <c r="K4" s="10"/>
      <c r="L4" s="10"/>
      <c r="M4" s="10"/>
      <c r="N4" s="10"/>
    </row>
    <row r="5" spans="3:14" x14ac:dyDescent="0.25">
      <c r="C5" s="9"/>
      <c r="D5" s="9"/>
      <c r="E5" s="9"/>
      <c r="F5" s="11"/>
      <c r="G5" s="9"/>
      <c r="H5" s="9"/>
      <c r="I5" s="9"/>
    </row>
    <row r="6" spans="3:14" x14ac:dyDescent="0.25">
      <c r="C6" s="15"/>
      <c r="D6" s="15"/>
    </row>
    <row r="7" spans="3:14" x14ac:dyDescent="0.25">
      <c r="H7" s="4"/>
    </row>
    <row r="8" spans="3:14" x14ac:dyDescent="0.25">
      <c r="H8" s="4"/>
      <c r="I8" s="3"/>
    </row>
    <row r="9" spans="3:14" x14ac:dyDescent="0.25">
      <c r="H9" s="10"/>
    </row>
    <row r="10" spans="3:14" x14ac:dyDescent="0.25">
      <c r="H10" s="10"/>
    </row>
    <row r="11" spans="3:14" x14ac:dyDescent="0.25">
      <c r="F11" s="4"/>
    </row>
    <row r="12" spans="3:14" x14ac:dyDescent="0.25">
      <c r="F12" s="5"/>
      <c r="G12" s="4"/>
    </row>
    <row r="13" spans="3:14" x14ac:dyDescent="0.25">
      <c r="F13" s="4"/>
    </row>
    <row r="14" spans="3:14" x14ac:dyDescent="0.25">
      <c r="G14" s="4"/>
    </row>
    <row r="15" spans="3:14" x14ac:dyDescent="0.25">
      <c r="G15" s="4"/>
    </row>
  </sheetData>
  <mergeCells count="1">
    <mergeCell ref="C6:D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50F264-2E05-4C21-9D6C-E223D234E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14DD1B-F330-4B4D-A395-C22C8D513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66641-324E-4F4C-8EFE-4BDD724864BC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капацитет Ноември</vt:lpstr>
      <vt:lpstr>БУРГАС капацитет Ноември</vt:lpstr>
      <vt:lpstr>Враца капацитет Ноември</vt:lpstr>
      <vt:lpstr>Перник капацитет Ноември</vt:lpstr>
      <vt:lpstr>Велико Търново капацитет Ноемвр</vt:lpstr>
      <vt:lpstr>Русе капацитет Ноември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2024-11-11T07:38:50Z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