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320"/>
  </bookViews>
  <sheets>
    <sheet name="ТиБиЕл" sheetId="11" r:id="rId1"/>
  </sheets>
  <definedNames>
    <definedName name="_xlnm.Print_Area" localSheetId="0">ТиБиЕл!$A$2:$P$26</definedName>
  </definedNames>
  <calcPr calcId="162913"/>
</workbook>
</file>

<file path=xl/calcChain.xml><?xml version="1.0" encoding="utf-8"?>
<calcChain xmlns="http://schemas.openxmlformats.org/spreadsheetml/2006/main">
  <c r="H22" i="11" l="1"/>
  <c r="H21" i="11"/>
  <c r="H20" i="11"/>
  <c r="P11" i="11"/>
  <c r="P10" i="11"/>
  <c r="H19" i="11"/>
  <c r="H18" i="11"/>
  <c r="H17" i="11"/>
  <c r="H16" i="11"/>
  <c r="H15" i="11"/>
  <c r="H14" i="11"/>
  <c r="H13" i="11"/>
  <c r="H12" i="11"/>
  <c r="H11" i="11"/>
  <c r="H10" i="11"/>
  <c r="P12" i="11" l="1"/>
  <c r="H23" i="11" l="1"/>
</calcChain>
</file>

<file path=xl/sharedStrings.xml><?xml version="1.0" encoding="utf-8"?>
<sst xmlns="http://schemas.openxmlformats.org/spreadsheetml/2006/main" count="83" uniqueCount="40">
  <si>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</si>
  <si>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</si>
  <si>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</si>
  <si>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</si>
  <si>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</si>
  <si>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</si>
  <si>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от товарни влакове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</si>
  <si>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</si>
  <si>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</si>
  <si>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</si>
  <si>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за превозвач "ТБД - Товарни превози" ЕАД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</si>
  <si>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</si>
  <si>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</si>
  <si>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</si>
  <si>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</si>
  <si>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</si>
  <si>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</si>
  <si>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r>
      <t xml:space="preserve"> </t>
    </r>
    <r>
      <rPr>
        <sz val="10"/>
        <rFont val="Arial"/>
        <family val="2"/>
        <charset val="204"/>
      </rPr>
      <t>договор 19/20 г. раздел IV чл.20(2), договор 17/20 г. раздел IV чл.20(2),</t>
    </r>
  </si>
  <si>
    <t>договор 27/20 г.раздел IV чл.20(2),  договор 35/20 г.раздел IV чл.20(2),</t>
  </si>
  <si>
    <t xml:space="preserve"> </t>
  </si>
  <si>
    <r>
      <t>по вина на ТиБиЕЛ/</t>
    </r>
    <r>
      <rPr>
        <b/>
        <sz val="12"/>
        <rFont val="Arial"/>
        <family val="2"/>
        <charset val="204"/>
      </rPr>
      <t>Брикел</t>
    </r>
    <r>
      <rPr>
        <sz val="12"/>
        <rFont val="Arial"/>
        <family val="2"/>
        <charset val="204"/>
      </rPr>
      <t xml:space="preserve">-съгласно договори №35 и №36/2020 </t>
    </r>
  </si>
  <si>
    <t>Експ. инфрастр. таски ТБД-ТП</t>
  </si>
  <si>
    <t>Рн</t>
  </si>
  <si>
    <t>договор 36/20 г. раздел IV чл.20(2)  през месец Септември -24 г.</t>
  </si>
  <si>
    <t>Раздел IV 4 чл. 20 (2)  през месец Септември -24 г.</t>
  </si>
  <si>
    <t>Бд</t>
  </si>
  <si>
    <t>Гс</t>
  </si>
  <si>
    <t>ТБЛ/лок за 50994,50595</t>
  </si>
  <si>
    <t>Ста</t>
  </si>
  <si>
    <t>Ац</t>
  </si>
  <si>
    <t>ТБЛ/по повр. на 46-109</t>
  </si>
  <si>
    <t>Блб</t>
  </si>
  <si>
    <t>ТБЛ/липсва причина</t>
  </si>
  <si>
    <t>ТБЛ/обсл р-ще</t>
  </si>
  <si>
    <t>дерайл Гс</t>
  </si>
  <si>
    <t>Дг</t>
  </si>
  <si>
    <t>Лн</t>
  </si>
  <si>
    <t>Брикел/липса на прз вагони</t>
  </si>
  <si>
    <t>Пор</t>
  </si>
  <si>
    <t>44-083 от 80558 за втори от Пор на 30518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</si>
</sst>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лв.&quot;_-;\-* #,##0.00\ &quot;лв.&quot;_-;_-* &quot;-&quot;??\ &quot;лв.&quot;_-;_-@_-"/>
    <numFmt numFmtId="164" formatCode="0.000"/>
    <numFmt numFmtId="165" formatCode="0.00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Arial"/>
      <family val="2"/>
      <charset val="204"/>
    </font>
    <font>
      <sz val="1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color indexed="8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DFF1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14" fillId="0" borderId="0"/>
    <xf numFmtId="0" fontId="5" fillId="0" borderId="0"/>
    <xf numFmtId="0" fontId="15" fillId="0" borderId="0"/>
    <xf numFmtId="0" fontId="16" fillId="0" borderId="0"/>
    <xf numFmtId="0" fontId="4" fillId="0" borderId="0"/>
    <xf numFmtId="0" fontId="3" fillId="0" borderId="0"/>
    <xf numFmtId="0" fontId="2" fillId="0" borderId="0"/>
    <xf numFmtId="0" fontId="14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5" fillId="0" borderId="0"/>
  </cellStyleXfs>
  <cellXfs count="9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9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19" fillId="2" borderId="0" xfId="0" applyFont="1" applyFill="1"/>
    <xf numFmtId="0" fontId="19" fillId="2" borderId="0" xfId="0" applyFont="1" applyFill="1" applyAlignment="1">
      <alignment horizontal="center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vertical="center"/>
    </xf>
    <xf numFmtId="0" fontId="20" fillId="2" borderId="0" xfId="0" applyFont="1" applyFill="1" applyAlignment="1">
      <alignment horizontal="center"/>
    </xf>
    <xf numFmtId="0" fontId="20" fillId="2" borderId="0" xfId="0" applyFont="1" applyFill="1" applyAlignment="1"/>
    <xf numFmtId="0" fontId="23" fillId="2" borderId="0" xfId="0" applyFont="1" applyFill="1" applyBorder="1" applyAlignment="1">
      <alignment vertical="center"/>
    </xf>
    <xf numFmtId="0" fontId="24" fillId="2" borderId="19" xfId="0" applyFont="1" applyFill="1" applyBorder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165" fontId="6" fillId="2" borderId="0" xfId="0" applyNumberFormat="1" applyFont="1" applyFill="1" applyBorder="1" applyAlignment="1">
      <alignment horizontal="center"/>
    </xf>
    <xf numFmtId="0" fontId="19" fillId="2" borderId="0" xfId="0" applyFont="1" applyFill="1" applyAlignment="1">
      <alignment horizontal="left" vertical="center"/>
    </xf>
    <xf numFmtId="0" fontId="19" fillId="2" borderId="0" xfId="0" applyFont="1" applyFill="1" applyAlignment="1">
      <alignment horizontal="left" vertical="center"/>
    </xf>
    <xf numFmtId="0" fontId="10" fillId="0" borderId="6" xfId="0" applyFont="1" applyBorder="1" applyAlignment="1" applyProtection="1">
      <alignment horizontal="center" vertical="center" wrapText="1"/>
      <protection hidden="1"/>
    </xf>
    <xf numFmtId="0" fontId="10" fillId="0" borderId="7" xfId="0" applyFont="1" applyBorder="1" applyAlignment="1" applyProtection="1">
      <alignment horizontal="center" vertical="center" wrapText="1"/>
      <protection hidden="1"/>
    </xf>
    <xf numFmtId="0" fontId="10" fillId="0" borderId="8" xfId="0" applyFont="1" applyBorder="1" applyAlignment="1" applyProtection="1">
      <alignment horizontal="center" vertical="center" wrapText="1"/>
      <protection hidden="1"/>
    </xf>
    <xf numFmtId="0" fontId="6" fillId="4" borderId="9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164" fontId="6" fillId="4" borderId="18" xfId="0" applyNumberFormat="1" applyFont="1" applyFill="1" applyBorder="1" applyAlignment="1">
      <alignment horizontal="center" vertical="center"/>
    </xf>
    <xf numFmtId="2" fontId="24" fillId="2" borderId="10" xfId="0" applyNumberFormat="1" applyFont="1" applyFill="1" applyBorder="1" applyAlignment="1">
      <alignment horizontal="center" vertical="center"/>
    </xf>
    <xf numFmtId="0" fontId="19" fillId="2" borderId="0" xfId="0" applyFont="1" applyFill="1" applyAlignment="1"/>
    <xf numFmtId="0" fontId="19" fillId="2" borderId="0" xfId="0" applyFont="1" applyFill="1" applyAlignment="1">
      <alignment horizontal="left" vertical="center"/>
    </xf>
    <xf numFmtId="0" fontId="0" fillId="0" borderId="0" xfId="0" applyAlignment="1"/>
    <xf numFmtId="0" fontId="6" fillId="4" borderId="16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6" fillId="4" borderId="12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16" fontId="26" fillId="6" borderId="24" xfId="0" applyNumberFormat="1" applyFont="1" applyFill="1" applyBorder="1" applyAlignment="1">
      <alignment horizontal="center" vertical="center"/>
    </xf>
    <xf numFmtId="0" fontId="22" fillId="6" borderId="24" xfId="0" applyFont="1" applyFill="1" applyBorder="1" applyAlignment="1">
      <alignment horizontal="center" vertical="center"/>
    </xf>
    <xf numFmtId="165" fontId="27" fillId="6" borderId="24" xfId="0" applyNumberFormat="1" applyFont="1" applyFill="1" applyBorder="1" applyAlignment="1">
      <alignment horizontal="center" vertical="center"/>
    </xf>
    <xf numFmtId="165" fontId="28" fillId="6" borderId="24" xfId="0" applyNumberFormat="1" applyFont="1" applyFill="1" applyBorder="1" applyAlignment="1">
      <alignment horizontal="center" vertical="center"/>
    </xf>
    <xf numFmtId="16" fontId="22" fillId="6" borderId="24" xfId="0" applyNumberFormat="1" applyFont="1" applyFill="1" applyBorder="1" applyAlignment="1">
      <alignment horizontal="center" vertical="center"/>
    </xf>
    <xf numFmtId="0" fontId="26" fillId="6" borderId="24" xfId="1" applyFont="1" applyFill="1" applyBorder="1" applyAlignment="1">
      <alignment horizontal="center" vertical="center"/>
    </xf>
    <xf numFmtId="165" fontId="22" fillId="6" borderId="24" xfId="0" applyNumberFormat="1" applyFont="1" applyFill="1" applyBorder="1" applyAlignment="1">
      <alignment horizontal="center" vertical="center"/>
    </xf>
    <xf numFmtId="16" fontId="22" fillId="3" borderId="24" xfId="0" applyNumberFormat="1" applyFont="1" applyFill="1" applyBorder="1" applyAlignment="1">
      <alignment horizontal="center" vertical="center"/>
    </xf>
    <xf numFmtId="0" fontId="22" fillId="3" borderId="24" xfId="0" applyFont="1" applyFill="1" applyBorder="1" applyAlignment="1">
      <alignment horizontal="center" vertical="center"/>
    </xf>
    <xf numFmtId="0" fontId="26" fillId="3" borderId="24" xfId="1" applyFont="1" applyFill="1" applyBorder="1" applyAlignment="1">
      <alignment horizontal="center" vertical="center"/>
    </xf>
    <xf numFmtId="165" fontId="27" fillId="3" borderId="24" xfId="0" applyNumberFormat="1" applyFont="1" applyFill="1" applyBorder="1" applyAlignment="1">
      <alignment horizontal="center" vertical="center"/>
    </xf>
    <xf numFmtId="0" fontId="29" fillId="3" borderId="24" xfId="0" applyFont="1" applyFill="1" applyBorder="1" applyAlignment="1">
      <alignment horizontal="center" vertical="center"/>
    </xf>
    <xf numFmtId="0" fontId="31" fillId="3" borderId="24" xfId="0" applyFont="1" applyFill="1" applyBorder="1" applyAlignment="1">
      <alignment horizontal="center" vertical="center" wrapText="1"/>
    </xf>
    <xf numFmtId="165" fontId="22" fillId="3" borderId="24" xfId="0" applyNumberFormat="1" applyFont="1" applyFill="1" applyBorder="1" applyAlignment="1">
      <alignment horizontal="center" vertical="center"/>
    </xf>
    <xf numFmtId="0" fontId="30" fillId="7" borderId="24" xfId="0" applyFont="1" applyFill="1" applyBorder="1" applyAlignment="1">
      <alignment horizontal="center" vertical="center"/>
    </xf>
    <xf numFmtId="0" fontId="10" fillId="0" borderId="4" xfId="0" applyFont="1" applyBorder="1" applyAlignment="1" applyProtection="1">
      <alignment horizontal="center" vertical="center" wrapText="1"/>
      <protection hidden="1"/>
    </xf>
    <xf numFmtId="0" fontId="10" fillId="0" borderId="0" xfId="0" applyFont="1" applyBorder="1" applyAlignment="1" applyProtection="1">
      <alignment horizontal="center" vertical="center" wrapText="1"/>
      <protection hidden="1"/>
    </xf>
    <xf numFmtId="0" fontId="10" fillId="0" borderId="5" xfId="0" applyFont="1" applyBorder="1" applyAlignment="1" applyProtection="1">
      <alignment horizontal="center" vertical="center" wrapText="1"/>
      <protection hidden="1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19" fillId="2" borderId="0" xfId="0" applyFont="1" applyFill="1" applyAlignment="1">
      <alignment horizontal="left" vertical="center"/>
    </xf>
    <xf numFmtId="0" fontId="7" fillId="3" borderId="1" xfId="0" applyFont="1" applyFill="1" applyBorder="1" applyAlignment="1" applyProtection="1">
      <alignment horizontal="center"/>
      <protection hidden="1"/>
    </xf>
    <xf numFmtId="0" fontId="7" fillId="3" borderId="2" xfId="0" applyFont="1" applyFill="1" applyBorder="1" applyAlignment="1" applyProtection="1">
      <alignment horizontal="center"/>
      <protection hidden="1"/>
    </xf>
    <xf numFmtId="0" fontId="7" fillId="3" borderId="3" xfId="0" applyFont="1" applyFill="1" applyBorder="1" applyAlignment="1" applyProtection="1">
      <alignment horizontal="center"/>
      <protection hidden="1"/>
    </xf>
    <xf numFmtId="0" fontId="8" fillId="0" borderId="1" xfId="0" applyFont="1" applyBorder="1" applyAlignment="1" applyProtection="1">
      <alignment horizontal="center" wrapText="1"/>
      <protection hidden="1"/>
    </xf>
    <xf numFmtId="0" fontId="8" fillId="0" borderId="2" xfId="0" applyFont="1" applyBorder="1" applyAlignment="1" applyProtection="1">
      <alignment horizontal="center" wrapText="1"/>
      <protection hidden="1"/>
    </xf>
    <xf numFmtId="0" fontId="8" fillId="0" borderId="3" xfId="0" applyFont="1" applyBorder="1" applyAlignment="1" applyProtection="1">
      <alignment horizontal="center" wrapText="1"/>
      <protection hidden="1"/>
    </xf>
    <xf numFmtId="0" fontId="8" fillId="0" borderId="4" xfId="0" applyFont="1" applyBorder="1" applyAlignment="1" applyProtection="1">
      <alignment horizontal="center" wrapText="1"/>
      <protection hidden="1"/>
    </xf>
    <xf numFmtId="0" fontId="8" fillId="0" borderId="0" xfId="0" applyFont="1" applyBorder="1" applyAlignment="1" applyProtection="1">
      <alignment horizontal="center" wrapText="1"/>
      <protection hidden="1"/>
    </xf>
    <xf numFmtId="0" fontId="8" fillId="0" borderId="5" xfId="0" applyFont="1" applyBorder="1" applyAlignment="1" applyProtection="1">
      <alignment horizontal="center" wrapText="1"/>
      <protection hidden="1"/>
    </xf>
    <xf numFmtId="0" fontId="8" fillId="2" borderId="4" xfId="0" applyFont="1" applyFill="1" applyBorder="1" applyAlignment="1" applyProtection="1">
      <alignment horizontal="center" wrapText="1"/>
      <protection hidden="1"/>
    </xf>
    <xf numFmtId="0" fontId="8" fillId="2" borderId="0" xfId="0" applyFont="1" applyFill="1" applyBorder="1" applyAlignment="1" applyProtection="1">
      <alignment horizontal="center" wrapText="1"/>
      <protection hidden="1"/>
    </xf>
    <xf numFmtId="0" fontId="8" fillId="2" borderId="5" xfId="0" applyFont="1" applyFill="1" applyBorder="1" applyAlignment="1" applyProtection="1">
      <alignment horizontal="center" wrapText="1"/>
      <protection hidden="1"/>
    </xf>
    <xf numFmtId="0" fontId="9" fillId="2" borderId="4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0" fillId="2" borderId="6" xfId="0" applyFont="1" applyFill="1" applyBorder="1" applyAlignment="1" applyProtection="1">
      <alignment horizontal="center" vertical="center"/>
      <protection hidden="1"/>
    </xf>
    <xf numFmtId="0" fontId="10" fillId="2" borderId="7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Alignment="1" applyProtection="1">
      <alignment horizontal="center" vertical="center"/>
      <protection hidden="1"/>
    </xf>
    <xf numFmtId="0" fontId="7" fillId="5" borderId="21" xfId="0" applyFont="1" applyFill="1" applyBorder="1" applyAlignment="1" applyProtection="1">
      <alignment horizontal="center"/>
      <protection hidden="1"/>
    </xf>
    <xf numFmtId="0" fontId="7" fillId="5" borderId="22" xfId="0" applyFont="1" applyFill="1" applyBorder="1" applyAlignment="1" applyProtection="1">
      <alignment horizontal="center"/>
      <protection hidden="1"/>
    </xf>
    <xf numFmtId="0" fontId="7" fillId="5" borderId="23" xfId="0" applyFont="1" applyFill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0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8" fillId="2" borderId="4" xfId="0" applyFont="1" applyFill="1" applyBorder="1" applyAlignment="1" applyProtection="1">
      <alignment horizontal="center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8" fillId="2" borderId="5" xfId="0" applyFont="1" applyFill="1" applyBorder="1" applyAlignment="1" applyProtection="1">
      <alignment horizontal="center"/>
      <protection hidden="1"/>
    </xf>
    <xf numFmtId="0" fontId="11" fillId="2" borderId="4" xfId="0" applyFont="1" applyFill="1" applyBorder="1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/>
      <protection hidden="1"/>
    </xf>
    <xf numFmtId="0" fontId="11" fillId="2" borderId="5" xfId="0" applyFont="1" applyFill="1" applyBorder="1" applyAlignment="1" applyProtection="1">
      <alignment horizontal="center"/>
      <protection hidden="1"/>
    </xf>
  </cellXfs>
  <cellStyles count="18">
    <cellStyle name="Currency 2" xfId="9"/>
    <cellStyle name="Currency 2 2" xfId="10"/>
    <cellStyle name="Currency 3" xfId="11"/>
    <cellStyle name="Currency 4" xfId="12"/>
    <cellStyle name="Normal" xfId="0" builtinId="0"/>
    <cellStyle name="Normal 2" xfId="2"/>
    <cellStyle name="Normal 2 2" xfId="13"/>
    <cellStyle name="Normal 2 2 2" xfId="6"/>
    <cellStyle name="Normal 2 3" xfId="5"/>
    <cellStyle name="Normal 2 3 2" xfId="14"/>
    <cellStyle name="Normal 2 3 5" xfId="7"/>
    <cellStyle name="Normal 3" xfId="15"/>
    <cellStyle name="Normal 5" xfId="4"/>
    <cellStyle name="Normal 6" xfId="3"/>
    <cellStyle name="Нормален 10 2" xfId="1"/>
    <cellStyle name="Нормален 2" xfId="16"/>
    <cellStyle name="Нормален 3" xfId="8"/>
    <cellStyle name="Нормален 3 2" xfId="17"/>
  </cellStyles>
  <dxfs count="0"/>
  <tableStyles count="0" defaultTableStyle="TableStyleMedium2" defaultPivotStyle="PivotStyleMedium9"/>
  <colors>
    <mruColors>
      <color rgb="FF1DFF1D"/>
      <color rgb="FFFF99FF"/>
      <color rgb="FFFF66FF"/>
      <color rgb="FF00FFFF"/>
      <color rgb="FFF22E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9"/>
  <sheetViews>
    <sheetView tabSelected="1" zoomScaleNormal="100" workbookViewId="0">
      <selection activeCell="O13" sqref="O13"/>
    </sheetView>
  </sheetViews>
  <sheetFormatPr defaultRowHeight="15" x14ac:dyDescent="0.25"/>
  <cols>
    <col min="1" max="1" width="8" customWidth="1"/>
    <col min="2" max="2" width="9.28515625" bestFit="1" customWidth="1"/>
    <col min="3" max="3" width="9.28515625" style="1" bestFit="1" customWidth="1"/>
    <col min="6" max="6" width="9.7109375" bestFit="1" customWidth="1"/>
    <col min="7" max="7" width="17.7109375" customWidth="1"/>
    <col min="8" max="8" width="17.5703125" style="2" customWidth="1"/>
    <col min="9" max="9" width="11.140625" customWidth="1"/>
    <col min="10" max="10" width="9.5703125" customWidth="1"/>
    <col min="15" max="15" width="24.140625" customWidth="1"/>
    <col min="16" max="16" width="17" style="2" customWidth="1"/>
  </cols>
  <sheetData>
    <row r="1" spans="1:27" ht="15.75" thickBot="1" x14ac:dyDescent="0.3">
      <c r="P1" s="2" t="s">
        <v>22</v>
      </c>
    </row>
    <row r="2" spans="1:27" ht="18.75" thickBot="1" x14ac:dyDescent="0.3">
      <c r="B2" s="83" t="s">
        <v>4</v>
      </c>
      <c r="C2" s="84"/>
      <c r="D2" s="84"/>
      <c r="E2" s="84"/>
      <c r="F2" s="84"/>
      <c r="G2" s="84"/>
      <c r="H2" s="85"/>
      <c r="J2" s="60" t="s">
        <v>4</v>
      </c>
      <c r="K2" s="61"/>
      <c r="L2" s="61"/>
      <c r="M2" s="61"/>
      <c r="N2" s="61"/>
      <c r="O2" s="61"/>
      <c r="P2" s="62"/>
    </row>
    <row r="3" spans="1:27" ht="15.75" x14ac:dyDescent="0.25">
      <c r="B3" s="86" t="s">
        <v>5</v>
      </c>
      <c r="C3" s="87"/>
      <c r="D3" s="87"/>
      <c r="E3" s="87"/>
      <c r="F3" s="87"/>
      <c r="G3" s="87"/>
      <c r="H3" s="88"/>
      <c r="J3" s="63" t="s">
        <v>5</v>
      </c>
      <c r="K3" s="64"/>
      <c r="L3" s="64"/>
      <c r="M3" s="64"/>
      <c r="N3" s="64"/>
      <c r="O3" s="64"/>
      <c r="P3" s="65"/>
    </row>
    <row r="4" spans="1:27" ht="15.75" x14ac:dyDescent="0.25">
      <c r="B4" s="89" t="s">
        <v>9</v>
      </c>
      <c r="C4" s="90"/>
      <c r="D4" s="90"/>
      <c r="E4" s="90"/>
      <c r="F4" s="90"/>
      <c r="G4" s="90"/>
      <c r="H4" s="91"/>
      <c r="J4" s="66" t="s">
        <v>6</v>
      </c>
      <c r="K4" s="67"/>
      <c r="L4" s="67"/>
      <c r="M4" s="67"/>
      <c r="N4" s="67"/>
      <c r="O4" s="67"/>
      <c r="P4" s="68"/>
    </row>
    <row r="5" spans="1:27" ht="15.75" x14ac:dyDescent="0.25">
      <c r="B5" s="92" t="s">
        <v>17</v>
      </c>
      <c r="C5" s="93"/>
      <c r="D5" s="93"/>
      <c r="E5" s="93"/>
      <c r="F5" s="93"/>
      <c r="G5" s="93"/>
      <c r="H5" s="94"/>
      <c r="J5" s="69" t="s">
        <v>20</v>
      </c>
      <c r="K5" s="70"/>
      <c r="L5" s="70"/>
      <c r="M5" s="70"/>
      <c r="N5" s="70"/>
      <c r="O5" s="70"/>
      <c r="P5" s="71"/>
    </row>
    <row r="6" spans="1:27" ht="15.75" x14ac:dyDescent="0.25">
      <c r="B6" s="77" t="s">
        <v>18</v>
      </c>
      <c r="C6" s="78"/>
      <c r="D6" s="78"/>
      <c r="E6" s="78"/>
      <c r="F6" s="78"/>
      <c r="G6" s="78"/>
      <c r="H6" s="79"/>
      <c r="J6" s="72" t="s">
        <v>24</v>
      </c>
      <c r="K6" s="73"/>
      <c r="L6" s="73"/>
      <c r="M6" s="73"/>
      <c r="N6" s="73"/>
      <c r="O6" s="73"/>
      <c r="P6" s="74"/>
    </row>
    <row r="7" spans="1:27" x14ac:dyDescent="0.25">
      <c r="B7" s="77" t="s">
        <v>23</v>
      </c>
      <c r="C7" s="78"/>
      <c r="D7" s="78"/>
      <c r="E7" s="78"/>
      <c r="F7" s="78"/>
      <c r="G7" s="78"/>
      <c r="H7" s="79"/>
      <c r="J7" s="54" t="s">
        <v>7</v>
      </c>
      <c r="K7" s="55"/>
      <c r="L7" s="55"/>
      <c r="M7" s="55"/>
      <c r="N7" s="55"/>
      <c r="O7" s="55"/>
      <c r="P7" s="56"/>
    </row>
    <row r="8" spans="1:27" ht="15.75" thickBot="1" x14ac:dyDescent="0.3">
      <c r="B8" s="80" t="s">
        <v>10</v>
      </c>
      <c r="C8" s="81"/>
      <c r="D8" s="81"/>
      <c r="E8" s="81"/>
      <c r="F8" s="81"/>
      <c r="G8" s="81"/>
      <c r="H8" s="82"/>
      <c r="J8" s="22"/>
      <c r="K8" s="23"/>
      <c r="L8" s="23"/>
      <c r="M8" s="23"/>
      <c r="N8" s="23"/>
      <c r="O8" s="23"/>
      <c r="P8" s="24"/>
    </row>
    <row r="9" spans="1:27" ht="20.25" customHeight="1" x14ac:dyDescent="0.25">
      <c r="B9" s="25" t="s">
        <v>0</v>
      </c>
      <c r="C9" s="26" t="s">
        <v>1</v>
      </c>
      <c r="D9" s="75" t="s">
        <v>2</v>
      </c>
      <c r="E9" s="76"/>
      <c r="F9" s="26" t="s">
        <v>3</v>
      </c>
      <c r="G9" s="37"/>
      <c r="H9" s="27" t="s">
        <v>8</v>
      </c>
      <c r="J9" s="28" t="s">
        <v>0</v>
      </c>
      <c r="K9" s="29" t="s">
        <v>1</v>
      </c>
      <c r="L9" s="57" t="s">
        <v>2</v>
      </c>
      <c r="M9" s="58"/>
      <c r="N9" s="29" t="s">
        <v>3</v>
      </c>
      <c r="O9" s="35"/>
      <c r="P9" s="30" t="s">
        <v>8</v>
      </c>
    </row>
    <row r="10" spans="1:27" s="17" customFormat="1" ht="31.5" customHeight="1" x14ac:dyDescent="0.25">
      <c r="A10"/>
      <c r="B10" s="39">
        <v>45536</v>
      </c>
      <c r="C10" s="40">
        <v>51512</v>
      </c>
      <c r="D10" s="40" t="s">
        <v>25</v>
      </c>
      <c r="E10" s="40" t="s">
        <v>26</v>
      </c>
      <c r="F10" s="40">
        <v>10.52</v>
      </c>
      <c r="G10" s="41" t="s">
        <v>27</v>
      </c>
      <c r="H10" s="45">
        <f t="shared" ref="H10:H22" si="0">F10*1.5423</f>
        <v>16.224996000000001</v>
      </c>
      <c r="I10"/>
      <c r="J10" s="46">
        <v>45537</v>
      </c>
      <c r="K10" s="47">
        <v>83514</v>
      </c>
      <c r="L10" s="47" t="s">
        <v>35</v>
      </c>
      <c r="M10" s="47" t="s">
        <v>36</v>
      </c>
      <c r="N10" s="48">
        <v>47.817</v>
      </c>
      <c r="O10" s="49" t="s">
        <v>37</v>
      </c>
      <c r="P10" s="52">
        <f t="shared" ref="P10:P11" si="1">N10*1.5423</f>
        <v>73.748159099999995</v>
      </c>
      <c r="Q10"/>
      <c r="R10"/>
      <c r="S10"/>
      <c r="T10"/>
      <c r="U10"/>
      <c r="V10"/>
      <c r="W10"/>
      <c r="X10"/>
      <c r="Y10"/>
      <c r="Z10"/>
      <c r="AA10"/>
    </row>
    <row r="11" spans="1:27" s="17" customFormat="1" ht="39" customHeight="1" x14ac:dyDescent="0.25">
      <c r="A11"/>
      <c r="B11" s="39">
        <v>45536</v>
      </c>
      <c r="C11" s="40">
        <v>51514</v>
      </c>
      <c r="D11" s="40" t="s">
        <v>25</v>
      </c>
      <c r="E11" s="40" t="s">
        <v>26</v>
      </c>
      <c r="F11" s="40">
        <v>10.52</v>
      </c>
      <c r="G11" s="41" t="s">
        <v>27</v>
      </c>
      <c r="H11" s="45">
        <f t="shared" si="0"/>
        <v>16.224996000000001</v>
      </c>
      <c r="I11"/>
      <c r="J11" s="46">
        <v>45538</v>
      </c>
      <c r="K11" s="50">
        <v>80955</v>
      </c>
      <c r="L11" s="50" t="s">
        <v>38</v>
      </c>
      <c r="M11" s="50" t="s">
        <v>35</v>
      </c>
      <c r="N11" s="53">
        <v>74.575999999999993</v>
      </c>
      <c r="O11" s="51" t="s">
        <v>39</v>
      </c>
      <c r="P11" s="52">
        <f t="shared" si="1"/>
        <v>115.01856479999999</v>
      </c>
      <c r="Q11"/>
      <c r="R11"/>
      <c r="S11"/>
      <c r="T11"/>
      <c r="U11"/>
      <c r="V11"/>
      <c r="W11"/>
      <c r="X11"/>
      <c r="Y11"/>
      <c r="Z11"/>
      <c r="AA11"/>
    </row>
    <row r="12" spans="1:27" s="17" customFormat="1" ht="31.5" customHeight="1" thickBot="1" x14ac:dyDescent="0.3">
      <c r="A12"/>
      <c r="B12" s="39">
        <v>45536</v>
      </c>
      <c r="C12" s="40">
        <v>50511</v>
      </c>
      <c r="D12" s="40" t="s">
        <v>28</v>
      </c>
      <c r="E12" s="40" t="s">
        <v>29</v>
      </c>
      <c r="F12" s="40">
        <v>34.676000000000002</v>
      </c>
      <c r="G12" s="42" t="s">
        <v>30</v>
      </c>
      <c r="H12" s="45">
        <f t="shared" si="0"/>
        <v>53.480794800000005</v>
      </c>
      <c r="I12"/>
      <c r="J12" s="4"/>
      <c r="K12" s="4"/>
      <c r="L12" s="12"/>
      <c r="M12" s="5" t="s">
        <v>11</v>
      </c>
      <c r="N12" s="6"/>
      <c r="O12" s="6"/>
      <c r="P12" s="31">
        <f>SUM(P10:P11)</f>
        <v>188.76672389999999</v>
      </c>
      <c r="Q12"/>
      <c r="R12"/>
      <c r="S12"/>
      <c r="T12"/>
      <c r="U12"/>
      <c r="V12"/>
      <c r="W12"/>
      <c r="X12"/>
      <c r="Y12"/>
      <c r="Z12"/>
      <c r="AA12"/>
    </row>
    <row r="13" spans="1:27" s="17" customFormat="1" ht="31.5" customHeight="1" x14ac:dyDescent="0.25">
      <c r="A13"/>
      <c r="B13" s="39">
        <v>45536</v>
      </c>
      <c r="C13" s="40">
        <v>50513</v>
      </c>
      <c r="D13" s="40" t="s">
        <v>28</v>
      </c>
      <c r="E13" s="40" t="s">
        <v>29</v>
      </c>
      <c r="F13" s="40">
        <v>34.676000000000002</v>
      </c>
      <c r="G13" s="42" t="s">
        <v>30</v>
      </c>
      <c r="H13" s="45">
        <f t="shared" si="0"/>
        <v>53.480794800000005</v>
      </c>
      <c r="I13"/>
      <c r="J13" s="4"/>
      <c r="K13" s="4"/>
      <c r="L13" s="12"/>
      <c r="M13" s="5"/>
      <c r="N13" s="6"/>
      <c r="O13" s="6"/>
      <c r="P13" s="19"/>
      <c r="Q13"/>
      <c r="R13"/>
      <c r="S13"/>
      <c r="T13"/>
      <c r="U13"/>
      <c r="V13"/>
      <c r="W13"/>
      <c r="X13"/>
      <c r="Y13"/>
      <c r="Z13"/>
      <c r="AA13"/>
    </row>
    <row r="14" spans="1:27" s="17" customFormat="1" ht="31.5" customHeight="1" x14ac:dyDescent="0.25">
      <c r="A14"/>
      <c r="B14" s="43">
        <v>45536</v>
      </c>
      <c r="C14" s="40">
        <v>12962</v>
      </c>
      <c r="D14" s="40" t="s">
        <v>29</v>
      </c>
      <c r="E14" s="40" t="s">
        <v>31</v>
      </c>
      <c r="F14" s="44">
        <v>11.202</v>
      </c>
      <c r="G14" s="42" t="s">
        <v>32</v>
      </c>
      <c r="H14" s="45">
        <f t="shared" si="0"/>
        <v>17.2768446</v>
      </c>
      <c r="I14"/>
      <c r="J14" s="4" t="s">
        <v>12</v>
      </c>
      <c r="K14" s="4"/>
      <c r="L14" s="4"/>
      <c r="M14" s="4"/>
      <c r="N14" s="21" t="s">
        <v>13</v>
      </c>
      <c r="O14" s="36"/>
      <c r="P14" s="3"/>
      <c r="Q14"/>
      <c r="R14"/>
      <c r="S14"/>
      <c r="T14"/>
      <c r="U14"/>
      <c r="V14"/>
      <c r="W14"/>
      <c r="X14"/>
      <c r="Y14"/>
      <c r="Z14"/>
      <c r="AA14"/>
    </row>
    <row r="15" spans="1:27" s="17" customFormat="1" ht="31.5" customHeight="1" x14ac:dyDescent="0.25">
      <c r="A15"/>
      <c r="B15" s="43">
        <v>45536</v>
      </c>
      <c r="C15" s="40">
        <v>51516</v>
      </c>
      <c r="D15" s="40" t="s">
        <v>25</v>
      </c>
      <c r="E15" s="40" t="s">
        <v>26</v>
      </c>
      <c r="F15" s="44">
        <v>10.52</v>
      </c>
      <c r="G15" s="42" t="s">
        <v>32</v>
      </c>
      <c r="H15" s="45">
        <f t="shared" si="0"/>
        <v>16.224996000000001</v>
      </c>
      <c r="I15"/>
      <c r="J15" s="59" t="s">
        <v>16</v>
      </c>
      <c r="K15" s="59"/>
      <c r="L15" s="59"/>
      <c r="M15" s="4"/>
      <c r="N15" s="21" t="s">
        <v>14</v>
      </c>
      <c r="O15" s="36"/>
      <c r="P15" s="3"/>
      <c r="Q15"/>
      <c r="R15"/>
      <c r="S15"/>
      <c r="T15"/>
      <c r="U15"/>
      <c r="V15"/>
      <c r="W15"/>
      <c r="X15"/>
      <c r="Y15"/>
      <c r="Z15"/>
      <c r="AA15"/>
    </row>
    <row r="16" spans="1:27" s="17" customFormat="1" ht="31.5" customHeight="1" x14ac:dyDescent="0.25">
      <c r="A16"/>
      <c r="B16" s="43">
        <v>45536</v>
      </c>
      <c r="C16" s="40">
        <v>51518</v>
      </c>
      <c r="D16" s="40" t="s">
        <v>25</v>
      </c>
      <c r="E16" s="40" t="s">
        <v>26</v>
      </c>
      <c r="F16" s="44">
        <v>10.52</v>
      </c>
      <c r="G16" s="42" t="s">
        <v>32</v>
      </c>
      <c r="H16" s="45">
        <f t="shared" si="0"/>
        <v>16.224996000000001</v>
      </c>
      <c r="I16"/>
      <c r="J16" s="32" t="s">
        <v>21</v>
      </c>
      <c r="K16" s="32"/>
      <c r="L16" s="32"/>
      <c r="M16" s="7"/>
      <c r="N16" s="7" t="s">
        <v>15</v>
      </c>
      <c r="O16" s="7"/>
      <c r="P16" s="8"/>
      <c r="Q16" s="1"/>
      <c r="R16"/>
      <c r="S16"/>
      <c r="T16"/>
      <c r="U16"/>
      <c r="V16"/>
      <c r="W16"/>
      <c r="X16"/>
      <c r="Y16"/>
      <c r="Z16"/>
      <c r="AA16"/>
    </row>
    <row r="17" spans="1:27" s="17" customFormat="1" ht="31.5" customHeight="1" x14ac:dyDescent="0.25">
      <c r="A17"/>
      <c r="B17" s="43">
        <v>45536</v>
      </c>
      <c r="C17" s="40">
        <v>12964</v>
      </c>
      <c r="D17" s="40" t="s">
        <v>29</v>
      </c>
      <c r="E17" s="40" t="s">
        <v>31</v>
      </c>
      <c r="F17" s="40">
        <v>11.202</v>
      </c>
      <c r="G17" s="42" t="s">
        <v>32</v>
      </c>
      <c r="H17" s="45">
        <f t="shared" si="0"/>
        <v>17.2768446</v>
      </c>
      <c r="I17"/>
      <c r="J17" s="4"/>
      <c r="K17" s="4"/>
      <c r="L17" s="4"/>
      <c r="M17" s="5"/>
      <c r="N17" s="6"/>
      <c r="O17" s="6"/>
      <c r="P17" s="8"/>
      <c r="Q17"/>
      <c r="R17"/>
      <c r="S17"/>
      <c r="T17"/>
      <c r="U17"/>
      <c r="V17"/>
      <c r="W17"/>
      <c r="X17"/>
      <c r="Y17"/>
      <c r="Z17"/>
      <c r="AA17"/>
    </row>
    <row r="18" spans="1:27" s="17" customFormat="1" ht="31.5" customHeight="1" x14ac:dyDescent="0.25">
      <c r="A18"/>
      <c r="B18" s="43">
        <v>45537</v>
      </c>
      <c r="C18" s="40">
        <v>51514</v>
      </c>
      <c r="D18" s="40" t="s">
        <v>25</v>
      </c>
      <c r="E18" s="40" t="s">
        <v>26</v>
      </c>
      <c r="F18" s="40">
        <v>10.52</v>
      </c>
      <c r="G18" s="41" t="s">
        <v>33</v>
      </c>
      <c r="H18" s="45">
        <f t="shared" si="0"/>
        <v>16.224996000000001</v>
      </c>
      <c r="I18"/>
      <c r="J18" s="4"/>
      <c r="K18" s="4"/>
      <c r="L18" s="4"/>
      <c r="M18" s="4"/>
      <c r="N18" s="3"/>
      <c r="O18" s="3"/>
      <c r="P18" s="8"/>
      <c r="Q18"/>
      <c r="R18"/>
      <c r="S18"/>
      <c r="T18"/>
      <c r="U18"/>
      <c r="V18"/>
      <c r="W18"/>
      <c r="X18"/>
      <c r="Y18"/>
      <c r="Z18"/>
      <c r="AA18"/>
    </row>
    <row r="19" spans="1:27" s="10" customFormat="1" ht="31.5" customHeight="1" x14ac:dyDescent="0.25">
      <c r="A19"/>
      <c r="B19" s="43">
        <v>45537</v>
      </c>
      <c r="C19" s="40">
        <v>51520</v>
      </c>
      <c r="D19" s="40" t="s">
        <v>25</v>
      </c>
      <c r="E19" s="40" t="s">
        <v>26</v>
      </c>
      <c r="F19" s="44">
        <v>10.52</v>
      </c>
      <c r="G19" s="45" t="s">
        <v>34</v>
      </c>
      <c r="H19" s="45">
        <f t="shared" si="0"/>
        <v>16.224996000000001</v>
      </c>
      <c r="I19"/>
      <c r="J19" s="4"/>
      <c r="K19" s="4"/>
      <c r="L19" s="4"/>
      <c r="M19" s="59"/>
      <c r="N19" s="59"/>
      <c r="O19" s="36"/>
      <c r="P19" s="8"/>
      <c r="Q19"/>
      <c r="R19"/>
      <c r="S19"/>
      <c r="T19"/>
      <c r="U19"/>
      <c r="V19"/>
      <c r="W19"/>
      <c r="X19"/>
      <c r="Y19"/>
      <c r="Z19"/>
      <c r="AA19"/>
    </row>
    <row r="20" spans="1:27" s="10" customFormat="1" ht="31.5" customHeight="1" x14ac:dyDescent="0.25">
      <c r="A20"/>
      <c r="B20" s="43">
        <v>45538</v>
      </c>
      <c r="C20" s="40">
        <v>51518</v>
      </c>
      <c r="D20" s="40" t="s">
        <v>25</v>
      </c>
      <c r="E20" s="40" t="s">
        <v>26</v>
      </c>
      <c r="F20" s="44">
        <v>10.52</v>
      </c>
      <c r="G20" s="42" t="s">
        <v>32</v>
      </c>
      <c r="H20" s="45">
        <f t="shared" si="0"/>
        <v>16.224996000000001</v>
      </c>
      <c r="I20"/>
      <c r="J20" s="20"/>
      <c r="K20" s="20"/>
      <c r="L20" s="4"/>
      <c r="M20" s="59"/>
      <c r="N20" s="59"/>
      <c r="O20" s="36"/>
      <c r="P20" s="8"/>
      <c r="Q20"/>
      <c r="R20"/>
      <c r="S20"/>
      <c r="T20"/>
      <c r="U20"/>
      <c r="V20"/>
      <c r="W20"/>
      <c r="X20"/>
      <c r="Y20"/>
      <c r="Z20"/>
      <c r="AA20"/>
    </row>
    <row r="21" spans="1:27" s="10" customFormat="1" ht="31.5" customHeight="1" x14ac:dyDescent="0.3">
      <c r="A21"/>
      <c r="B21" s="43">
        <v>45538</v>
      </c>
      <c r="C21" s="40">
        <v>51520</v>
      </c>
      <c r="D21" s="40" t="s">
        <v>25</v>
      </c>
      <c r="E21" s="40" t="s">
        <v>26</v>
      </c>
      <c r="F21" s="40">
        <v>10.52</v>
      </c>
      <c r="G21" s="42" t="s">
        <v>32</v>
      </c>
      <c r="H21" s="45">
        <f t="shared" si="0"/>
        <v>16.224996000000001</v>
      </c>
      <c r="I21"/>
      <c r="J21" s="14"/>
      <c r="K21" s="14"/>
      <c r="L21" s="9"/>
      <c r="M21" s="9"/>
      <c r="N21" s="13"/>
      <c r="O21" s="13"/>
      <c r="P21" s="18"/>
      <c r="Q21"/>
      <c r="R21"/>
      <c r="S21"/>
      <c r="T21"/>
      <c r="U21"/>
      <c r="V21"/>
      <c r="W21"/>
      <c r="X21"/>
      <c r="Y21"/>
      <c r="Z21"/>
      <c r="AA21"/>
    </row>
    <row r="22" spans="1:27" s="10" customFormat="1" ht="27.6" customHeight="1" x14ac:dyDescent="0.25">
      <c r="A22"/>
      <c r="B22" s="43">
        <v>45539</v>
      </c>
      <c r="C22" s="40">
        <v>51514</v>
      </c>
      <c r="D22" s="40" t="s">
        <v>25</v>
      </c>
      <c r="E22" s="40" t="s">
        <v>26</v>
      </c>
      <c r="F22" s="40">
        <v>10.52</v>
      </c>
      <c r="G22" s="42" t="s">
        <v>32</v>
      </c>
      <c r="H22" s="45">
        <f t="shared" si="0"/>
        <v>16.224996000000001</v>
      </c>
      <c r="I22"/>
      <c r="J22"/>
      <c r="K22"/>
      <c r="L22"/>
      <c r="M22"/>
      <c r="N22"/>
      <c r="O22"/>
      <c r="P22" s="2"/>
      <c r="Q22"/>
      <c r="R22"/>
      <c r="S22"/>
      <c r="T22"/>
      <c r="U22"/>
      <c r="V22"/>
      <c r="W22"/>
      <c r="X22"/>
      <c r="Y22"/>
      <c r="Z22"/>
      <c r="AA22"/>
    </row>
    <row r="23" spans="1:27" s="10" customFormat="1" ht="27.6" customHeight="1" thickBot="1" x14ac:dyDescent="0.3">
      <c r="A23" s="11"/>
      <c r="B23" s="15"/>
      <c r="C23" s="15"/>
      <c r="D23" s="15"/>
      <c r="E23" s="15"/>
      <c r="F23" s="16" t="s">
        <v>11</v>
      </c>
      <c r="G23" s="38"/>
      <c r="H23" s="31">
        <f>SUM(H10:H22)</f>
        <v>287.54024279999999</v>
      </c>
      <c r="I23" s="7"/>
      <c r="J23"/>
      <c r="K23"/>
      <c r="L23"/>
      <c r="M23"/>
      <c r="N23"/>
      <c r="O23"/>
      <c r="P23" s="2"/>
      <c r="Q23"/>
      <c r="R23"/>
      <c r="S23"/>
      <c r="T23"/>
      <c r="U23"/>
      <c r="V23"/>
      <c r="W23"/>
      <c r="X23"/>
      <c r="Y23"/>
      <c r="Z23"/>
      <c r="AA23"/>
    </row>
    <row r="24" spans="1:27" s="10" customFormat="1" ht="27.6" customHeight="1" x14ac:dyDescent="0.25">
      <c r="A24" s="11"/>
      <c r="B24" s="4"/>
      <c r="C24" s="4"/>
      <c r="D24" s="4"/>
      <c r="E24" s="4"/>
      <c r="F24" s="5"/>
      <c r="G24" s="5"/>
      <c r="H24" s="3"/>
      <c r="I24" s="7"/>
      <c r="J24"/>
      <c r="K24"/>
      <c r="L24"/>
      <c r="M24"/>
      <c r="N24"/>
      <c r="O24"/>
      <c r="P24" s="2"/>
      <c r="Q24"/>
      <c r="R24"/>
      <c r="S24"/>
      <c r="T24"/>
      <c r="U24"/>
      <c r="V24"/>
      <c r="W24"/>
      <c r="X24"/>
      <c r="Y24"/>
      <c r="Z24"/>
      <c r="AA24"/>
    </row>
    <row r="25" spans="1:27" ht="21" customHeight="1" x14ac:dyDescent="0.25">
      <c r="A25" s="12"/>
      <c r="B25" s="4" t="s">
        <v>12</v>
      </c>
      <c r="C25" s="4"/>
      <c r="D25" s="4"/>
      <c r="E25" s="4"/>
      <c r="F25" s="33" t="s">
        <v>19</v>
      </c>
      <c r="G25" s="36"/>
      <c r="H25" s="3"/>
    </row>
    <row r="26" spans="1:27" ht="21" customHeight="1" x14ac:dyDescent="0.25">
      <c r="A26" s="12"/>
      <c r="B26" s="33" t="s">
        <v>16</v>
      </c>
      <c r="C26" s="33"/>
      <c r="D26" s="33"/>
      <c r="E26" s="4"/>
      <c r="F26" s="33" t="s">
        <v>14</v>
      </c>
      <c r="G26" s="36"/>
      <c r="H26" s="3"/>
    </row>
    <row r="27" spans="1:27" ht="21" customHeight="1" x14ac:dyDescent="0.25">
      <c r="A27" s="12"/>
      <c r="B27" s="32" t="s">
        <v>21</v>
      </c>
      <c r="C27" s="32"/>
      <c r="D27" s="32"/>
      <c r="E27" s="7"/>
      <c r="F27" s="32" t="s">
        <v>15</v>
      </c>
      <c r="G27" s="32"/>
      <c r="H27" s="8"/>
    </row>
    <row r="28" spans="1:27" ht="18.75" x14ac:dyDescent="0.3">
      <c r="A28" s="12"/>
      <c r="B28" s="14"/>
      <c r="C28" s="14"/>
      <c r="D28" s="14"/>
      <c r="E28" s="9"/>
      <c r="F28" s="4"/>
      <c r="G28" s="4"/>
      <c r="H28" s="3"/>
      <c r="I28" s="34"/>
    </row>
    <row r="29" spans="1:27" ht="15.75" x14ac:dyDescent="0.25">
      <c r="A29" s="12"/>
      <c r="B29" s="4"/>
      <c r="C29" s="4"/>
      <c r="D29" s="4"/>
      <c r="E29" s="4"/>
      <c r="F29" s="4"/>
      <c r="G29" s="4"/>
    </row>
  </sheetData>
  <mergeCells count="18">
    <mergeCell ref="D9:E9"/>
    <mergeCell ref="B7:H7"/>
    <mergeCell ref="B8:H8"/>
    <mergeCell ref="B2:H2"/>
    <mergeCell ref="B3:H3"/>
    <mergeCell ref="B4:H4"/>
    <mergeCell ref="B5:H5"/>
    <mergeCell ref="B6:H6"/>
    <mergeCell ref="J2:P2"/>
    <mergeCell ref="J3:P3"/>
    <mergeCell ref="J4:P4"/>
    <mergeCell ref="J5:P5"/>
    <mergeCell ref="J6:P6"/>
    <mergeCell ref="J7:P7"/>
    <mergeCell ref="L9:M9"/>
    <mergeCell ref="M19:N19"/>
    <mergeCell ref="M20:N20"/>
    <mergeCell ref="J15:L15"/>
  </mergeCells>
  <pageMargins left="0.70866141732283472" right="0.70866141732283472" top="0.74803149606299213" bottom="0.74803149606299213" header="0.31496062992125984" footer="0.31496062992125984"/>
  <pageSetup paperSize="9" scale="78" fitToWidth="0" orientation="landscape" r:id="rId1"/>
  <rowBreaks count="1" manualBreakCount="1">
    <brk id="31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ТиБиЕл</vt:lpstr>
      <vt:lpstr>ТиБиЕл!Print_Area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2024-09-09T05:34:45Z</dcterms:modified>
</cp:coreProperties>
</file>