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Лн" sheetId="15" r:id="rId2"/>
  </sheets>
  <definedNames>
    <definedName name="_xlnm.Print_Area" localSheetId="1">Лн!$A$1:$O$24</definedName>
    <definedName name="_xlnm.Print_Area" localSheetId="0">ТиБиЕл!$A$1:$N$25</definedName>
  </definedNames>
  <calcPr calcId="162913"/>
</workbook>
</file>

<file path=xl/calcChain.xml><?xml version="1.0" encoding="utf-8"?>
<calcChain xmlns="http://schemas.openxmlformats.org/spreadsheetml/2006/main">
  <c r="N9" i="15" l="1"/>
  <c r="N9" i="11"/>
  <c r="N10" i="11" s="1"/>
  <c r="G10" i="15"/>
  <c r="G9" i="15"/>
  <c r="G11" i="11"/>
  <c r="G10" i="11"/>
  <c r="G9" i="11"/>
  <c r="G12" i="11" s="1"/>
  <c r="G11" i="15" l="1"/>
  <c r="N10" i="15" l="1"/>
</calcChain>
</file>

<file path=xl/sharedStrings.xml><?xml version="1.0" encoding="utf-8"?>
<sst xmlns="http://schemas.openxmlformats.org/spreadsheetml/2006/main" count="87" uniqueCount="40">
  <si>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</si>
  <si>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</si>
  <si>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</si>
  <si>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</si>
  <si>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</si>
  <si>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</si>
  <si>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</si>
  <si>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</si>
  <si>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</si>
  <si>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</si>
  <si>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</si>
  <si>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</si>
  <si>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</si>
  <si>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</si>
  <si>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</si>
  <si>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</si>
  <si>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</si>
  <si>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</si>
  <si>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</si>
  <si>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</si>
  <si>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</si>
  <si>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</si>
  <si>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>от товарни влакове</t>
  </si>
  <si>
    <t>по вина на ТиБиЕЛ съгласно договори №35 и №36/2020 Раздел IV 4 чл. 20 (2)</t>
  </si>
  <si>
    <t xml:space="preserve"> договор 35/20 г. раздел IV  чл. 19</t>
  </si>
  <si>
    <t>за превозвач "ТБД - Товарни превози" ЕАД - ОУП ПО</t>
  </si>
  <si>
    <t>за превозвач "ТБД - Товарни превози" ЕАД-ОУП ПО</t>
  </si>
  <si>
    <t>договор 36/20 г. раздел IV чл.20(2)  през месец Февруари - 24 г.</t>
  </si>
  <si>
    <t>договор 36/20 г. раздел IV чл. 19   през месец Февруари - 24 г.</t>
  </si>
  <si>
    <t xml:space="preserve">  през месец Февруари - 24 г.</t>
  </si>
  <si>
    <t xml:space="preserve"> и договор 36/20 г. раздел IV чл. 19   през месец  Февруари - 24 г.</t>
  </si>
  <si>
    <t>Блб</t>
  </si>
  <si>
    <t>Ац</t>
  </si>
  <si>
    <t>Бд</t>
  </si>
  <si>
    <t>Гс</t>
  </si>
  <si>
    <t>Дг</t>
  </si>
  <si>
    <t>Лн</t>
  </si>
  <si>
    <t>Прр</t>
  </si>
  <si>
    <t>Гс/Вк</t>
  </si>
  <si>
    <t>Сп/Дг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</si>
</sst>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3" fillId="0" borderId="0"/>
    <xf numFmtId="0" fontId="5" fillId="0" borderId="0"/>
    <xf numFmtId="0" fontId="14" fillId="0" borderId="0"/>
    <xf numFmtId="0" fontId="15" fillId="0" borderId="0"/>
    <xf numFmtId="0" fontId="4" fillId="0" borderId="0"/>
    <xf numFmtId="0" fontId="3" fillId="0" borderId="0"/>
    <xf numFmtId="0" fontId="2" fillId="0" borderId="0"/>
    <xf numFmtId="0" fontId="13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/>
    <xf numFmtId="0" fontId="14" fillId="0" borderId="0"/>
    <xf numFmtId="0" fontId="13" fillId="0" borderId="0"/>
  </cellStyleXfs>
  <cellXfs count="84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0" fillId="0" borderId="0" xfId="0" applyBorder="1" applyAlignment="1"/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9" fillId="2" borderId="0" xfId="0" applyFont="1" applyFill="1"/>
    <xf numFmtId="0" fontId="0" fillId="0" borderId="0" xfId="0" applyBorder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2" fontId="6" fillId="2" borderId="10" xfId="0" applyNumberFormat="1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0" fillId="2" borderId="4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10" fillId="2" borderId="5" xfId="0" applyFont="1" applyFill="1" applyBorder="1" applyAlignment="1" applyProtection="1">
      <alignment horizontal="center"/>
      <protection hidden="1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2" borderId="7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  <xf numFmtId="0" fontId="2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9" fillId="0" borderId="6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16" fontId="23" fillId="2" borderId="25" xfId="0" applyNumberFormat="1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64" fontId="23" fillId="2" borderId="27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6" fontId="23" fillId="2" borderId="16" xfId="0" applyNumberFormat="1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" fontId="23" fillId="2" borderId="20" xfId="0" applyNumberFormat="1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13" fillId="2" borderId="19" xfId="1" applyFont="1" applyFill="1" applyBorder="1" applyAlignment="1">
      <alignment horizontal="center" vertical="center"/>
    </xf>
    <xf numFmtId="164" fontId="23" fillId="2" borderId="21" xfId="0" applyNumberFormat="1" applyFont="1" applyFill="1" applyBorder="1" applyAlignment="1">
      <alignment horizontal="center" vertical="center"/>
    </xf>
    <xf numFmtId="16" fontId="23" fillId="2" borderId="22" xfId="0" applyNumberFormat="1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164" fontId="23" fillId="2" borderId="24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164" fontId="19" fillId="2" borderId="18" xfId="0" applyNumberFormat="1" applyFont="1" applyFill="1" applyBorder="1" applyAlignment="1">
      <alignment vertical="center"/>
    </xf>
  </cellXfs>
  <cellStyles count="19">
    <cellStyle name="Currency 2" xfId="9"/>
    <cellStyle name="Currency 2 2" xfId="10"/>
    <cellStyle name="Currency 3" xfId="11"/>
    <cellStyle name="Currency 4" xfId="12"/>
    <cellStyle name="Normal 10 2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zoomScaleNormal="100" workbookViewId="0">
      <selection activeCell="L11" sqref="L11"/>
    </sheetView>
  </sheetViews>
  <sheetFormatPr defaultRowHeight="15" x14ac:dyDescent="0.25"/>
  <cols>
    <col min="1" max="1" width="8.42578125" style="3" customWidth="1"/>
    <col min="2" max="2" width="9.28515625" bestFit="1" customWidth="1"/>
    <col min="3" max="3" width="9.28515625" style="2" bestFit="1" customWidth="1"/>
    <col min="6" max="6" width="9.7109375" bestFit="1" customWidth="1"/>
    <col min="7" max="7" width="18.85546875" style="9" customWidth="1"/>
    <col min="8" max="8" width="7.140625" style="20" customWidth="1"/>
    <col min="9" max="10" width="9.28515625" bestFit="1" customWidth="1"/>
    <col min="13" max="13" width="9.28515625" bestFit="1" customWidth="1"/>
    <col min="14" max="14" width="22" style="9" customWidth="1"/>
  </cols>
  <sheetData>
    <row r="1" spans="1:28" ht="18" x14ac:dyDescent="0.25">
      <c r="B1" s="32" t="s">
        <v>4</v>
      </c>
      <c r="C1" s="33"/>
      <c r="D1" s="33"/>
      <c r="E1" s="33"/>
      <c r="F1" s="33"/>
      <c r="G1" s="34"/>
      <c r="I1" s="32" t="s">
        <v>4</v>
      </c>
      <c r="J1" s="33"/>
      <c r="K1" s="33"/>
      <c r="L1" s="33"/>
      <c r="M1" s="33"/>
      <c r="N1" s="34"/>
    </row>
    <row r="2" spans="1:28" ht="15.75" x14ac:dyDescent="0.25">
      <c r="B2" s="35" t="s">
        <v>5</v>
      </c>
      <c r="C2" s="36"/>
      <c r="D2" s="36"/>
      <c r="E2" s="36"/>
      <c r="F2" s="36"/>
      <c r="G2" s="37"/>
      <c r="I2" s="35" t="s">
        <v>9</v>
      </c>
      <c r="J2" s="36"/>
      <c r="K2" s="36"/>
      <c r="L2" s="36"/>
      <c r="M2" s="36"/>
      <c r="N2" s="37"/>
    </row>
    <row r="3" spans="1:28" ht="15.75" x14ac:dyDescent="0.25">
      <c r="B3" s="38" t="s">
        <v>8</v>
      </c>
      <c r="C3" s="39"/>
      <c r="D3" s="39"/>
      <c r="E3" s="39"/>
      <c r="F3" s="39"/>
      <c r="G3" s="40"/>
      <c r="I3" s="38" t="s">
        <v>10</v>
      </c>
      <c r="J3" s="39"/>
      <c r="K3" s="39"/>
      <c r="L3" s="39"/>
      <c r="M3" s="39"/>
      <c r="N3" s="40"/>
    </row>
    <row r="4" spans="1:28" x14ac:dyDescent="0.25">
      <c r="B4" s="41" t="s">
        <v>20</v>
      </c>
      <c r="C4" s="42"/>
      <c r="D4" s="42"/>
      <c r="E4" s="42"/>
      <c r="F4" s="42"/>
      <c r="G4" s="43"/>
      <c r="I4" s="41" t="s">
        <v>18</v>
      </c>
      <c r="J4" s="42"/>
      <c r="K4" s="42"/>
      <c r="L4" s="42"/>
      <c r="M4" s="42"/>
      <c r="N4" s="43"/>
    </row>
    <row r="5" spans="1:28" x14ac:dyDescent="0.25">
      <c r="B5" s="44" t="s">
        <v>21</v>
      </c>
      <c r="C5" s="45"/>
      <c r="D5" s="45"/>
      <c r="E5" s="45"/>
      <c r="F5" s="45"/>
      <c r="G5" s="46"/>
      <c r="I5" s="47" t="s">
        <v>19</v>
      </c>
      <c r="J5" s="48"/>
      <c r="K5" s="48"/>
      <c r="L5" s="48"/>
      <c r="M5" s="48"/>
      <c r="N5" s="49"/>
    </row>
    <row r="6" spans="1:28" x14ac:dyDescent="0.25">
      <c r="B6" s="44" t="s">
        <v>27</v>
      </c>
      <c r="C6" s="45"/>
      <c r="D6" s="45"/>
      <c r="E6" s="45"/>
      <c r="F6" s="45"/>
      <c r="G6" s="46"/>
      <c r="I6" s="47" t="s">
        <v>28</v>
      </c>
      <c r="J6" s="48"/>
      <c r="K6" s="48"/>
      <c r="L6" s="48"/>
      <c r="M6" s="48"/>
      <c r="N6" s="49"/>
    </row>
    <row r="7" spans="1:28" ht="15.75" thickBot="1" x14ac:dyDescent="0.3">
      <c r="B7" s="52" t="s">
        <v>8</v>
      </c>
      <c r="C7" s="53"/>
      <c r="D7" s="53"/>
      <c r="E7" s="53"/>
      <c r="F7" s="53"/>
      <c r="G7" s="54"/>
      <c r="I7" s="52" t="s">
        <v>6</v>
      </c>
      <c r="J7" s="53"/>
      <c r="K7" s="53"/>
      <c r="L7" s="53"/>
      <c r="M7" s="53"/>
      <c r="N7" s="54"/>
    </row>
    <row r="8" spans="1:28" ht="25.5" customHeight="1" thickBot="1" x14ac:dyDescent="0.3">
      <c r="B8" s="5" t="s">
        <v>0</v>
      </c>
      <c r="C8" s="6" t="s">
        <v>1</v>
      </c>
      <c r="D8" s="50" t="s">
        <v>2</v>
      </c>
      <c r="E8" s="51"/>
      <c r="F8" s="6" t="s">
        <v>3</v>
      </c>
      <c r="G8" s="7" t="s">
        <v>7</v>
      </c>
      <c r="H8" s="10"/>
      <c r="I8" s="5" t="s">
        <v>0</v>
      </c>
      <c r="J8" s="6" t="s">
        <v>1</v>
      </c>
      <c r="K8" s="50" t="s">
        <v>2</v>
      </c>
      <c r="L8" s="51"/>
      <c r="M8" s="6" t="s">
        <v>3</v>
      </c>
      <c r="N8" s="7" t="s">
        <v>7</v>
      </c>
    </row>
    <row r="9" spans="1:28" s="16" customFormat="1" ht="37.5" customHeight="1" thickBot="1" x14ac:dyDescent="0.3">
      <c r="A9" s="3"/>
      <c r="B9" s="66">
        <v>45330</v>
      </c>
      <c r="C9" s="67">
        <v>12503</v>
      </c>
      <c r="D9" s="67" t="s">
        <v>31</v>
      </c>
      <c r="E9" s="67" t="s">
        <v>32</v>
      </c>
      <c r="F9" s="68">
        <v>11.202</v>
      </c>
      <c r="G9" s="69">
        <f>F9*1.5423</f>
        <v>17.2768446</v>
      </c>
      <c r="H9" s="70"/>
      <c r="I9" s="71">
        <v>45331</v>
      </c>
      <c r="J9" s="72">
        <v>50991</v>
      </c>
      <c r="K9" s="72" t="s">
        <v>37</v>
      </c>
      <c r="L9" s="72" t="s">
        <v>34</v>
      </c>
      <c r="M9" s="72">
        <v>68.53</v>
      </c>
      <c r="N9" s="73">
        <f t="shared" ref="N9" si="0">+(M9*3.98)+7.85</f>
        <v>280.5994</v>
      </c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16" customFormat="1" ht="37.5" customHeight="1" thickBot="1" x14ac:dyDescent="0.3">
      <c r="A10" s="3"/>
      <c r="B10" s="74">
        <v>45330</v>
      </c>
      <c r="C10" s="75">
        <v>12964</v>
      </c>
      <c r="D10" s="75" t="s">
        <v>32</v>
      </c>
      <c r="E10" s="75" t="s">
        <v>31</v>
      </c>
      <c r="F10" s="76">
        <v>11.202</v>
      </c>
      <c r="G10" s="77">
        <f>F10*1.5423</f>
        <v>17.2768446</v>
      </c>
      <c r="H10" s="70"/>
      <c r="I10" s="22"/>
      <c r="J10" s="22"/>
      <c r="K10" s="22"/>
      <c r="L10" s="22"/>
      <c r="M10" s="18" t="s">
        <v>11</v>
      </c>
      <c r="N10" s="31">
        <f>SUM(N9:N9)</f>
        <v>280.5994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16" customFormat="1" ht="37.5" customHeight="1" thickBot="1" x14ac:dyDescent="0.3">
      <c r="A11" s="3"/>
      <c r="B11" s="78">
        <v>45331</v>
      </c>
      <c r="C11" s="79">
        <v>51518</v>
      </c>
      <c r="D11" s="79" t="s">
        <v>33</v>
      </c>
      <c r="E11" s="79" t="s">
        <v>34</v>
      </c>
      <c r="F11" s="80">
        <v>10.52</v>
      </c>
      <c r="G11" s="81">
        <f>F11*1.5423</f>
        <v>16.224996000000001</v>
      </c>
      <c r="H11" s="70"/>
      <c r="N11" s="17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16" customFormat="1" ht="37.5" customHeight="1" thickBot="1" x14ac:dyDescent="0.3">
      <c r="A12" s="30"/>
      <c r="F12" s="18" t="s">
        <v>11</v>
      </c>
      <c r="G12" s="29">
        <f>SUM(G9:G11)</f>
        <v>50.778685199999998</v>
      </c>
      <c r="H12" s="82"/>
      <c r="I12" s="16" t="s">
        <v>12</v>
      </c>
      <c r="M12" s="56"/>
      <c r="N12" s="56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16" customFormat="1" ht="27.75" customHeight="1" x14ac:dyDescent="0.25">
      <c r="A13" s="30"/>
      <c r="B13" s="24"/>
      <c r="C13" s="24"/>
      <c r="D13" s="24"/>
      <c r="E13" s="24"/>
      <c r="F13" s="25"/>
      <c r="G13" s="26"/>
      <c r="H13" s="20"/>
      <c r="I13" s="56" t="s">
        <v>16</v>
      </c>
      <c r="J13" s="56"/>
      <c r="K13" s="56"/>
      <c r="M13" s="56" t="s">
        <v>14</v>
      </c>
      <c r="N13" s="56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16" customFormat="1" ht="27.75" customHeight="1" x14ac:dyDescent="0.25">
      <c r="A14" s="30"/>
      <c r="B14" s="24"/>
      <c r="C14" s="24"/>
      <c r="D14" s="24"/>
      <c r="E14" s="24"/>
      <c r="F14" s="24"/>
      <c r="G14" s="23"/>
      <c r="H14" s="20"/>
      <c r="I14" s="16" t="s">
        <v>17</v>
      </c>
      <c r="M14" s="16" t="s">
        <v>15</v>
      </c>
      <c r="N14" s="17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16" customFormat="1" ht="27.75" customHeight="1" x14ac:dyDescent="0.25">
      <c r="A15" s="30"/>
      <c r="B15" s="24" t="s">
        <v>12</v>
      </c>
      <c r="C15" s="24"/>
      <c r="D15" s="24"/>
      <c r="E15" s="24"/>
      <c r="F15" s="55" t="s">
        <v>13</v>
      </c>
      <c r="G15" s="55"/>
      <c r="H15" s="20"/>
      <c r="N15" s="17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16" customFormat="1" ht="27.75" customHeight="1" x14ac:dyDescent="0.25">
      <c r="A16" s="30"/>
      <c r="B16" s="55" t="s">
        <v>16</v>
      </c>
      <c r="C16" s="55"/>
      <c r="D16" s="55"/>
      <c r="E16" s="24"/>
      <c r="F16" s="55" t="s">
        <v>14</v>
      </c>
      <c r="G16" s="55"/>
      <c r="H16" s="20"/>
      <c r="I16"/>
      <c r="J16"/>
      <c r="K16"/>
      <c r="L16"/>
      <c r="M16"/>
      <c r="N16" s="9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9" s="16" customFormat="1" ht="27.75" customHeight="1" x14ac:dyDescent="0.25">
      <c r="A17" s="30"/>
      <c r="B17" s="16" t="s">
        <v>17</v>
      </c>
      <c r="F17" s="16" t="s">
        <v>15</v>
      </c>
      <c r="G17" s="17"/>
      <c r="H17" s="20"/>
      <c r="I17"/>
      <c r="J17"/>
      <c r="K17"/>
      <c r="L17"/>
      <c r="M17"/>
      <c r="N17" s="9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9" s="16" customFormat="1" ht="27.75" customHeight="1" x14ac:dyDescent="0.25">
      <c r="A18" s="3"/>
      <c r="B18"/>
      <c r="C18" s="2"/>
      <c r="D18"/>
      <c r="E18"/>
      <c r="F18"/>
      <c r="G18" s="9"/>
      <c r="H18" s="20"/>
      <c r="I18"/>
      <c r="J18"/>
      <c r="K18"/>
      <c r="L18"/>
      <c r="M18"/>
      <c r="N18" s="9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9" s="21" customFormat="1" ht="27.75" customHeight="1" x14ac:dyDescent="0.25">
      <c r="A19" s="3"/>
      <c r="B19"/>
      <c r="C19" s="2"/>
      <c r="D19"/>
      <c r="E19"/>
      <c r="F19"/>
      <c r="G19" s="9"/>
      <c r="H19" s="20"/>
      <c r="I19"/>
      <c r="J19"/>
      <c r="K19"/>
      <c r="L19"/>
      <c r="M19"/>
      <c r="N19" s="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16" customFormat="1" ht="27.75" customHeight="1" x14ac:dyDescent="0.25">
      <c r="A20" s="3"/>
      <c r="B20"/>
      <c r="C20" s="2"/>
      <c r="D20"/>
      <c r="E20"/>
      <c r="F20"/>
      <c r="G20" s="9"/>
      <c r="H20" s="20"/>
      <c r="I20"/>
      <c r="J20"/>
      <c r="K20"/>
      <c r="L20"/>
      <c r="M20"/>
      <c r="N20" s="9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9" s="16" customFormat="1" ht="27.75" customHeight="1" x14ac:dyDescent="0.25">
      <c r="A21" s="3"/>
      <c r="B21"/>
      <c r="C21" s="2"/>
      <c r="D21"/>
      <c r="E21"/>
      <c r="F21"/>
      <c r="G21" s="9"/>
      <c r="H21" s="20"/>
      <c r="I21"/>
      <c r="J21"/>
      <c r="K21"/>
      <c r="L21"/>
      <c r="M21"/>
      <c r="N21" s="9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9" s="13" customFormat="1" ht="27.75" customHeight="1" x14ac:dyDescent="0.25">
      <c r="A22" s="3"/>
      <c r="B22"/>
      <c r="C22" s="2"/>
      <c r="D22"/>
      <c r="E22"/>
      <c r="F22"/>
      <c r="G22" s="9"/>
      <c r="H22" s="20"/>
      <c r="I22"/>
      <c r="J22"/>
      <c r="K22"/>
      <c r="L22"/>
      <c r="M22"/>
      <c r="N22" s="9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9" s="13" customFormat="1" ht="24" customHeight="1" x14ac:dyDescent="0.25">
      <c r="A23" s="3"/>
      <c r="B23"/>
      <c r="C23" s="2"/>
      <c r="D23"/>
      <c r="E23"/>
      <c r="F23"/>
      <c r="G23" s="9"/>
      <c r="H23" s="20"/>
      <c r="I23"/>
      <c r="J23"/>
      <c r="K23"/>
      <c r="L23"/>
      <c r="M23"/>
      <c r="N23" s="9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9" s="13" customFormat="1" ht="24" customHeight="1" x14ac:dyDescent="0.25">
      <c r="A24" s="3"/>
      <c r="B24"/>
      <c r="C24" s="2"/>
      <c r="D24"/>
      <c r="E24"/>
      <c r="F24"/>
      <c r="G24" s="9"/>
      <c r="H24" s="20"/>
      <c r="I24"/>
      <c r="J24"/>
      <c r="K24"/>
      <c r="L24"/>
      <c r="M24"/>
      <c r="N24" s="9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9" s="13" customFormat="1" ht="24" customHeight="1" x14ac:dyDescent="0.25">
      <c r="A25" s="3"/>
      <c r="B25"/>
      <c r="C25" s="2"/>
      <c r="D25"/>
      <c r="E25"/>
      <c r="F25"/>
      <c r="G25" s="9"/>
      <c r="H25" s="20"/>
      <c r="I25"/>
      <c r="J25"/>
      <c r="K25"/>
      <c r="L25"/>
      <c r="M25"/>
      <c r="N25" s="9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9" s="13" customFormat="1" ht="24" customHeight="1" x14ac:dyDescent="0.25">
      <c r="A26" s="3"/>
      <c r="B26"/>
      <c r="C26" s="2"/>
      <c r="D26"/>
      <c r="E26"/>
      <c r="F26"/>
      <c r="G26" s="9"/>
      <c r="H26" s="20"/>
      <c r="I26"/>
      <c r="J26"/>
      <c r="K26"/>
      <c r="L26"/>
      <c r="M26"/>
      <c r="N26" s="9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</sheetData>
  <mergeCells count="22">
    <mergeCell ref="F15:G15"/>
    <mergeCell ref="B16:D16"/>
    <mergeCell ref="F16:G16"/>
    <mergeCell ref="M12:N12"/>
    <mergeCell ref="I13:K13"/>
    <mergeCell ref="M13:N13"/>
    <mergeCell ref="D8:E8"/>
    <mergeCell ref="I6:N6"/>
    <mergeCell ref="I7:N7"/>
    <mergeCell ref="K8:L8"/>
    <mergeCell ref="B6:G6"/>
    <mergeCell ref="B7:G7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0866141732283472" right="0.70866141732283472" top="0.74803149606299213" bottom="0.74803149606299213" header="0.31496062992125984" footer="0.31496062992125984"/>
  <pageSetup paperSize="9" scale="65" fitToWidth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opLeftCell="A4" zoomScaleNormal="100" workbookViewId="0">
      <selection activeCell="K15" sqref="K15"/>
    </sheetView>
  </sheetViews>
  <sheetFormatPr defaultRowHeight="15" x14ac:dyDescent="0.25"/>
  <cols>
    <col min="2" max="2" width="12.42578125" customWidth="1"/>
    <col min="3" max="3" width="9.28515625" bestFit="1" customWidth="1"/>
    <col min="6" max="6" width="11.7109375" customWidth="1"/>
    <col min="7" max="7" width="12.42578125" style="8" customWidth="1"/>
    <col min="9" max="9" width="11.28515625" customWidth="1"/>
    <col min="10" max="10" width="9.28515625" bestFit="1" customWidth="1"/>
    <col min="12" max="12" width="12.42578125" customWidth="1"/>
    <col min="13" max="13" width="13.7109375" customWidth="1"/>
    <col min="14" max="14" width="12.42578125" style="9" customWidth="1"/>
  </cols>
  <sheetData>
    <row r="1" spans="1:15" ht="15.75" thickBot="1" x14ac:dyDescent="0.3"/>
    <row r="2" spans="1:15" ht="18" x14ac:dyDescent="0.25">
      <c r="B2" s="32" t="s">
        <v>4</v>
      </c>
      <c r="C2" s="33"/>
      <c r="D2" s="33"/>
      <c r="E2" s="33"/>
      <c r="F2" s="33"/>
      <c r="G2" s="34"/>
      <c r="I2" s="32" t="s">
        <v>4</v>
      </c>
      <c r="J2" s="33"/>
      <c r="K2" s="33"/>
      <c r="L2" s="33"/>
      <c r="M2" s="33"/>
      <c r="N2" s="34"/>
    </row>
    <row r="3" spans="1:15" ht="15.75" x14ac:dyDescent="0.25">
      <c r="B3" s="35" t="s">
        <v>5</v>
      </c>
      <c r="C3" s="36"/>
      <c r="D3" s="36"/>
      <c r="E3" s="36"/>
      <c r="F3" s="36"/>
      <c r="G3" s="37"/>
      <c r="I3" s="35" t="s">
        <v>9</v>
      </c>
      <c r="J3" s="36"/>
      <c r="K3" s="36"/>
      <c r="L3" s="36"/>
      <c r="M3" s="36"/>
      <c r="N3" s="37"/>
    </row>
    <row r="4" spans="1:15" ht="15.75" x14ac:dyDescent="0.25">
      <c r="B4" s="35" t="s">
        <v>22</v>
      </c>
      <c r="C4" s="36"/>
      <c r="D4" s="36"/>
      <c r="E4" s="36"/>
      <c r="F4" s="36"/>
      <c r="G4" s="37"/>
      <c r="I4" s="38" t="s">
        <v>10</v>
      </c>
      <c r="J4" s="39"/>
      <c r="K4" s="39"/>
      <c r="L4" s="39"/>
      <c r="M4" s="39"/>
      <c r="N4" s="40"/>
    </row>
    <row r="5" spans="1:15" ht="15.75" x14ac:dyDescent="0.25">
      <c r="B5" s="38" t="s">
        <v>23</v>
      </c>
      <c r="C5" s="39"/>
      <c r="D5" s="39"/>
      <c r="E5" s="39"/>
      <c r="F5" s="39"/>
      <c r="G5" s="40"/>
      <c r="I5" s="41" t="s">
        <v>24</v>
      </c>
      <c r="J5" s="39"/>
      <c r="K5" s="39"/>
      <c r="L5" s="39"/>
      <c r="M5" s="39"/>
      <c r="N5" s="40"/>
    </row>
    <row r="6" spans="1:15" ht="15.75" x14ac:dyDescent="0.25">
      <c r="B6" s="63" t="s">
        <v>29</v>
      </c>
      <c r="C6" s="64"/>
      <c r="D6" s="64"/>
      <c r="E6" s="64"/>
      <c r="F6" s="64"/>
      <c r="G6" s="65"/>
      <c r="I6" s="47" t="s">
        <v>30</v>
      </c>
      <c r="J6" s="48"/>
      <c r="K6" s="48"/>
      <c r="L6" s="48"/>
      <c r="M6" s="48"/>
      <c r="N6" s="49"/>
    </row>
    <row r="7" spans="1:15" ht="15.75" thickBot="1" x14ac:dyDescent="0.3">
      <c r="B7" s="58" t="s">
        <v>25</v>
      </c>
      <c r="C7" s="59"/>
      <c r="D7" s="59"/>
      <c r="E7" s="59"/>
      <c r="F7" s="59"/>
      <c r="G7" s="60"/>
      <c r="I7" s="52" t="s">
        <v>26</v>
      </c>
      <c r="J7" s="53"/>
      <c r="K7" s="53"/>
      <c r="L7" s="53"/>
      <c r="M7" s="53"/>
      <c r="N7" s="54"/>
    </row>
    <row r="8" spans="1:15" ht="26.25" customHeight="1" thickBot="1" x14ac:dyDescent="0.3">
      <c r="B8" s="11" t="s">
        <v>0</v>
      </c>
      <c r="C8" s="14" t="s">
        <v>1</v>
      </c>
      <c r="D8" s="61" t="s">
        <v>2</v>
      </c>
      <c r="E8" s="62"/>
      <c r="F8" s="14" t="s">
        <v>3</v>
      </c>
      <c r="G8" s="15" t="s">
        <v>7</v>
      </c>
      <c r="I8" s="11" t="s">
        <v>0</v>
      </c>
      <c r="J8" s="14" t="s">
        <v>1</v>
      </c>
      <c r="K8" s="61" t="s">
        <v>2</v>
      </c>
      <c r="L8" s="62"/>
      <c r="M8" s="14" t="s">
        <v>3</v>
      </c>
      <c r="N8" s="15" t="s">
        <v>7</v>
      </c>
    </row>
    <row r="9" spans="1:15" s="12" customFormat="1" ht="33" customHeight="1" thickBot="1" x14ac:dyDescent="0.3">
      <c r="A9"/>
      <c r="B9" s="66">
        <v>45332</v>
      </c>
      <c r="C9" s="67">
        <v>83510</v>
      </c>
      <c r="D9" s="67" t="s">
        <v>35</v>
      </c>
      <c r="E9" s="67" t="s">
        <v>36</v>
      </c>
      <c r="F9" s="67">
        <v>47.817</v>
      </c>
      <c r="G9" s="69">
        <f>F9*1.5423</f>
        <v>73.748159099999995</v>
      </c>
      <c r="H9" s="19"/>
      <c r="I9" s="71">
        <v>45332</v>
      </c>
      <c r="J9" s="72">
        <v>10697</v>
      </c>
      <c r="K9" s="72" t="s">
        <v>38</v>
      </c>
      <c r="L9" s="72" t="s">
        <v>39</v>
      </c>
      <c r="M9" s="72">
        <v>347.45100000000002</v>
      </c>
      <c r="N9" s="83">
        <f t="shared" ref="N9" si="0">+(M9*3.98)+7.85</f>
        <v>1390.70498</v>
      </c>
      <c r="O9"/>
    </row>
    <row r="10" spans="1:15" s="12" customFormat="1" ht="33" customHeight="1" thickBot="1" x14ac:dyDescent="0.3">
      <c r="A10"/>
      <c r="B10" s="78">
        <v>45332</v>
      </c>
      <c r="C10" s="79">
        <v>83513</v>
      </c>
      <c r="D10" s="79" t="s">
        <v>36</v>
      </c>
      <c r="E10" s="79" t="s">
        <v>35</v>
      </c>
      <c r="F10" s="79">
        <v>47.817</v>
      </c>
      <c r="G10" s="81">
        <f>F10*1.5423</f>
        <v>73.748159099999995</v>
      </c>
      <c r="H10" s="19"/>
      <c r="I10" s="19"/>
      <c r="J10" s="16"/>
      <c r="K10" s="16"/>
      <c r="L10" s="16"/>
      <c r="M10" s="18" t="s">
        <v>11</v>
      </c>
      <c r="N10" s="31">
        <f>SUM(N9:N9)</f>
        <v>1390.70498</v>
      </c>
      <c r="O10"/>
    </row>
    <row r="11" spans="1:15" s="12" customFormat="1" ht="33" customHeight="1" thickBot="1" x14ac:dyDescent="0.3">
      <c r="B11" s="22"/>
      <c r="C11" s="22"/>
      <c r="D11" s="22"/>
      <c r="E11" s="22"/>
      <c r="F11" s="18" t="s">
        <v>11</v>
      </c>
      <c r="G11" s="28">
        <f>SUM(G9:G10)</f>
        <v>147.49631819999999</v>
      </c>
      <c r="H11" s="19"/>
      <c r="I11" s="19"/>
      <c r="J11" s="16"/>
      <c r="K11" s="16"/>
      <c r="L11" s="16"/>
      <c r="M11" s="16"/>
      <c r="N11" s="16"/>
      <c r="O11" s="9"/>
    </row>
    <row r="12" spans="1:15" s="12" customFormat="1" ht="28.15" customHeight="1" x14ac:dyDescent="0.25">
      <c r="A12"/>
      <c r="B12" s="19"/>
      <c r="C12" s="19"/>
      <c r="D12" s="19"/>
      <c r="E12" s="19"/>
      <c r="F12" s="19"/>
      <c r="G12" s="27"/>
      <c r="H12"/>
      <c r="I12"/>
      <c r="O12" s="9"/>
    </row>
    <row r="13" spans="1:15" s="12" customFormat="1" ht="28.15" customHeight="1" x14ac:dyDescent="0.25">
      <c r="A13"/>
      <c r="B13" s="4"/>
      <c r="C13" s="4"/>
      <c r="D13" s="4"/>
      <c r="E13" s="3"/>
      <c r="F13" s="3"/>
      <c r="G13" s="20"/>
      <c r="I13"/>
      <c r="O13" s="9"/>
    </row>
    <row r="14" spans="1:15" s="12" customFormat="1" ht="28.15" customHeight="1" x14ac:dyDescent="0.25">
      <c r="A14"/>
      <c r="B14" t="s">
        <v>12</v>
      </c>
      <c r="C14"/>
      <c r="D14"/>
      <c r="E14"/>
      <c r="F14" s="57" t="s">
        <v>13</v>
      </c>
      <c r="G14" s="57"/>
      <c r="I14"/>
      <c r="O14" s="9"/>
    </row>
    <row r="15" spans="1:15" s="12" customFormat="1" ht="28.15" customHeight="1" x14ac:dyDescent="0.25">
      <c r="A15"/>
      <c r="B15" s="57" t="s">
        <v>16</v>
      </c>
      <c r="C15" s="57"/>
      <c r="D15" s="57"/>
      <c r="E15"/>
      <c r="F15" s="57" t="s">
        <v>14</v>
      </c>
      <c r="G15" s="57"/>
      <c r="I15" s="24" t="s">
        <v>12</v>
      </c>
      <c r="J15" s="24"/>
      <c r="K15" s="24"/>
      <c r="L15" s="24"/>
      <c r="M15" s="55" t="s">
        <v>13</v>
      </c>
      <c r="N15" s="55"/>
    </row>
    <row r="16" spans="1:15" s="12" customFormat="1" ht="28.15" customHeight="1" x14ac:dyDescent="0.25">
      <c r="A16"/>
      <c r="B16" s="1" t="s">
        <v>17</v>
      </c>
      <c r="C16" s="1"/>
      <c r="D16" s="1"/>
      <c r="E16"/>
      <c r="F16" t="s">
        <v>15</v>
      </c>
      <c r="G16" s="8"/>
      <c r="I16" s="55" t="s">
        <v>16</v>
      </c>
      <c r="J16" s="55"/>
      <c r="K16" s="55"/>
      <c r="L16" s="24"/>
      <c r="M16" s="55" t="s">
        <v>14</v>
      </c>
      <c r="N16" s="55"/>
    </row>
    <row r="17" spans="1:15" s="12" customFormat="1" ht="28.15" customHeight="1" x14ac:dyDescent="0.25">
      <c r="A17"/>
      <c r="B17"/>
      <c r="C17"/>
      <c r="D17"/>
      <c r="E17"/>
      <c r="F17"/>
      <c r="G17" s="8"/>
      <c r="I17" s="24" t="s">
        <v>17</v>
      </c>
      <c r="J17" s="24"/>
      <c r="K17" s="24"/>
      <c r="L17" s="24"/>
      <c r="M17" s="24" t="s">
        <v>15</v>
      </c>
      <c r="N17" s="23"/>
    </row>
    <row r="18" spans="1:15" s="12" customFormat="1" ht="23.45" customHeight="1" x14ac:dyDescent="0.25">
      <c r="A18"/>
      <c r="B18"/>
      <c r="C18"/>
      <c r="D18"/>
      <c r="E18" s="3"/>
      <c r="F18"/>
      <c r="G18" s="8"/>
      <c r="N18" s="9"/>
    </row>
    <row r="19" spans="1:15" s="12" customFormat="1" ht="28.15" customHeight="1" x14ac:dyDescent="0.25">
      <c r="A19"/>
      <c r="B19" s="4"/>
      <c r="C19" s="4"/>
      <c r="D19" s="4"/>
      <c r="E19" s="3"/>
      <c r="F19" s="3"/>
      <c r="G19" s="20"/>
      <c r="N19" s="9"/>
    </row>
    <row r="20" spans="1:15" s="12" customFormat="1" ht="23.45" customHeight="1" x14ac:dyDescent="0.25">
      <c r="A20"/>
      <c r="B20"/>
      <c r="C20"/>
      <c r="D20"/>
      <c r="E20"/>
      <c r="F20"/>
      <c r="G20" s="8"/>
      <c r="N20" s="9"/>
    </row>
    <row r="21" spans="1:15" s="12" customFormat="1" ht="23.45" customHeight="1" x14ac:dyDescent="0.25">
      <c r="A21"/>
      <c r="B21"/>
      <c r="C21"/>
      <c r="D21"/>
      <c r="E21"/>
      <c r="F21"/>
      <c r="G21" s="8"/>
      <c r="N21" s="9"/>
    </row>
    <row r="22" spans="1:15" s="12" customFormat="1" ht="23.45" customHeight="1" x14ac:dyDescent="0.25">
      <c r="A22"/>
      <c r="B22"/>
      <c r="C22"/>
      <c r="D22"/>
      <c r="E22"/>
      <c r="F22"/>
      <c r="G22" s="8"/>
      <c r="H22"/>
      <c r="N22" s="9"/>
    </row>
    <row r="23" spans="1:15" s="12" customFormat="1" ht="23.45" customHeight="1" x14ac:dyDescent="0.25">
      <c r="A23"/>
      <c r="B23"/>
      <c r="C23"/>
      <c r="D23"/>
      <c r="E23"/>
      <c r="F23"/>
      <c r="G23" s="8"/>
      <c r="H23"/>
      <c r="N23" s="9"/>
    </row>
    <row r="24" spans="1:15" s="12" customFormat="1" ht="23.45" customHeight="1" x14ac:dyDescent="0.25">
      <c r="A24"/>
      <c r="B24"/>
      <c r="C24"/>
      <c r="D24"/>
      <c r="E24"/>
      <c r="F24"/>
      <c r="G24" s="8"/>
      <c r="H24"/>
      <c r="N24" s="9"/>
    </row>
    <row r="25" spans="1:15" s="12" customFormat="1" ht="23.45" customHeight="1" x14ac:dyDescent="0.25">
      <c r="A25"/>
      <c r="B25"/>
      <c r="C25"/>
      <c r="D25"/>
      <c r="E25"/>
      <c r="F25"/>
      <c r="G25" s="8"/>
      <c r="H25"/>
      <c r="N25" s="9"/>
    </row>
    <row r="26" spans="1:15" s="12" customFormat="1" ht="23.45" customHeight="1" x14ac:dyDescent="0.25">
      <c r="A26"/>
      <c r="B26"/>
      <c r="C26"/>
      <c r="D26"/>
      <c r="E26"/>
      <c r="F26"/>
      <c r="G26" s="8"/>
      <c r="H26"/>
      <c r="N26" s="9"/>
    </row>
    <row r="27" spans="1:15" ht="23.45" customHeight="1" x14ac:dyDescent="0.25">
      <c r="O27" s="12"/>
    </row>
    <row r="28" spans="1:15" ht="23.45" customHeight="1" x14ac:dyDescent="0.25">
      <c r="O28" s="12"/>
    </row>
    <row r="29" spans="1:15" ht="23.45" customHeight="1" x14ac:dyDescent="0.25"/>
    <row r="30" spans="1:15" ht="23.45" customHeight="1" x14ac:dyDescent="0.25"/>
    <row r="31" spans="1:15" ht="23.45" customHeight="1" x14ac:dyDescent="0.25"/>
  </sheetData>
  <mergeCells count="20">
    <mergeCell ref="I2:N2"/>
    <mergeCell ref="I3:N3"/>
    <mergeCell ref="I4:N4"/>
    <mergeCell ref="I5:N5"/>
    <mergeCell ref="I6:N6"/>
    <mergeCell ref="B2:G2"/>
    <mergeCell ref="B3:G3"/>
    <mergeCell ref="B4:G4"/>
    <mergeCell ref="B5:G5"/>
    <mergeCell ref="B6:G6"/>
    <mergeCell ref="M16:N16"/>
    <mergeCell ref="F14:G14"/>
    <mergeCell ref="B7:G7"/>
    <mergeCell ref="D8:E8"/>
    <mergeCell ref="I7:N7"/>
    <mergeCell ref="K8:L8"/>
    <mergeCell ref="M15:N15"/>
    <mergeCell ref="B15:D15"/>
    <mergeCell ref="F15:G15"/>
    <mergeCell ref="I16:K16"/>
  </mergeCells>
  <pageMargins left="0.70866141732283472" right="0.70866141732283472" top="0.74803149606299213" bottom="0.74803149606299213" header="0.31496062992125984" footer="0.31496062992125984"/>
  <pageSetup paperSize="9" scale="81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Лн!Област_печат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2024-02-12T11:55:03Z</dcterms:modified>
</cp:coreProperties>
</file>