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"/>
    </mc:Choice>
  </mc:AlternateContent>
  <xr:revisionPtr revIDLastSave="604" documentId="8_{4787745F-0F81-4ED3-8635-230621C462B2}" xr6:coauthVersionLast="47" xr6:coauthVersionMax="47" xr10:uidLastSave="{DF937CF9-9CD7-4D36-9E5B-CC28041F9FCB}"/>
  <bookViews>
    <workbookView xWindow="-108" yWindow="-108" windowWidth="23256" windowHeight="12576" tabRatio="696" xr2:uid="{6181C59F-D665-4BC0-B758-0A74609C04CD}"/>
  </bookViews>
  <sheets>
    <sheet name="Плевен 01.01_20.01.2024" sheetId="11" r:id="rId1"/>
    <sheet name="Бургас 01.01_20.01.2024" sheetId="12" r:id="rId2"/>
    <sheet name="Враца  01.01_20.01.2024" sheetId="13" r:id="rId3"/>
    <sheet name="Перник 01.01_20.01.2024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1" l="1"/>
  <c r="H5" i="14"/>
  <c r="H6" i="13"/>
  <c r="C7" i="13"/>
  <c r="H7" i="13"/>
  <c r="H5" i="12"/>
  <c r="I5" i="12" s="1"/>
  <c r="I5" i="14" l="1"/>
  <c r="J5" i="14" s="1"/>
  <c r="I7" i="13"/>
  <c r="J7" i="13" s="1"/>
  <c r="I6" i="13"/>
  <c r="J6" i="13" s="1"/>
  <c r="I4" i="11"/>
  <c r="J4" i="11" s="1"/>
  <c r="J5" i="12"/>
  <c r="J8" i="13" l="1"/>
</calcChain>
</file>

<file path=xl/sharedStrings.xml><?xml version="1.0" encoding="utf-8"?>
<sst xmlns="http://schemas.openxmlformats.org/spreadsheetml/2006/main" count="49" uniqueCount="17">
  <si>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</si>
  <si>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</si>
  <si>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</si>
  <si>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</si>
  <si>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</si>
  <si>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</si>
  <si>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</si>
  <si>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</si>
  <si>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</si>
  <si>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</si>
  <si>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</si>
  <si>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Договор № ПГ-0106/Дг22/014/15.12.2021</t>
  </si>
  <si>
    <t>Фактуриран природен газ в газообразно състояние на линия C059P02</t>
  </si>
  <si>
    <t>Договор № ПГ-0106/Дг22/015/15.12.2021</t>
  </si>
  <si>
    <t>Договор № ПГ-0106/Дг22/016/15.12.2021</t>
  </si>
  <si>
    <t>ДДС, 20%</t>
  </si>
  <si>
    <t>Период на доставка: 01.01.2024 г. 07:00:00 –21.01.2024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</si>
</sst>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3:K10"/>
  <sheetViews>
    <sheetView tabSelected="1" topLeftCell="C1" workbookViewId="0">
      <selection activeCell="D18" sqref="D18"/>
    </sheetView>
  </sheetViews>
  <sheetFormatPr defaultRowHeight="15.6" x14ac:dyDescent="0.3"/>
  <cols>
    <col min="1" max="3" width="8.88671875" style="10"/>
    <col min="4" max="4" width="30.77734375" style="10" customWidth="1"/>
    <col min="5" max="5" width="9.88671875" style="10" bestFit="1" customWidth="1"/>
    <col min="6" max="6" width="13.77734375" style="10" customWidth="1"/>
    <col min="7" max="7" width="19.6640625" style="10" customWidth="1"/>
    <col min="8" max="8" width="17.6640625" style="10" bestFit="1" customWidth="1"/>
    <col min="9" max="9" width="17.44140625" style="10" customWidth="1"/>
    <col min="10" max="10" width="14" style="10" customWidth="1"/>
    <col min="11" max="11" width="11" style="10" bestFit="1" customWidth="1"/>
    <col min="12" max="16384" width="8.88671875" style="10"/>
  </cols>
  <sheetData>
    <row r="3" spans="3:11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15</v>
      </c>
      <c r="J3" s="4" t="s">
        <v>7</v>
      </c>
    </row>
    <row r="4" spans="3:11" s="15" customFormat="1" ht="46.8" x14ac:dyDescent="0.3">
      <c r="C4" s="6">
        <v>1</v>
      </c>
      <c r="D4" s="7" t="s">
        <v>10</v>
      </c>
      <c r="E4" s="6" t="s">
        <v>5</v>
      </c>
      <c r="F4" s="12">
        <v>55249.154000000002</v>
      </c>
      <c r="G4" s="9">
        <v>77.599999999999994</v>
      </c>
      <c r="H4" s="13">
        <f>F4*G4</f>
        <v>4287334.3503999999</v>
      </c>
      <c r="I4" s="13">
        <f>H4*0.2</f>
        <v>857466.87008000002</v>
      </c>
      <c r="J4" s="13">
        <f>H4+I4</f>
        <v>5144801.2204799997</v>
      </c>
      <c r="K4" s="14"/>
    </row>
    <row r="6" spans="3:11" x14ac:dyDescent="0.3">
      <c r="D6" s="11" t="s">
        <v>16</v>
      </c>
    </row>
    <row r="7" spans="3:11" x14ac:dyDescent="0.3">
      <c r="D7" s="11"/>
    </row>
    <row r="10" spans="3:11" x14ac:dyDescent="0.3">
      <c r="C10" s="22" t="s">
        <v>11</v>
      </c>
      <c r="D10" s="22"/>
      <c r="E10" s="22"/>
      <c r="G10" s="17"/>
      <c r="H10" s="17"/>
      <c r="K10" s="17"/>
    </row>
  </sheetData>
  <mergeCells count="1">
    <mergeCell ref="C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4:K14"/>
  <sheetViews>
    <sheetView workbookViewId="0">
      <selection activeCell="F6" sqref="F6"/>
    </sheetView>
  </sheetViews>
  <sheetFormatPr defaultRowHeight="14.4" x14ac:dyDescent="0.3"/>
  <cols>
    <col min="3" max="3" width="3.21875" bestFit="1" customWidth="1"/>
    <col min="4" max="4" width="32.88671875" customWidth="1"/>
    <col min="5" max="5" width="13.109375" bestFit="1" customWidth="1"/>
    <col min="6" max="6" width="15.77734375" customWidth="1"/>
    <col min="7" max="7" width="14.6640625" bestFit="1" customWidth="1"/>
    <col min="8" max="8" width="14.5546875" customWidth="1"/>
    <col min="9" max="9" width="13.5546875" bestFit="1" customWidth="1"/>
    <col min="10" max="10" width="11.44140625" customWidth="1"/>
  </cols>
  <sheetData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15</v>
      </c>
      <c r="J4" s="4" t="s">
        <v>7</v>
      </c>
    </row>
    <row r="5" spans="2:11" s="15" customFormat="1" ht="52.8" customHeight="1" x14ac:dyDescent="0.3">
      <c r="C5" s="6">
        <v>1</v>
      </c>
      <c r="D5" s="7" t="s">
        <v>12</v>
      </c>
      <c r="E5" s="6" t="s">
        <v>5</v>
      </c>
      <c r="F5" s="12">
        <v>11256.876</v>
      </c>
      <c r="G5" s="9">
        <v>77.599999999999994</v>
      </c>
      <c r="H5" s="5">
        <f>F5*G5</f>
        <v>873533.57759999996</v>
      </c>
      <c r="I5" s="8">
        <f>H5*0.2</f>
        <v>174706.71552</v>
      </c>
      <c r="J5" s="8">
        <f>H5+I5</f>
        <v>1048240.2931199999</v>
      </c>
      <c r="K5" s="14"/>
    </row>
    <row r="6" spans="2:11" s="10" customFormat="1" ht="15.6" x14ac:dyDescent="0.3"/>
    <row r="7" spans="2:11" s="10" customFormat="1" ht="15.6" x14ac:dyDescent="0.3">
      <c r="D7" s="11" t="s">
        <v>16</v>
      </c>
    </row>
    <row r="8" spans="2:11" s="10" customFormat="1" ht="15.6" x14ac:dyDescent="0.3">
      <c r="D8" s="11"/>
    </row>
    <row r="9" spans="2:11" s="10" customFormat="1" ht="15.6" x14ac:dyDescent="0.3">
      <c r="D9" s="11"/>
    </row>
    <row r="10" spans="2:11" x14ac:dyDescent="0.3">
      <c r="J10" s="2"/>
    </row>
    <row r="11" spans="2:11" x14ac:dyDescent="0.3">
      <c r="J11" s="2"/>
    </row>
    <row r="12" spans="2:11" x14ac:dyDescent="0.3">
      <c r="J12" s="2"/>
    </row>
    <row r="13" spans="2:11" x14ac:dyDescent="0.3">
      <c r="J13" s="2"/>
    </row>
    <row r="14" spans="2:11" ht="15.6" x14ac:dyDescent="0.3">
      <c r="B14" s="22" t="s">
        <v>13</v>
      </c>
      <c r="C14" s="22"/>
      <c r="D14" s="22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7"/>
  <sheetViews>
    <sheetView workbookViewId="0">
      <selection activeCell="F8" sqref="F8"/>
    </sheetView>
  </sheetViews>
  <sheetFormatPr defaultRowHeight="14.4" x14ac:dyDescent="0.3"/>
  <cols>
    <col min="4" max="4" width="30.5546875" bestFit="1" customWidth="1"/>
    <col min="5" max="5" width="9.5546875" customWidth="1"/>
    <col min="6" max="6" width="15.21875" customWidth="1"/>
    <col min="7" max="7" width="15.88671875" customWidth="1"/>
    <col min="8" max="8" width="13.88671875" bestFit="1" customWidth="1"/>
    <col min="9" max="9" width="14.44140625" customWidth="1"/>
    <col min="10" max="10" width="13.44140625" customWidth="1"/>
  </cols>
  <sheetData>
    <row r="3" spans="3:10" x14ac:dyDescent="0.3">
      <c r="F3" s="2"/>
    </row>
    <row r="4" spans="3:10" x14ac:dyDescent="0.3">
      <c r="F4" s="2"/>
    </row>
    <row r="5" spans="3:10" ht="31.2" x14ac:dyDescent="0.3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15</v>
      </c>
      <c r="J5" s="4" t="s">
        <v>7</v>
      </c>
    </row>
    <row r="6" spans="3:10" ht="46.8" x14ac:dyDescent="0.3">
      <c r="C6" s="6">
        <v>1</v>
      </c>
      <c r="D6" s="7" t="s">
        <v>8</v>
      </c>
      <c r="E6" s="6" t="s">
        <v>5</v>
      </c>
      <c r="F6" s="5">
        <v>5852.0389999999998</v>
      </c>
      <c r="G6" s="9">
        <v>77.599999999999994</v>
      </c>
      <c r="H6" s="8">
        <f>F6*G6</f>
        <v>454118.22639999993</v>
      </c>
      <c r="I6" s="8">
        <f>H6*0.2</f>
        <v>90823.645279999997</v>
      </c>
      <c r="J6" s="8">
        <f>H6+I6</f>
        <v>544941.87167999987</v>
      </c>
    </row>
    <row r="7" spans="3:10" ht="46.8" x14ac:dyDescent="0.3">
      <c r="C7" s="6">
        <f>+C6+1</f>
        <v>2</v>
      </c>
      <c r="D7" s="7" t="s">
        <v>9</v>
      </c>
      <c r="E7" s="6" t="s">
        <v>5</v>
      </c>
      <c r="F7" s="5">
        <v>3049.047</v>
      </c>
      <c r="G7" s="9">
        <v>77.599999999999994</v>
      </c>
      <c r="H7" s="8">
        <f>F7*G7</f>
        <v>236606.04719999997</v>
      </c>
      <c r="I7" s="8">
        <f>H7*0.2</f>
        <v>47321.209439999999</v>
      </c>
      <c r="J7" s="8">
        <f>H7+I7</f>
        <v>283927.25663999998</v>
      </c>
    </row>
    <row r="8" spans="3:10" x14ac:dyDescent="0.3">
      <c r="F8" s="2"/>
      <c r="J8" s="2">
        <f>SUM(J6:J7)</f>
        <v>828869.1283199999</v>
      </c>
    </row>
    <row r="9" spans="3:10" s="10" customFormat="1" ht="15.6" x14ac:dyDescent="0.3">
      <c r="D9" s="11" t="s">
        <v>16</v>
      </c>
    </row>
    <row r="10" spans="3:10" x14ac:dyDescent="0.3">
      <c r="F10" s="2"/>
    </row>
    <row r="11" spans="3:10" ht="15.6" x14ac:dyDescent="0.3">
      <c r="D11" s="11"/>
      <c r="F11" s="2"/>
    </row>
    <row r="12" spans="3:10" ht="15.6" x14ac:dyDescent="0.3">
      <c r="C12" s="16"/>
      <c r="D12" s="21"/>
      <c r="E12" s="16"/>
      <c r="F12" s="20"/>
      <c r="G12" s="19"/>
      <c r="H12" s="18"/>
      <c r="I12" s="18"/>
      <c r="J12" s="18"/>
    </row>
    <row r="13" spans="3:10" x14ac:dyDescent="0.3">
      <c r="F13" s="2"/>
    </row>
    <row r="14" spans="3:10" ht="15.6" x14ac:dyDescent="0.3">
      <c r="C14" s="22" t="s">
        <v>14</v>
      </c>
      <c r="D14" s="22"/>
      <c r="E14" s="22"/>
      <c r="F14" s="1"/>
      <c r="G14" s="2"/>
    </row>
    <row r="15" spans="3:10" x14ac:dyDescent="0.3">
      <c r="F15" s="2"/>
    </row>
    <row r="16" spans="3:10" x14ac:dyDescent="0.3">
      <c r="G16" s="2"/>
    </row>
    <row r="17" spans="7:7" x14ac:dyDescent="0.3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dimension ref="B4:K14"/>
  <sheetViews>
    <sheetView workbookViewId="0">
      <selection activeCell="F12" sqref="F12"/>
    </sheetView>
  </sheetViews>
  <sheetFormatPr defaultRowHeight="14.4" x14ac:dyDescent="0.3"/>
  <cols>
    <col min="3" max="3" width="3.21875" bestFit="1" customWidth="1"/>
    <col min="4" max="4" width="32.88671875" customWidth="1"/>
    <col min="5" max="5" width="13.109375" bestFit="1" customWidth="1"/>
    <col min="6" max="6" width="15.77734375" customWidth="1"/>
    <col min="7" max="7" width="14.6640625" bestFit="1" customWidth="1"/>
    <col min="8" max="8" width="14.5546875" customWidth="1"/>
    <col min="9" max="9" width="13.5546875" bestFit="1" customWidth="1"/>
    <col min="10" max="10" width="17.44140625" bestFit="1" customWidth="1"/>
  </cols>
  <sheetData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15</v>
      </c>
      <c r="J4" s="4" t="s">
        <v>7</v>
      </c>
    </row>
    <row r="5" spans="2:11" s="15" customFormat="1" ht="52.8" customHeight="1" x14ac:dyDescent="0.3">
      <c r="C5" s="6">
        <v>1</v>
      </c>
      <c r="D5" s="7" t="s">
        <v>12</v>
      </c>
      <c r="E5" s="6" t="s">
        <v>5</v>
      </c>
      <c r="F5" s="12">
        <v>17488.633999999998</v>
      </c>
      <c r="G5" s="9">
        <v>77.599999999999994</v>
      </c>
      <c r="H5" s="8">
        <f>F5*G5</f>
        <v>1357117.9983999997</v>
      </c>
      <c r="I5" s="8">
        <f>H5*0.2</f>
        <v>271423.59967999993</v>
      </c>
      <c r="J5" s="8">
        <f>H5+I5</f>
        <v>1628541.5980799997</v>
      </c>
      <c r="K5" s="14"/>
    </row>
    <row r="6" spans="2:11" s="10" customFormat="1" ht="15.6" x14ac:dyDescent="0.3"/>
    <row r="7" spans="2:11" s="10" customFormat="1" ht="15.6" x14ac:dyDescent="0.3">
      <c r="D7" s="11" t="s">
        <v>16</v>
      </c>
    </row>
    <row r="8" spans="2:11" s="10" customFormat="1" ht="15.6" x14ac:dyDescent="0.3">
      <c r="D8" s="11"/>
    </row>
    <row r="9" spans="2:11" s="10" customFormat="1" ht="15.6" x14ac:dyDescent="0.3">
      <c r="D9" s="11"/>
    </row>
    <row r="10" spans="2:11" x14ac:dyDescent="0.3">
      <c r="J10" s="2"/>
    </row>
    <row r="11" spans="2:11" x14ac:dyDescent="0.3">
      <c r="J11" s="2"/>
    </row>
    <row r="12" spans="2:11" x14ac:dyDescent="0.3">
      <c r="J12" s="2"/>
    </row>
    <row r="13" spans="2:11" x14ac:dyDescent="0.3">
      <c r="J13" s="2"/>
    </row>
    <row r="14" spans="2:11" ht="15.6" x14ac:dyDescent="0.3">
      <c r="B14" s="22"/>
      <c r="C14" s="22"/>
      <c r="D14" s="22"/>
    </row>
  </sheetData>
  <mergeCells count="1">
    <mergeCell ref="B14:D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 01.01_20.01.2024</vt:lpstr>
      <vt:lpstr>Бургас 01.01_20.01.2024</vt:lpstr>
      <vt:lpstr>Враца  01.01_20.01.2024</vt:lpstr>
      <vt:lpstr>Перник 01.01_20.01.2024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2024-01-22T10:22:18Z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