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/>
  </bookViews>
  <sheets>
    <sheet name="01-11.07" sheetId="2" r:id="rId1"/>
    <sheet name="11-20.07" sheetId="3" r:id="rId2"/>
    <sheet name="21-31.07" sheetId="9" r:id="rId3"/>
    <sheet name="Sheet5" sheetId="8" r:id="rId4"/>
  </sheets>
  <calcPr calcId="114210"/>
</workbook>
</file>

<file path=xl/calcChain.xml><?xml version="1.0" encoding="utf-8"?>
<calcChain xmlns="http://schemas.openxmlformats.org/spreadsheetml/2006/main">
  <c r="F14" i="9"/>
  <c r="F13"/>
  <c r="F12"/>
  <c r="F7" i="2"/>
  <c r="F8"/>
  <c r="F9"/>
  <c r="F8" i="3"/>
  <c r="F9"/>
  <c r="F10"/>
  <c r="F10" i="9"/>
  <c r="F11"/>
  <c r="F9"/>
  <c r="F14" i="8"/>
  <c r="F13"/>
  <c r="F11" i="3"/>
  <c r="F17" i="9"/>
  <c r="F10" i="2"/>
</calcChain>
</file>

<file path=xl/sharedStrings.xml><?xml version="1.0" encoding="utf-8"?>
<sst xmlns="http://schemas.openxmlformats.org/spreadsheetml/2006/main" count="91" uniqueCount="30">
  <si>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</si>
  <si>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</si>
  <si>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</si>
  <si>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</si>
  <si>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</si>
  <si>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</si>
  <si>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</si>
  <si>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</si>
  <si>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</si>
  <si>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</si>
  <si>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</si>
  <si>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</si>
  <si>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</si>
  <si>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</si>
  <si>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</si>
  <si>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>ТОПЛОФИКАЦИЯ ПЕРНИК АД</t>
  </si>
  <si>
    <t xml:space="preserve">Количество </t>
  </si>
  <si>
    <t>Договор № ТИ 0106/0090 от 27.12.2019г.;</t>
  </si>
  <si>
    <t>Пренос природен газ</t>
  </si>
  <si>
    <t xml:space="preserve">Освободени количества от акциз </t>
  </si>
  <si>
    <t>GJ</t>
  </si>
  <si>
    <t>Капацитет дневен</t>
  </si>
  <si>
    <t>Превишен капацитет</t>
  </si>
  <si>
    <t>Неприети/надвзети количества по чл 19 от Договора</t>
  </si>
  <si>
    <t>природен газ по чл 19 от договора</t>
  </si>
  <si>
    <t>превишен капацитет</t>
  </si>
  <si>
    <t xml:space="preserve">Доставка на природен газ на линия C057P03 </t>
  </si>
  <si>
    <t xml:space="preserve">капацитет в рамките на деня </t>
  </si>
  <si>
    <t>Дневен капацитет</t>
  </si>
  <si>
    <t>Природен газ линия С059Р02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</si>
</sst>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#,##0.0000"/>
    <numFmt numFmtId="167" formatCode="0.00000"/>
    <numFmt numFmtId="168" formatCode="0.0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4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wrapText="1"/>
    </xf>
    <xf numFmtId="168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E9" sqref="E9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3000000758</v>
      </c>
      <c r="D3" s="5">
        <v>44398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>
      <c r="A7" s="7">
        <v>1</v>
      </c>
      <c r="B7" s="9" t="s">
        <v>26</v>
      </c>
      <c r="C7" s="15" t="s">
        <v>5</v>
      </c>
      <c r="D7" s="18">
        <v>33.869</v>
      </c>
      <c r="E7" s="23">
        <v>49.44</v>
      </c>
      <c r="F7" s="16">
        <f>D7*E7</f>
        <v>1674.4833599999999</v>
      </c>
    </row>
    <row r="8" spans="1:6">
      <c r="A8" s="7">
        <v>2</v>
      </c>
      <c r="B8" s="9" t="s">
        <v>18</v>
      </c>
      <c r="C8" s="15" t="s">
        <v>5</v>
      </c>
      <c r="D8" s="18">
        <v>33.869</v>
      </c>
      <c r="E8" s="22">
        <v>0.64959999999999996</v>
      </c>
      <c r="F8" s="17">
        <f>D8*E8</f>
        <v>22.001302399999997</v>
      </c>
    </row>
    <row r="9" spans="1:6">
      <c r="A9" s="7"/>
      <c r="B9" s="11" t="s">
        <v>8</v>
      </c>
      <c r="C9" s="7"/>
      <c r="D9" s="10"/>
      <c r="E9" s="7"/>
      <c r="F9" s="19">
        <f>F7+F8</f>
        <v>1696.4846623999999</v>
      </c>
    </row>
    <row r="10" spans="1:6">
      <c r="A10" s="7"/>
      <c r="B10" s="11" t="s">
        <v>9</v>
      </c>
      <c r="C10" s="7"/>
      <c r="D10" s="10"/>
      <c r="E10" s="7"/>
      <c r="F10" s="19">
        <f>F9*1.2</f>
        <v>2035.7815948799998</v>
      </c>
    </row>
    <row r="12" spans="1:6">
      <c r="A12" t="s">
        <v>17</v>
      </c>
    </row>
    <row r="14" spans="1:6">
      <c r="A14" t="s">
        <v>11</v>
      </c>
    </row>
    <row r="15" spans="1:6">
      <c r="B15" t="s">
        <v>12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D4" sqref="D4"/>
    </sheetView>
  </sheetViews>
  <sheetFormatPr defaultRowHeight="15"/>
  <cols>
    <col min="1" max="1" width="5.140625" customWidth="1"/>
    <col min="2" max="2" width="41.42578125" customWidth="1"/>
    <col min="3" max="3" width="12.5703125" customWidth="1"/>
    <col min="4" max="4" width="15.85546875" customWidth="1"/>
    <col min="5" max="5" width="11.5703125" customWidth="1"/>
    <col min="6" max="6" width="16.28515625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</v>
      </c>
      <c r="D3" s="5"/>
      <c r="E3" s="6" t="s">
        <v>7</v>
      </c>
      <c r="F3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1"/>
      <c r="E8" s="13"/>
      <c r="F8" s="14">
        <f>D8*E8</f>
        <v>0</v>
      </c>
    </row>
    <row r="9" spans="1:6">
      <c r="A9" s="7">
        <v>2</v>
      </c>
      <c r="B9" s="9" t="s">
        <v>18</v>
      </c>
      <c r="C9" s="7" t="s">
        <v>5</v>
      </c>
      <c r="D9" s="21"/>
      <c r="E9" s="20"/>
      <c r="F9" s="17">
        <f>D9*E9</f>
        <v>0</v>
      </c>
    </row>
    <row r="10" spans="1:6">
      <c r="A10" s="7"/>
      <c r="B10" s="11" t="s">
        <v>8</v>
      </c>
      <c r="C10" s="7"/>
      <c r="D10" s="10"/>
      <c r="E10" s="7"/>
      <c r="F10" s="19">
        <f>F8+F9</f>
        <v>0</v>
      </c>
    </row>
    <row r="11" spans="1:6">
      <c r="A11" s="7"/>
      <c r="B11" s="11" t="s">
        <v>9</v>
      </c>
      <c r="C11" s="7"/>
      <c r="D11" s="10"/>
      <c r="E11" s="7"/>
      <c r="F11" s="19">
        <f>F10*1.2</f>
        <v>0</v>
      </c>
    </row>
    <row r="13" spans="1:6">
      <c r="A13" t="s">
        <v>17</v>
      </c>
    </row>
    <row r="16" spans="1:6">
      <c r="A16" t="s">
        <v>13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E9" sqref="E9:E14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8" spans="1:6" ht="30">
      <c r="A8" s="7" t="s">
        <v>0</v>
      </c>
      <c r="B8" s="7" t="s">
        <v>1</v>
      </c>
      <c r="C8" s="7" t="s">
        <v>2</v>
      </c>
      <c r="D8" s="8" t="s">
        <v>16</v>
      </c>
      <c r="E8" s="9" t="s">
        <v>3</v>
      </c>
      <c r="F8" s="12" t="s">
        <v>4</v>
      </c>
    </row>
    <row r="9" spans="1:6">
      <c r="A9" s="7">
        <v>1</v>
      </c>
      <c r="B9" s="7" t="s">
        <v>24</v>
      </c>
      <c r="C9" s="7" t="s">
        <v>5</v>
      </c>
      <c r="D9" s="8"/>
      <c r="E9" s="27"/>
      <c r="F9" s="25">
        <f t="shared" ref="F9:F14" si="0">D9*E9</f>
        <v>0</v>
      </c>
    </row>
    <row r="10" spans="1:6">
      <c r="A10" s="7">
        <v>2</v>
      </c>
      <c r="B10" s="7" t="s">
        <v>27</v>
      </c>
      <c r="C10" s="7" t="s">
        <v>5</v>
      </c>
      <c r="D10" s="26"/>
      <c r="E10" s="8"/>
      <c r="F10" s="25">
        <f t="shared" si="0"/>
        <v>0</v>
      </c>
    </row>
    <row r="11" spans="1:6">
      <c r="A11" s="7">
        <v>3</v>
      </c>
      <c r="B11" s="9" t="s">
        <v>25</v>
      </c>
      <c r="C11" s="7" t="s">
        <v>5</v>
      </c>
      <c r="D11" s="21"/>
      <c r="E11" s="20"/>
      <c r="F11" s="17">
        <f t="shared" si="0"/>
        <v>0</v>
      </c>
    </row>
    <row r="12" spans="1:6">
      <c r="A12" s="7">
        <v>4</v>
      </c>
      <c r="B12" s="9" t="s">
        <v>29</v>
      </c>
      <c r="C12" s="7" t="s">
        <v>5</v>
      </c>
      <c r="D12" s="21"/>
      <c r="E12" s="20"/>
      <c r="F12" s="17">
        <f t="shared" si="0"/>
        <v>0</v>
      </c>
    </row>
    <row r="13" spans="1:6">
      <c r="A13" s="7">
        <v>5</v>
      </c>
      <c r="B13" s="9" t="s">
        <v>28</v>
      </c>
      <c r="C13" s="7" t="s">
        <v>5</v>
      </c>
      <c r="D13" s="21"/>
      <c r="E13" s="20"/>
      <c r="F13" s="17">
        <f t="shared" si="0"/>
        <v>0</v>
      </c>
    </row>
    <row r="14" spans="1:6">
      <c r="A14" s="7">
        <v>6</v>
      </c>
      <c r="B14" s="9" t="s">
        <v>18</v>
      </c>
      <c r="C14" s="7" t="s">
        <v>5</v>
      </c>
      <c r="D14" s="21"/>
      <c r="E14" s="20"/>
      <c r="F14" s="17">
        <f t="shared" si="0"/>
        <v>0</v>
      </c>
    </row>
    <row r="15" spans="1:6">
      <c r="A15" s="7">
        <v>7</v>
      </c>
      <c r="B15" s="9" t="s">
        <v>19</v>
      </c>
      <c r="C15" s="7" t="s">
        <v>20</v>
      </c>
      <c r="D15" s="21"/>
      <c r="E15" s="20">
        <v>0</v>
      </c>
      <c r="F15" s="17">
        <v>0</v>
      </c>
    </row>
    <row r="16" spans="1:6">
      <c r="A16" s="7"/>
      <c r="B16" s="11" t="s">
        <v>8</v>
      </c>
      <c r="C16" s="7"/>
      <c r="D16" s="10"/>
      <c r="E16" s="7"/>
      <c r="F16" s="19">
        <v>32035.61</v>
      </c>
    </row>
    <row r="17" spans="1:6">
      <c r="A17" s="7"/>
      <c r="B17" s="11" t="s">
        <v>9</v>
      </c>
      <c r="C17" s="7"/>
      <c r="D17" s="10"/>
      <c r="E17" s="7"/>
      <c r="F17" s="19">
        <f>F16*1.2</f>
        <v>38442.731999999996</v>
      </c>
    </row>
    <row r="19" spans="1:6">
      <c r="A19" t="s">
        <v>17</v>
      </c>
    </row>
    <row r="22" spans="1:6">
      <c r="A22" t="s">
        <v>13</v>
      </c>
    </row>
    <row r="23" spans="1:6">
      <c r="B23" t="s">
        <v>14</v>
      </c>
      <c r="D23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D23" sqref="D23"/>
    </sheetView>
  </sheetViews>
  <sheetFormatPr defaultRowHeight="15"/>
  <cols>
    <col min="1" max="1" width="6.140625" customWidth="1"/>
    <col min="2" max="2" width="32.140625" customWidth="1"/>
    <col min="3" max="4" width="13.85546875" customWidth="1"/>
    <col min="5" max="5" width="11.28515625" customWidth="1"/>
    <col min="6" max="6" width="15.140625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35.25" customHeight="1">
      <c r="B4" s="3" t="s">
        <v>10</v>
      </c>
      <c r="C4" s="4">
        <v>3000000</v>
      </c>
      <c r="D4" s="5"/>
      <c r="E4" s="6" t="s">
        <v>7</v>
      </c>
      <c r="F4" s="1"/>
    </row>
    <row r="8" spans="1:6" ht="30">
      <c r="A8" s="7" t="s">
        <v>0</v>
      </c>
      <c r="B8" s="7" t="s">
        <v>1</v>
      </c>
      <c r="C8" s="7" t="s">
        <v>2</v>
      </c>
      <c r="D8" s="8" t="s">
        <v>16</v>
      </c>
      <c r="E8" s="9" t="s">
        <v>3</v>
      </c>
      <c r="F8" s="12" t="s">
        <v>4</v>
      </c>
    </row>
    <row r="9" spans="1:6" ht="27" customHeight="1">
      <c r="A9" s="7">
        <v>1</v>
      </c>
      <c r="B9" s="9" t="s">
        <v>18</v>
      </c>
      <c r="C9" s="7" t="s">
        <v>5</v>
      </c>
      <c r="D9" s="21">
        <v>30319.940999999999</v>
      </c>
      <c r="E9" s="24">
        <v>0.196299</v>
      </c>
      <c r="F9" s="14">
        <v>5951.8</v>
      </c>
    </row>
    <row r="10" spans="1:6" ht="18" customHeight="1">
      <c r="A10" s="7">
        <v>2</v>
      </c>
      <c r="B10" s="9" t="s">
        <v>21</v>
      </c>
      <c r="C10" s="7" t="s">
        <v>5</v>
      </c>
      <c r="D10" s="21">
        <v>29430.907999999999</v>
      </c>
      <c r="E10" s="20">
        <v>1.64131395</v>
      </c>
      <c r="F10" s="17">
        <v>48305.36</v>
      </c>
    </row>
    <row r="11" spans="1:6" ht="18" customHeight="1">
      <c r="A11" s="7">
        <v>3</v>
      </c>
      <c r="B11" s="9" t="s">
        <v>22</v>
      </c>
      <c r="C11" s="7" t="s">
        <v>5</v>
      </c>
      <c r="D11" s="21">
        <v>2093.3310000000001</v>
      </c>
      <c r="E11" s="20">
        <v>3.9394</v>
      </c>
      <c r="F11" s="17">
        <v>8246.4699999999993</v>
      </c>
    </row>
    <row r="12" spans="1:6" ht="27" customHeight="1">
      <c r="A12" s="7">
        <v>4</v>
      </c>
      <c r="B12" s="9" t="s">
        <v>23</v>
      </c>
      <c r="C12" s="7" t="s">
        <v>5</v>
      </c>
      <c r="D12" s="21">
        <v>37704.071000000004</v>
      </c>
      <c r="E12" s="20">
        <v>2.5839344999999998</v>
      </c>
      <c r="F12" s="17">
        <v>97424.85</v>
      </c>
    </row>
    <row r="13" spans="1:6">
      <c r="A13" s="7"/>
      <c r="B13" s="11" t="s">
        <v>8</v>
      </c>
      <c r="C13" s="7"/>
      <c r="D13" s="10"/>
      <c r="E13" s="7"/>
      <c r="F13" s="19">
        <f>F9+F10+F11+F12</f>
        <v>159928.48000000001</v>
      </c>
    </row>
    <row r="14" spans="1:6">
      <c r="A14" s="7"/>
      <c r="B14" s="11" t="s">
        <v>9</v>
      </c>
      <c r="C14" s="7"/>
      <c r="D14" s="10"/>
      <c r="E14" s="7"/>
      <c r="F14" s="19">
        <f>F13*1.2</f>
        <v>191914.17600000001</v>
      </c>
    </row>
    <row r="16" spans="1:6">
      <c r="A16" t="s">
        <v>17</v>
      </c>
    </row>
    <row r="19" spans="1:2">
      <c r="A19" t="s">
        <v>13</v>
      </c>
    </row>
    <row r="20" spans="1:2">
      <c r="B20" t="s">
        <v>14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01-11.07</vt:lpstr>
      <vt:lpstr>11-20.07</vt:lpstr>
      <vt:lpstr>21-31.07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2021-07-14T08:36:33Z</cp:lastPrinted>
  <dcterms:created xsi:type="dcterms:W3CDTF">2019-10-09T06:16:32Z</dcterms:created>
  <dcterms:modified xsi:type="dcterms:W3CDTF">2021-07-14T08:37:26Z</dcterms:modified>
</cp:coreProperties>
</file>