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-109" yWindow="-109" windowWidth="23040" windowHeight="12580"/>
  </bookViews>
  <sheets>
    <sheet name="Sheet1" sheetId="4" r:id="rId1"/>
  </sheet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" i="4"/>
  <c r="C1" s="1"/>
  <c r="E2"/>
</calcChain>
</file>

<file path=xl/sharedStrings.xml><?xml version="1.0" encoding="utf-8"?>
<sst xmlns="http://schemas.openxmlformats.org/spreadsheetml/2006/main" count="28" uniqueCount="23">
  <si>
    <t>cry</t>
  </si>
  <si>
    <t>amount</t>
  </si>
  <si>
    <t>expiry date</t>
  </si>
  <si>
    <t>beneficiary</t>
  </si>
  <si>
    <t>TBL</t>
  </si>
  <si>
    <t>BGN</t>
  </si>
  <si>
    <t>48-9770</t>
  </si>
  <si>
    <t>48-10065</t>
  </si>
  <si>
    <t>Прохорово</t>
  </si>
  <si>
    <t>Министерство на енергетиката</t>
  </si>
  <si>
    <t>НАП</t>
  </si>
  <si>
    <t>Министерство на икономиката</t>
  </si>
  <si>
    <t>№</t>
  </si>
  <si>
    <t xml:space="preserve">задължение на </t>
  </si>
  <si>
    <t>свободен лимит</t>
  </si>
  <si>
    <t>ТЕЦ Бобов Дол</t>
  </si>
  <si>
    <t>ЕСО</t>
  </si>
  <si>
    <t>48-10585</t>
  </si>
  <si>
    <t>48-10583</t>
  </si>
  <si>
    <t>cash check</t>
  </si>
  <si>
    <t>48-10853</t>
  </si>
  <si>
    <t>48-10777</t>
  </si>
  <si>
    <t>48-10573</t>
  </si>
</sst>
</file>

<file path=xl/styles.xml><?xml version="1.0" encoding="utf-8"?>
<styleSheet xmlns="http://schemas.openxmlformats.org/spreadsheetml/2006/main">
  <numFmts count="1">
    <numFmt numFmtId="43" formatCode="_-* #,##0.00\ _л_в_._-;\-* #,##0.00\ _л_в_._-;_-* &quot;-&quot;??\ _л_в_._-;_-@_-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charset val="204"/>
      <scheme val="minor"/>
    </font>
    <font>
      <sz val="10"/>
      <color theme="1"/>
      <name val="Calibri"/>
      <family val="2"/>
      <charset val="204"/>
    </font>
    <font>
      <sz val="1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3">
    <xf numFmtId="0" fontId="0" fillId="0" borderId="0" xfId="0"/>
    <xf numFmtId="0" fontId="2" fillId="0" borderId="1" xfId="0" applyFont="1" applyBorder="1"/>
    <xf numFmtId="3" fontId="2" fillId="0" borderId="1" xfId="0" applyNumberFormat="1" applyFont="1" applyBorder="1"/>
    <xf numFmtId="0" fontId="3" fillId="0" borderId="0" xfId="0" applyFont="1"/>
    <xf numFmtId="0" fontId="3" fillId="0" borderId="1" xfId="0" applyFont="1" applyBorder="1"/>
    <xf numFmtId="3" fontId="3" fillId="0" borderId="1" xfId="0" applyNumberFormat="1" applyFont="1" applyBorder="1"/>
    <xf numFmtId="14" fontId="3" fillId="0" borderId="1" xfId="0" applyNumberFormat="1" applyFont="1" applyBorder="1"/>
    <xf numFmtId="3" fontId="3" fillId="0" borderId="0" xfId="0" applyNumberFormat="1" applyFont="1"/>
    <xf numFmtId="3" fontId="4" fillId="0" borderId="1" xfId="0" applyNumberFormat="1" applyFont="1" applyBorder="1"/>
    <xf numFmtId="3" fontId="4" fillId="0" borderId="0" xfId="0" applyNumberFormat="1" applyFont="1"/>
    <xf numFmtId="0" fontId="4" fillId="0" borderId="1" xfId="0" applyFont="1" applyBorder="1"/>
    <xf numFmtId="0" fontId="5" fillId="0" borderId="0" xfId="0" applyFont="1" applyAlignment="1">
      <alignment vertical="center" wrapText="1"/>
    </xf>
    <xf numFmtId="3" fontId="4" fillId="2" borderId="0" xfId="0" applyNumberFormat="1" applyFont="1" applyFill="1"/>
    <xf numFmtId="0" fontId="3" fillId="0" borderId="0" xfId="0" applyFont="1" applyAlignment="1">
      <alignment horizontal="right"/>
    </xf>
    <xf numFmtId="14" fontId="3" fillId="0" borderId="0" xfId="0" applyNumberFormat="1" applyFont="1"/>
    <xf numFmtId="0" fontId="6" fillId="0" borderId="0" xfId="0" applyFont="1"/>
    <xf numFmtId="0" fontId="6" fillId="0" borderId="1" xfId="0" applyFont="1" applyBorder="1"/>
    <xf numFmtId="3" fontId="6" fillId="0" borderId="1" xfId="0" applyNumberFormat="1" applyFont="1" applyBorder="1"/>
    <xf numFmtId="14" fontId="6" fillId="0" borderId="1" xfId="0" applyNumberFormat="1" applyFont="1" applyBorder="1"/>
    <xf numFmtId="0" fontId="3" fillId="3" borderId="1" xfId="0" applyFont="1" applyFill="1" applyBorder="1"/>
    <xf numFmtId="3" fontId="3" fillId="3" borderId="1" xfId="0" applyNumberFormat="1" applyFont="1" applyFill="1" applyBorder="1"/>
    <xf numFmtId="14" fontId="3" fillId="3" borderId="1" xfId="0" applyNumberFormat="1" applyFont="1" applyFill="1" applyBorder="1"/>
    <xf numFmtId="0" fontId="5" fillId="3" borderId="0" xfId="0" applyFont="1" applyFill="1" applyAlignment="1">
      <alignment vertical="center" wrapText="1"/>
    </xf>
  </cellXfs>
  <cellStyles count="4">
    <cellStyle name="Comma 2" xfId="3"/>
    <cellStyle name="Normal 2" xfId="1"/>
    <cellStyle name="Percent 2" xfId="2"/>
    <cellStyle name="Нормален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тема">
  <a:themeElements>
    <a:clrScheme name="О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О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О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0"/>
  <sheetViews>
    <sheetView tabSelected="1" workbookViewId="0">
      <selection activeCell="E18" sqref="E18"/>
    </sheetView>
  </sheetViews>
  <sheetFormatPr defaultColWidth="9.125" defaultRowHeight="13.6"/>
  <cols>
    <col min="1" max="1" width="9.125" style="3"/>
    <col min="2" max="2" width="30" style="3" customWidth="1"/>
    <col min="3" max="3" width="28.375" style="3" customWidth="1"/>
    <col min="4" max="4" width="7.375" style="3" customWidth="1"/>
    <col min="5" max="5" width="13.5" style="7" customWidth="1"/>
    <col min="6" max="6" width="14.375" style="3" customWidth="1"/>
    <col min="7" max="16384" width="9.125" style="3"/>
  </cols>
  <sheetData>
    <row r="1" spans="1:7">
      <c r="B1" s="13" t="s">
        <v>19</v>
      </c>
      <c r="C1" s="12">
        <f>3360000+313450+1254000-E1</f>
        <v>3177365.76</v>
      </c>
      <c r="E1" s="7">
        <f>E4+E5+E10</f>
        <v>1750084.24</v>
      </c>
      <c r="F1" s="14">
        <v>44927</v>
      </c>
      <c r="G1" s="7"/>
    </row>
    <row r="2" spans="1:7">
      <c r="B2" s="3" t="s">
        <v>4</v>
      </c>
      <c r="E2" s="9">
        <f>7860000-E4-E5-E6-E7-E8-E9-E10</f>
        <v>5268776.76</v>
      </c>
      <c r="F2" s="10" t="s">
        <v>14</v>
      </c>
    </row>
    <row r="3" spans="1:7">
      <c r="A3" s="3" t="s">
        <v>12</v>
      </c>
      <c r="B3" s="1" t="s">
        <v>13</v>
      </c>
      <c r="C3" s="1" t="s">
        <v>3</v>
      </c>
      <c r="D3" s="1" t="s">
        <v>0</v>
      </c>
      <c r="E3" s="2" t="s">
        <v>1</v>
      </c>
      <c r="F3" s="1" t="s">
        <v>2</v>
      </c>
    </row>
    <row r="4" spans="1:7">
      <c r="A4" s="3" t="s">
        <v>6</v>
      </c>
      <c r="B4" s="4" t="s">
        <v>4</v>
      </c>
      <c r="C4" s="4" t="s">
        <v>11</v>
      </c>
      <c r="D4" s="4" t="s">
        <v>5</v>
      </c>
      <c r="E4" s="5">
        <v>500000</v>
      </c>
      <c r="F4" s="6">
        <v>45046</v>
      </c>
    </row>
    <row r="5" spans="1:7">
      <c r="A5" s="3" t="s">
        <v>7</v>
      </c>
      <c r="B5" s="4" t="s">
        <v>4</v>
      </c>
      <c r="C5" s="4" t="s">
        <v>10</v>
      </c>
      <c r="D5" s="4" t="s">
        <v>5</v>
      </c>
      <c r="E5" s="5">
        <v>300000</v>
      </c>
      <c r="F5" s="6">
        <v>45016</v>
      </c>
    </row>
    <row r="6" spans="1:7">
      <c r="A6" s="3" t="s">
        <v>21</v>
      </c>
      <c r="B6" s="19" t="s">
        <v>15</v>
      </c>
      <c r="C6" s="22" t="s">
        <v>16</v>
      </c>
      <c r="D6" s="19" t="s">
        <v>5</v>
      </c>
      <c r="E6" s="20">
        <v>841139</v>
      </c>
      <c r="F6" s="21">
        <v>44957</v>
      </c>
    </row>
    <row r="7" spans="1:7">
      <c r="A7" s="3" t="s">
        <v>18</v>
      </c>
      <c r="B7" s="4"/>
      <c r="C7" s="4"/>
      <c r="D7" s="4"/>
      <c r="E7" s="5"/>
      <c r="F7" s="6"/>
    </row>
    <row r="8" spans="1:7">
      <c r="A8" s="3" t="s">
        <v>17</v>
      </c>
      <c r="B8" s="4"/>
      <c r="C8" s="4"/>
      <c r="D8" s="4"/>
      <c r="E8" s="5"/>
      <c r="F8" s="6"/>
    </row>
    <row r="9" spans="1:7">
      <c r="A9" s="3" t="s">
        <v>22</v>
      </c>
      <c r="B9" s="4"/>
      <c r="C9" s="4"/>
      <c r="D9" s="4"/>
      <c r="E9" s="5"/>
      <c r="F9" s="6"/>
    </row>
    <row r="10" spans="1:7">
      <c r="A10" s="3" t="s">
        <v>20</v>
      </c>
      <c r="B10" s="19" t="s">
        <v>8</v>
      </c>
      <c r="C10" s="19" t="s">
        <v>9</v>
      </c>
      <c r="D10" s="19" t="s">
        <v>5</v>
      </c>
      <c r="E10" s="20">
        <v>950084.24</v>
      </c>
      <c r="F10" s="21">
        <v>44985</v>
      </c>
    </row>
    <row r="11" spans="1:7">
      <c r="B11" s="4"/>
      <c r="C11" s="11"/>
      <c r="D11" s="4"/>
      <c r="E11" s="5"/>
      <c r="F11" s="6"/>
    </row>
    <row r="12" spans="1:7">
      <c r="B12" s="4"/>
      <c r="C12" s="4"/>
      <c r="D12" s="4"/>
      <c r="E12" s="5"/>
      <c r="F12" s="4"/>
    </row>
    <row r="13" spans="1:7">
      <c r="B13" s="4"/>
      <c r="C13" s="4"/>
      <c r="D13" s="4"/>
      <c r="E13" s="8"/>
      <c r="F13" s="1"/>
    </row>
    <row r="14" spans="1:7">
      <c r="B14" s="1"/>
      <c r="C14" s="1"/>
      <c r="D14" s="1"/>
      <c r="E14" s="2"/>
    </row>
    <row r="15" spans="1:7">
      <c r="B15" s="4"/>
      <c r="C15" s="4"/>
      <c r="D15" s="4"/>
      <c r="E15" s="5"/>
      <c r="F15" s="6"/>
    </row>
    <row r="16" spans="1:7" s="15" customFormat="1">
      <c r="B16" s="16"/>
      <c r="C16" s="16"/>
      <c r="D16" s="16"/>
      <c r="E16" s="17"/>
      <c r="F16" s="18"/>
    </row>
    <row r="17" spans="2:6">
      <c r="B17" s="4"/>
      <c r="C17" s="4"/>
      <c r="D17" s="4"/>
      <c r="E17" s="5"/>
      <c r="F17" s="6"/>
    </row>
    <row r="18" spans="2:6">
      <c r="B18" s="4"/>
      <c r="C18" s="4"/>
      <c r="D18" s="4"/>
      <c r="E18" s="5"/>
      <c r="F18" s="6"/>
    </row>
    <row r="19" spans="2:6">
      <c r="B19" s="4"/>
      <c r="C19" s="4"/>
      <c r="D19" s="4"/>
      <c r="E19" s="5"/>
      <c r="F19" s="6"/>
    </row>
    <row r="20" spans="2:6">
      <c r="B20" s="4"/>
      <c r="C20" s="4"/>
      <c r="D20" s="4"/>
      <c r="E20" s="5"/>
      <c r="F20" s="6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Работни листове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2023-04-10T08:54:22Z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02087fe-3a4b-4888-b687-1ed185a71c53_Enabled">
    <vt:lpwstr>true</vt:lpwstr>
  </property>
  <property fmtid="{D5CDD505-2E9C-101B-9397-08002B2CF9AE}" pid="3" name="MSIP_Label_102087fe-3a4b-4888-b687-1ed185a71c53_SetDate">
    <vt:lpwstr>2021-03-24T11:51:24Z</vt:lpwstr>
  </property>
  <property fmtid="{D5CDD505-2E9C-101B-9397-08002B2CF9AE}" pid="4" name="MSIP_Label_102087fe-3a4b-4888-b687-1ed185a71c53_Method">
    <vt:lpwstr>Privileged</vt:lpwstr>
  </property>
  <property fmtid="{D5CDD505-2E9C-101B-9397-08002B2CF9AE}" pid="5" name="MSIP_Label_102087fe-3a4b-4888-b687-1ed185a71c53_Name">
    <vt:lpwstr>Public</vt:lpwstr>
  </property>
  <property fmtid="{D5CDD505-2E9C-101B-9397-08002B2CF9AE}" pid="6" name="MSIP_Label_102087fe-3a4b-4888-b687-1ed185a71c53_SiteId">
    <vt:lpwstr>22fe70d1-f14f-4143-9839-9d91aa178113</vt:lpwstr>
  </property>
  <property fmtid="{D5CDD505-2E9C-101B-9397-08002B2CF9AE}" pid="7" name="MSIP_Label_102087fe-3a4b-4888-b687-1ed185a71c53_ActionId">
    <vt:lpwstr>4270da24-0546-4755-baec-800fd72363f1</vt:lpwstr>
  </property>
  <property fmtid="{D5CDD505-2E9C-101B-9397-08002B2CF9AE}" pid="8" name="MSIP_Label_102087fe-3a4b-4888-b687-1ed185a71c53_ContentBits">
    <vt:lpwstr>0</vt:lpwstr>
  </property>
</Properties>
</file>