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6" windowHeight="7320"/>
  </bookViews>
  <sheets>
    <sheet name="ТиБиЕл" sheetId="11" r:id="rId1"/>
    <sheet name="Брикел" sheetId="15" r:id="rId2"/>
  </sheets>
  <definedNames>
    <definedName name="_xlnm.Print_Area" localSheetId="1">Брикел!$A$1:$O$22</definedName>
    <definedName name="_xlnm.Print_Area" localSheetId="0">ТиБиЕл!$A$1:$O$37</definedName>
  </definedNames>
  <calcPr calcId="162913"/>
</workbook>
</file>

<file path=xl/calcChain.xml><?xml version="1.0" encoding="utf-8"?>
<calcChain xmlns="http://schemas.openxmlformats.org/spreadsheetml/2006/main">
  <c r="N9" i="15" l="1"/>
  <c r="N10" i="11"/>
  <c r="N9" i="11"/>
  <c r="G25" i="11"/>
  <c r="G24" i="11"/>
  <c r="G23" i="11"/>
  <c r="G22" i="11"/>
  <c r="G21" i="11"/>
  <c r="G20" i="11"/>
  <c r="G12" i="15"/>
  <c r="G11" i="15"/>
  <c r="G19" i="11"/>
  <c r="G18" i="11"/>
  <c r="G17" i="11"/>
  <c r="G16" i="11"/>
  <c r="G10" i="15"/>
  <c r="G9" i="15"/>
  <c r="G15" i="11"/>
  <c r="G14" i="11"/>
  <c r="G13" i="11"/>
  <c r="G12" i="11"/>
  <c r="G11" i="11"/>
  <c r="G10" i="11"/>
  <c r="G9" i="11"/>
  <c r="N10" i="15" l="1"/>
  <c r="G26" i="11" l="1"/>
  <c r="N11" i="11"/>
  <c r="G13" i="15" l="1"/>
</calcChain>
</file>

<file path=xl/sharedStrings.xml><?xml version="1.0" encoding="utf-8"?>
<sst xmlns="http://schemas.openxmlformats.org/spreadsheetml/2006/main" count="124" uniqueCount="46">
  <si>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</si>
  <si>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</si>
  <si>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</si>
  <si>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</si>
  <si>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</si>
  <si>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</si>
  <si>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</si>
  <si>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</si>
  <si>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</si>
  <si>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</si>
  <si>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</si>
  <si>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</si>
  <si>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</si>
  <si>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</si>
  <si>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</si>
  <si>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</si>
  <si>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</si>
  <si>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</si>
  <si>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</si>
  <si>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</si>
  <si>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</si>
  <si>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</si>
  <si>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</si>
  <si>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</si>
  <si>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</si>
  <si>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</si>
  <si>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 xml:space="preserve"> </t>
  </si>
  <si>
    <t>Гс</t>
  </si>
  <si>
    <t>Прр</t>
  </si>
  <si>
    <t>Бд</t>
  </si>
  <si>
    <t>Дг</t>
  </si>
  <si>
    <t>Лн</t>
  </si>
  <si>
    <t>Ац</t>
  </si>
  <si>
    <t>Блб</t>
  </si>
  <si>
    <t>Ву</t>
  </si>
  <si>
    <t>Др</t>
  </si>
  <si>
    <t>Кан</t>
  </si>
  <si>
    <t>договор 36/20 г. раздел IV чл.20(2)  през месец Декември-23 г.</t>
  </si>
  <si>
    <t>договор 36/20 г. раздел IV чл. 19   през месец Декември-23 г.</t>
  </si>
  <si>
    <t xml:space="preserve">  през месец Декември-23 г.</t>
  </si>
  <si>
    <t xml:space="preserve"> и договор 36/20 г. раздел IV чл. 19   през месец Декември-23 г.</t>
  </si>
  <si>
    <t>АЦ</t>
  </si>
  <si>
    <t>БЛБ</t>
  </si>
  <si>
    <t>50517</t>
  </si>
  <si>
    <t>Ста</t>
  </si>
  <si>
    <t>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</si>
</sst>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4">
    <xf numFmtId="0" fontId="0" fillId="0" borderId="0"/>
    <xf numFmtId="0" fontId="16" fillId="0" borderId="0"/>
    <xf numFmtId="0" fontId="6" fillId="0" borderId="0"/>
    <xf numFmtId="0" fontId="18" fillId="0" borderId="0"/>
    <xf numFmtId="0" fontId="19" fillId="0" borderId="0"/>
    <xf numFmtId="0" fontId="5" fillId="0" borderId="0"/>
    <xf numFmtId="0" fontId="4" fillId="0" borderId="0"/>
    <xf numFmtId="0" fontId="3" fillId="0" borderId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/>
    <xf numFmtId="0" fontId="16" fillId="0" borderId="0"/>
    <xf numFmtId="0" fontId="18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4" fontId="21" fillId="0" borderId="0" applyFont="0" applyFill="0" applyBorder="0" applyAlignment="0" applyProtection="0"/>
    <xf numFmtId="0" fontId="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5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6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16">
    <xf numFmtId="0" fontId="0" fillId="0" borderId="0" xfId="0"/>
    <xf numFmtId="0" fontId="7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0" fillId="0" borderId="0" xfId="0" applyBorder="1" applyAlignment="1"/>
    <xf numFmtId="0" fontId="7" fillId="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7" fillId="3" borderId="0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2" fillId="0" borderId="0" xfId="0" applyFont="1"/>
    <xf numFmtId="0" fontId="8" fillId="3" borderId="0" xfId="0" applyFont="1" applyFill="1" applyBorder="1" applyAlignment="1">
      <alignment horizontal="center"/>
    </xf>
    <xf numFmtId="0" fontId="22" fillId="3" borderId="0" xfId="0" applyFont="1" applyFill="1" applyBorder="1"/>
    <xf numFmtId="0" fontId="7" fillId="3" borderId="0" xfId="0" applyFont="1" applyFill="1" applyBorder="1" applyAlignment="1">
      <alignment horizontal="center"/>
    </xf>
    <xf numFmtId="0" fontId="2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Alignment="1">
      <alignment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3" borderId="0" xfId="0" applyFont="1" applyFill="1" applyAlignment="1">
      <alignment horizontal="center"/>
    </xf>
    <xf numFmtId="2" fontId="8" fillId="3" borderId="0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2" fontId="7" fillId="3" borderId="20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0" fontId="22" fillId="3" borderId="0" xfId="0" applyFont="1" applyFill="1"/>
    <xf numFmtId="164" fontId="22" fillId="3" borderId="0" xfId="0" applyNumberFormat="1" applyFont="1" applyFill="1" applyAlignment="1">
      <alignment horizontal="center" vertical="center"/>
    </xf>
    <xf numFmtId="2" fontId="7" fillId="3" borderId="19" xfId="0" applyNumberFormat="1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16" fontId="23" fillId="3" borderId="24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165" fontId="23" fillId="3" borderId="25" xfId="0" applyNumberFormat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16" fontId="23" fillId="3" borderId="26" xfId="0" applyNumberFormat="1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16" fillId="3" borderId="27" xfId="1" applyFont="1" applyFill="1" applyBorder="1" applyAlignment="1">
      <alignment horizontal="center" vertical="center"/>
    </xf>
    <xf numFmtId="165" fontId="23" fillId="3" borderId="28" xfId="0" applyNumberFormat="1" applyFont="1" applyFill="1" applyBorder="1" applyAlignment="1">
      <alignment horizontal="center" vertical="center"/>
    </xf>
    <xf numFmtId="16" fontId="23" fillId="3" borderId="21" xfId="0" applyNumberFormat="1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165" fontId="23" fillId="3" borderId="23" xfId="0" applyNumberFormat="1" applyFont="1" applyFill="1" applyBorder="1" applyAlignment="1">
      <alignment horizontal="center" vertical="center"/>
    </xf>
    <xf numFmtId="16" fontId="17" fillId="3" borderId="30" xfId="0" applyNumberFormat="1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65" fontId="0" fillId="3" borderId="32" xfId="0" applyNumberFormat="1" applyFill="1" applyBorder="1" applyAlignment="1">
      <alignment vertical="center"/>
    </xf>
    <xf numFmtId="0" fontId="16" fillId="3" borderId="22" xfId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165" fontId="22" fillId="3" borderId="28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3" borderId="5" xfId="0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3" fillId="3" borderId="5" xfId="0" applyFont="1" applyFill="1" applyBorder="1" applyAlignment="1" applyProtection="1">
      <alignment horizontal="center"/>
      <protection hidden="1"/>
    </xf>
    <xf numFmtId="0" fontId="13" fillId="3" borderId="0" xfId="0" applyFont="1" applyFill="1" applyBorder="1" applyAlignment="1" applyProtection="1">
      <alignment horizontal="center"/>
      <protection hidden="1"/>
    </xf>
    <xf numFmtId="0" fontId="13" fillId="3" borderId="6" xfId="0" applyFont="1" applyFill="1" applyBorder="1" applyAlignment="1" applyProtection="1">
      <alignment horizontal="center"/>
      <protection hidden="1"/>
    </xf>
    <xf numFmtId="0" fontId="20" fillId="3" borderId="5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2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  <protection hidden="1"/>
    </xf>
    <xf numFmtId="0" fontId="12" fillId="3" borderId="8" xfId="0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6" xfId="0" applyFont="1" applyBorder="1" applyAlignment="1" applyProtection="1">
      <alignment horizontal="center"/>
      <protection hidden="1"/>
    </xf>
    <xf numFmtId="0" fontId="9" fillId="0" borderId="17" xfId="0" applyFont="1" applyBorder="1" applyAlignment="1" applyProtection="1">
      <alignment horizontal="center"/>
      <protection hidden="1"/>
    </xf>
    <xf numFmtId="0" fontId="9" fillId="0" borderId="18" xfId="0" applyFont="1" applyBorder="1" applyAlignment="1" applyProtection="1">
      <alignment horizontal="center"/>
      <protection hidden="1"/>
    </xf>
    <xf numFmtId="0" fontId="20" fillId="3" borderId="0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3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1" fillId="3" borderId="5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22" fillId="3" borderId="22" xfId="0" applyFont="1" applyFill="1" applyBorder="1" applyAlignment="1">
      <alignment horizontal="center" vertical="center"/>
    </xf>
    <xf numFmtId="165" fontId="22" fillId="3" borderId="23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</cellXfs>
  <cellStyles count="394">
    <cellStyle name="Currency 2" xfId="9"/>
    <cellStyle name="Currency 2 10" xfId="78"/>
    <cellStyle name="Currency 2 10 2" xfId="167"/>
    <cellStyle name="Currency 2 10 3" xfId="215"/>
    <cellStyle name="Currency 2 10 4" xfId="123"/>
    <cellStyle name="Currency 2 11" xfId="81"/>
    <cellStyle name="Currency 2 11 2" xfId="169"/>
    <cellStyle name="Currency 2 11 3" xfId="217"/>
    <cellStyle name="Currency 2 11 4" xfId="125"/>
    <cellStyle name="Currency 2 12" xfId="85"/>
    <cellStyle name="Currency 2 12 2" xfId="173"/>
    <cellStyle name="Currency 2 12 3" xfId="221"/>
    <cellStyle name="Currency 2 12 4" xfId="129"/>
    <cellStyle name="Currency 2 13" xfId="89"/>
    <cellStyle name="Currency 2 13 2" xfId="177"/>
    <cellStyle name="Currency 2 13 3" xfId="225"/>
    <cellStyle name="Currency 2 13 4" xfId="133"/>
    <cellStyle name="Currency 2 14" xfId="93"/>
    <cellStyle name="Currency 2 14 2" xfId="181"/>
    <cellStyle name="Currency 2 14 3" xfId="229"/>
    <cellStyle name="Currency 2 14 4" xfId="137"/>
    <cellStyle name="Currency 2 15" xfId="185"/>
    <cellStyle name="Currency 2 15 2" xfId="233"/>
    <cellStyle name="Currency 2 16" xfId="144"/>
    <cellStyle name="Currency 2 17" xfId="189"/>
    <cellStyle name="Currency 2 18" xfId="193"/>
    <cellStyle name="Currency 2 19" xfId="237"/>
    <cellStyle name="Currency 2 2" xfId="10"/>
    <cellStyle name="Currency 2 2 10" xfId="190"/>
    <cellStyle name="Currency 2 2 11" xfId="194"/>
    <cellStyle name="Currency 2 2 12" xfId="238"/>
    <cellStyle name="Currency 2 2 13" xfId="242"/>
    <cellStyle name="Currency 2 2 14" xfId="247"/>
    <cellStyle name="Currency 2 2 15" xfId="251"/>
    <cellStyle name="Currency 2 2 16" xfId="255"/>
    <cellStyle name="Currency 2 2 17" xfId="259"/>
    <cellStyle name="Currency 2 2 18" xfId="97"/>
    <cellStyle name="Currency 2 2 19" xfId="263"/>
    <cellStyle name="Currency 2 2 2" xfId="67"/>
    <cellStyle name="Currency 2 2 2 2" xfId="156"/>
    <cellStyle name="Currency 2 2 2 2 2" xfId="273"/>
    <cellStyle name="Currency 2 2 2 2 2 2" xfId="302"/>
    <cellStyle name="Currency 2 2 2 2 2 3" xfId="350"/>
    <cellStyle name="Currency 2 2 2 2 3" xfId="301"/>
    <cellStyle name="Currency 2 2 2 2 4" xfId="349"/>
    <cellStyle name="Currency 2 2 2 3" xfId="206"/>
    <cellStyle name="Currency 2 2 2 3 2" xfId="303"/>
    <cellStyle name="Currency 2 2 2 3 3" xfId="351"/>
    <cellStyle name="Currency 2 2 2 4" xfId="112"/>
    <cellStyle name="Currency 2 2 2 5" xfId="272"/>
    <cellStyle name="Currency 2 2 2 6" xfId="300"/>
    <cellStyle name="Currency 2 2 2 7" xfId="348"/>
    <cellStyle name="Currency 2 2 20" xfId="267"/>
    <cellStyle name="Currency 2 2 21" xfId="271"/>
    <cellStyle name="Currency 2 2 22" xfId="299"/>
    <cellStyle name="Currency 2 2 23" xfId="347"/>
    <cellStyle name="Currency 2 2 24" xfId="49"/>
    <cellStyle name="Currency 2 2 3" xfId="74"/>
    <cellStyle name="Currency 2 2 3 2" xfId="163"/>
    <cellStyle name="Currency 2 2 3 2 2" xfId="305"/>
    <cellStyle name="Currency 2 2 3 2 3" xfId="353"/>
    <cellStyle name="Currency 2 2 3 3" xfId="212"/>
    <cellStyle name="Currency 2 2 3 4" xfId="119"/>
    <cellStyle name="Currency 2 2 3 5" xfId="274"/>
    <cellStyle name="Currency 2 2 3 6" xfId="304"/>
    <cellStyle name="Currency 2 2 3 7" xfId="352"/>
    <cellStyle name="Currency 2 2 4" xfId="82"/>
    <cellStyle name="Currency 2 2 4 2" xfId="170"/>
    <cellStyle name="Currency 2 2 4 2 2" xfId="307"/>
    <cellStyle name="Currency 2 2 4 2 3" xfId="355"/>
    <cellStyle name="Currency 2 2 4 3" xfId="218"/>
    <cellStyle name="Currency 2 2 4 4" xfId="126"/>
    <cellStyle name="Currency 2 2 4 5" xfId="275"/>
    <cellStyle name="Currency 2 2 4 6" xfId="306"/>
    <cellStyle name="Currency 2 2 4 7" xfId="354"/>
    <cellStyle name="Currency 2 2 5" xfId="86"/>
    <cellStyle name="Currency 2 2 5 2" xfId="174"/>
    <cellStyle name="Currency 2 2 5 2 2" xfId="309"/>
    <cellStyle name="Currency 2 2 5 2 3" xfId="357"/>
    <cellStyle name="Currency 2 2 5 3" xfId="222"/>
    <cellStyle name="Currency 2 2 5 4" xfId="130"/>
    <cellStyle name="Currency 2 2 5 5" xfId="276"/>
    <cellStyle name="Currency 2 2 5 6" xfId="308"/>
    <cellStyle name="Currency 2 2 5 7" xfId="356"/>
    <cellStyle name="Currency 2 2 6" xfId="90"/>
    <cellStyle name="Currency 2 2 6 2" xfId="178"/>
    <cellStyle name="Currency 2 2 6 3" xfId="226"/>
    <cellStyle name="Currency 2 2 6 4" xfId="134"/>
    <cellStyle name="Currency 2 2 6 5" xfId="310"/>
    <cellStyle name="Currency 2 2 6 6" xfId="358"/>
    <cellStyle name="Currency 2 2 7" xfId="94"/>
    <cellStyle name="Currency 2 2 7 2" xfId="182"/>
    <cellStyle name="Currency 2 2 7 3" xfId="230"/>
    <cellStyle name="Currency 2 2 7 4" xfId="138"/>
    <cellStyle name="Currency 2 2 8" xfId="186"/>
    <cellStyle name="Currency 2 2 8 2" xfId="234"/>
    <cellStyle name="Currency 2 2 9" xfId="141"/>
    <cellStyle name="Currency 2 20" xfId="241"/>
    <cellStyle name="Currency 2 21" xfId="246"/>
    <cellStyle name="Currency 2 22" xfId="250"/>
    <cellStyle name="Currency 2 23" xfId="254"/>
    <cellStyle name="Currency 2 24" xfId="258"/>
    <cellStyle name="Currency 2 25" xfId="100"/>
    <cellStyle name="Currency 2 26" xfId="262"/>
    <cellStyle name="Currency 2 27" xfId="266"/>
    <cellStyle name="Currency 2 28" xfId="270"/>
    <cellStyle name="Currency 2 29" xfId="298"/>
    <cellStyle name="Currency 2 3" xfId="56"/>
    <cellStyle name="Currency 2 3 2" xfId="146"/>
    <cellStyle name="Currency 2 3 2 2" xfId="278"/>
    <cellStyle name="Currency 2 3 2 2 2" xfId="313"/>
    <cellStyle name="Currency 2 3 2 2 3" xfId="361"/>
    <cellStyle name="Currency 2 3 2 3" xfId="312"/>
    <cellStyle name="Currency 2 3 2 4" xfId="360"/>
    <cellStyle name="Currency 2 3 3" xfId="197"/>
    <cellStyle name="Currency 2 3 3 2" xfId="314"/>
    <cellStyle name="Currency 2 3 3 3" xfId="362"/>
    <cellStyle name="Currency 2 3 4" xfId="102"/>
    <cellStyle name="Currency 2 3 5" xfId="277"/>
    <cellStyle name="Currency 2 3 6" xfId="311"/>
    <cellStyle name="Currency 2 3 7" xfId="359"/>
    <cellStyle name="Currency 2 30" xfId="346"/>
    <cellStyle name="Currency 2 31" xfId="53"/>
    <cellStyle name="Currency 2 4" xfId="59"/>
    <cellStyle name="Currency 2 4 2" xfId="148"/>
    <cellStyle name="Currency 2 4 2 2" xfId="316"/>
    <cellStyle name="Currency 2 4 2 3" xfId="364"/>
    <cellStyle name="Currency 2 4 3" xfId="199"/>
    <cellStyle name="Currency 2 4 4" xfId="104"/>
    <cellStyle name="Currency 2 4 5" xfId="279"/>
    <cellStyle name="Currency 2 4 6" xfId="315"/>
    <cellStyle name="Currency 2 4 7" xfId="363"/>
    <cellStyle name="Currency 2 5" xfId="62"/>
    <cellStyle name="Currency 2 5 2" xfId="151"/>
    <cellStyle name="Currency 2 5 2 2" xfId="318"/>
    <cellStyle name="Currency 2 5 2 3" xfId="366"/>
    <cellStyle name="Currency 2 5 3" xfId="201"/>
    <cellStyle name="Currency 2 5 4" xfId="107"/>
    <cellStyle name="Currency 2 5 5" xfId="280"/>
    <cellStyle name="Currency 2 5 6" xfId="317"/>
    <cellStyle name="Currency 2 5 7" xfId="365"/>
    <cellStyle name="Currency 2 6" xfId="64"/>
    <cellStyle name="Currency 2 6 2" xfId="153"/>
    <cellStyle name="Currency 2 6 2 2" xfId="320"/>
    <cellStyle name="Currency 2 6 2 3" xfId="368"/>
    <cellStyle name="Currency 2 6 3" xfId="203"/>
    <cellStyle name="Currency 2 6 4" xfId="109"/>
    <cellStyle name="Currency 2 6 5" xfId="281"/>
    <cellStyle name="Currency 2 6 6" xfId="319"/>
    <cellStyle name="Currency 2 6 7" xfId="367"/>
    <cellStyle name="Currency 2 7" xfId="66"/>
    <cellStyle name="Currency 2 7 2" xfId="155"/>
    <cellStyle name="Currency 2 7 3" xfId="205"/>
    <cellStyle name="Currency 2 7 4" xfId="111"/>
    <cellStyle name="Currency 2 7 5" xfId="321"/>
    <cellStyle name="Currency 2 7 6" xfId="369"/>
    <cellStyle name="Currency 2 8" xfId="71"/>
    <cellStyle name="Currency 2 8 2" xfId="160"/>
    <cellStyle name="Currency 2 8 3" xfId="209"/>
    <cellStyle name="Currency 2 8 4" xfId="116"/>
    <cellStyle name="Currency 2 9" xfId="73"/>
    <cellStyle name="Currency 2 9 2" xfId="162"/>
    <cellStyle name="Currency 2 9 3" xfId="211"/>
    <cellStyle name="Currency 2 9 4" xfId="118"/>
    <cellStyle name="Currency 3" xfId="11"/>
    <cellStyle name="Currency 3 10" xfId="83"/>
    <cellStyle name="Currency 3 10 2" xfId="171"/>
    <cellStyle name="Currency 3 10 3" xfId="219"/>
    <cellStyle name="Currency 3 10 4" xfId="127"/>
    <cellStyle name="Currency 3 11" xfId="87"/>
    <cellStyle name="Currency 3 11 2" xfId="175"/>
    <cellStyle name="Currency 3 11 3" xfId="223"/>
    <cellStyle name="Currency 3 11 4" xfId="131"/>
    <cellStyle name="Currency 3 12" xfId="91"/>
    <cellStyle name="Currency 3 12 2" xfId="179"/>
    <cellStyle name="Currency 3 12 3" xfId="227"/>
    <cellStyle name="Currency 3 12 4" xfId="135"/>
    <cellStyle name="Currency 3 13" xfId="95"/>
    <cellStyle name="Currency 3 13 2" xfId="183"/>
    <cellStyle name="Currency 3 13 3" xfId="231"/>
    <cellStyle name="Currency 3 13 4" xfId="139"/>
    <cellStyle name="Currency 3 14" xfId="187"/>
    <cellStyle name="Currency 3 14 2" xfId="235"/>
    <cellStyle name="Currency 3 15" xfId="143"/>
    <cellStyle name="Currency 3 16" xfId="191"/>
    <cellStyle name="Currency 3 17" xfId="195"/>
    <cellStyle name="Currency 3 18" xfId="239"/>
    <cellStyle name="Currency 3 19" xfId="243"/>
    <cellStyle name="Currency 3 2" xfId="57"/>
    <cellStyle name="Currency 3 2 2" xfId="147"/>
    <cellStyle name="Currency 3 2 2 2" xfId="284"/>
    <cellStyle name="Currency 3 2 2 2 2" xfId="325"/>
    <cellStyle name="Currency 3 2 2 2 3" xfId="373"/>
    <cellStyle name="Currency 3 2 2 3" xfId="324"/>
    <cellStyle name="Currency 3 2 2 4" xfId="372"/>
    <cellStyle name="Currency 3 2 3" xfId="198"/>
    <cellStyle name="Currency 3 2 3 2" xfId="326"/>
    <cellStyle name="Currency 3 2 3 3" xfId="374"/>
    <cellStyle name="Currency 3 2 4" xfId="103"/>
    <cellStyle name="Currency 3 2 5" xfId="283"/>
    <cellStyle name="Currency 3 2 6" xfId="323"/>
    <cellStyle name="Currency 3 2 7" xfId="371"/>
    <cellStyle name="Currency 3 20" xfId="248"/>
    <cellStyle name="Currency 3 21" xfId="252"/>
    <cellStyle name="Currency 3 22" xfId="256"/>
    <cellStyle name="Currency 3 23" xfId="260"/>
    <cellStyle name="Currency 3 24" xfId="99"/>
    <cellStyle name="Currency 3 25" xfId="264"/>
    <cellStyle name="Currency 3 26" xfId="268"/>
    <cellStyle name="Currency 3 27" xfId="282"/>
    <cellStyle name="Currency 3 28" xfId="322"/>
    <cellStyle name="Currency 3 29" xfId="370"/>
    <cellStyle name="Currency 3 3" xfId="60"/>
    <cellStyle name="Currency 3 3 2" xfId="149"/>
    <cellStyle name="Currency 3 3 2 2" xfId="328"/>
    <cellStyle name="Currency 3 3 2 3" xfId="376"/>
    <cellStyle name="Currency 3 3 3" xfId="200"/>
    <cellStyle name="Currency 3 3 4" xfId="105"/>
    <cellStyle name="Currency 3 3 5" xfId="285"/>
    <cellStyle name="Currency 3 3 6" xfId="327"/>
    <cellStyle name="Currency 3 3 7" xfId="375"/>
    <cellStyle name="Currency 3 30" xfId="52"/>
    <cellStyle name="Currency 3 4" xfId="63"/>
    <cellStyle name="Currency 3 4 2" xfId="152"/>
    <cellStyle name="Currency 3 4 2 2" xfId="330"/>
    <cellStyle name="Currency 3 4 2 3" xfId="378"/>
    <cellStyle name="Currency 3 4 3" xfId="202"/>
    <cellStyle name="Currency 3 4 4" xfId="108"/>
    <cellStyle name="Currency 3 4 5" xfId="286"/>
    <cellStyle name="Currency 3 4 6" xfId="329"/>
    <cellStyle name="Currency 3 4 7" xfId="377"/>
    <cellStyle name="Currency 3 5" xfId="65"/>
    <cellStyle name="Currency 3 5 2" xfId="154"/>
    <cellStyle name="Currency 3 5 2 2" xfId="332"/>
    <cellStyle name="Currency 3 5 2 3" xfId="380"/>
    <cellStyle name="Currency 3 5 3" xfId="204"/>
    <cellStyle name="Currency 3 5 4" xfId="110"/>
    <cellStyle name="Currency 3 5 5" xfId="287"/>
    <cellStyle name="Currency 3 5 6" xfId="331"/>
    <cellStyle name="Currency 3 5 7" xfId="379"/>
    <cellStyle name="Currency 3 6" xfId="68"/>
    <cellStyle name="Currency 3 6 2" xfId="157"/>
    <cellStyle name="Currency 3 6 3" xfId="207"/>
    <cellStyle name="Currency 3 6 4" xfId="113"/>
    <cellStyle name="Currency 3 6 5" xfId="333"/>
    <cellStyle name="Currency 3 6 6" xfId="381"/>
    <cellStyle name="Currency 3 7" xfId="72"/>
    <cellStyle name="Currency 3 7 2" xfId="161"/>
    <cellStyle name="Currency 3 7 3" xfId="210"/>
    <cellStyle name="Currency 3 7 4" xfId="117"/>
    <cellStyle name="Currency 3 8" xfId="75"/>
    <cellStyle name="Currency 3 8 2" xfId="164"/>
    <cellStyle name="Currency 3 8 3" xfId="213"/>
    <cellStyle name="Currency 3 8 4" xfId="120"/>
    <cellStyle name="Currency 3 9" xfId="79"/>
    <cellStyle name="Currency 3 9 2" xfId="168"/>
    <cellStyle name="Currency 3 9 3" xfId="216"/>
    <cellStyle name="Currency 3 9 4" xfId="124"/>
    <cellStyle name="Currency 4" xfId="12"/>
    <cellStyle name="Currency 4 10" xfId="192"/>
    <cellStyle name="Currency 4 11" xfId="196"/>
    <cellStyle name="Currency 4 12" xfId="240"/>
    <cellStyle name="Currency 4 13" xfId="244"/>
    <cellStyle name="Currency 4 14" xfId="249"/>
    <cellStyle name="Currency 4 15" xfId="253"/>
    <cellStyle name="Currency 4 16" xfId="257"/>
    <cellStyle name="Currency 4 17" xfId="261"/>
    <cellStyle name="Currency 4 18" xfId="98"/>
    <cellStyle name="Currency 4 19" xfId="265"/>
    <cellStyle name="Currency 4 2" xfId="69"/>
    <cellStyle name="Currency 4 2 2" xfId="158"/>
    <cellStyle name="Currency 4 2 2 2" xfId="290"/>
    <cellStyle name="Currency 4 2 2 2 2" xfId="337"/>
    <cellStyle name="Currency 4 2 2 2 3" xfId="385"/>
    <cellStyle name="Currency 4 2 2 3" xfId="336"/>
    <cellStyle name="Currency 4 2 2 4" xfId="384"/>
    <cellStyle name="Currency 4 2 3" xfId="208"/>
    <cellStyle name="Currency 4 2 3 2" xfId="338"/>
    <cellStyle name="Currency 4 2 3 3" xfId="386"/>
    <cellStyle name="Currency 4 2 4" xfId="114"/>
    <cellStyle name="Currency 4 2 5" xfId="289"/>
    <cellStyle name="Currency 4 2 6" xfId="335"/>
    <cellStyle name="Currency 4 2 7" xfId="383"/>
    <cellStyle name="Currency 4 20" xfId="269"/>
    <cellStyle name="Currency 4 21" xfId="288"/>
    <cellStyle name="Currency 4 22" xfId="334"/>
    <cellStyle name="Currency 4 23" xfId="382"/>
    <cellStyle name="Currency 4 24" xfId="51"/>
    <cellStyle name="Currency 4 3" xfId="76"/>
    <cellStyle name="Currency 4 3 2" xfId="165"/>
    <cellStyle name="Currency 4 3 2 2" xfId="340"/>
    <cellStyle name="Currency 4 3 2 3" xfId="388"/>
    <cellStyle name="Currency 4 3 3" xfId="214"/>
    <cellStyle name="Currency 4 3 4" xfId="121"/>
    <cellStyle name="Currency 4 3 5" xfId="291"/>
    <cellStyle name="Currency 4 3 6" xfId="339"/>
    <cellStyle name="Currency 4 3 7" xfId="387"/>
    <cellStyle name="Currency 4 4" xfId="84"/>
    <cellStyle name="Currency 4 4 2" xfId="172"/>
    <cellStyle name="Currency 4 4 2 2" xfId="342"/>
    <cellStyle name="Currency 4 4 2 3" xfId="390"/>
    <cellStyle name="Currency 4 4 3" xfId="220"/>
    <cellStyle name="Currency 4 4 4" xfId="128"/>
    <cellStyle name="Currency 4 4 5" xfId="292"/>
    <cellStyle name="Currency 4 4 6" xfId="341"/>
    <cellStyle name="Currency 4 4 7" xfId="389"/>
    <cellStyle name="Currency 4 5" xfId="88"/>
    <cellStyle name="Currency 4 5 2" xfId="176"/>
    <cellStyle name="Currency 4 5 2 2" xfId="344"/>
    <cellStyle name="Currency 4 5 2 3" xfId="392"/>
    <cellStyle name="Currency 4 5 3" xfId="224"/>
    <cellStyle name="Currency 4 5 4" xfId="132"/>
    <cellStyle name="Currency 4 5 5" xfId="293"/>
    <cellStyle name="Currency 4 5 6" xfId="343"/>
    <cellStyle name="Currency 4 5 7" xfId="391"/>
    <cellStyle name="Currency 4 6" xfId="92"/>
    <cellStyle name="Currency 4 6 2" xfId="180"/>
    <cellStyle name="Currency 4 6 3" xfId="228"/>
    <cellStyle name="Currency 4 6 4" xfId="136"/>
    <cellStyle name="Currency 4 6 5" xfId="345"/>
    <cellStyle name="Currency 4 6 6" xfId="393"/>
    <cellStyle name="Currency 4 7" xfId="96"/>
    <cellStyle name="Currency 4 7 2" xfId="184"/>
    <cellStyle name="Currency 4 7 3" xfId="232"/>
    <cellStyle name="Currency 4 7 4" xfId="140"/>
    <cellStyle name="Currency 4 8" xfId="188"/>
    <cellStyle name="Currency 4 8 2" xfId="236"/>
    <cellStyle name="Currency 4 9" xfId="142"/>
    <cellStyle name="Normal" xfId="0" builtinId="0"/>
    <cellStyle name="Normal 10" xfId="77"/>
    <cellStyle name="Normal 10 2" xfId="166"/>
    <cellStyle name="Normal 10 3" xfId="122"/>
    <cellStyle name="Normal 11" xfId="19"/>
    <cellStyle name="Normal 2" xfId="2"/>
    <cellStyle name="Normal 2 2" xfId="13"/>
    <cellStyle name="Normal 2 2 2" xfId="6"/>
    <cellStyle name="Normal 2 2 2 2" xfId="245"/>
    <cellStyle name="Normal 2 2 3" xfId="21"/>
    <cellStyle name="Normal 2 3" xfId="5"/>
    <cellStyle name="Normal 2 3 2" xfId="14"/>
    <cellStyle name="Normal 2 3 2 2" xfId="294"/>
    <cellStyle name="Normal 2 3 3" xfId="50"/>
    <cellStyle name="Normal 2 3 5" xfId="7"/>
    <cellStyle name="Normal 2 3 5 2" xfId="295"/>
    <cellStyle name="Normal 2 3 6" xfId="296"/>
    <cellStyle name="Normal 2 4" xfId="80"/>
    <cellStyle name="Normal 2 5" xfId="20"/>
    <cellStyle name="Normal 2 6" xfId="297"/>
    <cellStyle name="Normal 3" xfId="15"/>
    <cellStyle name="Normal 3 2" xfId="23"/>
    <cellStyle name="Normal 3 3" xfId="54"/>
    <cellStyle name="Normal 3 4" xfId="22"/>
    <cellStyle name="Normal 4" xfId="17"/>
    <cellStyle name="Normal 5" xfId="4"/>
    <cellStyle name="Normal 5 2" xfId="58"/>
    <cellStyle name="Normal 6" xfId="3"/>
    <cellStyle name="Normal 7" xfId="55"/>
    <cellStyle name="Normal 7 2" xfId="145"/>
    <cellStyle name="Normal 7 3" xfId="101"/>
    <cellStyle name="Normal 8" xfId="61"/>
    <cellStyle name="Normal 8 2" xfId="150"/>
    <cellStyle name="Normal 8 3" xfId="106"/>
    <cellStyle name="Normal 9" xfId="70"/>
    <cellStyle name="Normal 9 2" xfId="159"/>
    <cellStyle name="Normal 9 3" xfId="115"/>
    <cellStyle name="Нормален 10" xfId="30"/>
    <cellStyle name="Нормален 10 2" xfId="1"/>
    <cellStyle name="Нормален 11" xfId="37"/>
    <cellStyle name="Нормален 11 2" xfId="39"/>
    <cellStyle name="Нормален 12" xfId="38"/>
    <cellStyle name="Нормален 12 2" xfId="43"/>
    <cellStyle name="Нормален 13" xfId="40"/>
    <cellStyle name="Нормален 13 2" xfId="44"/>
    <cellStyle name="Нормален 14" xfId="41"/>
    <cellStyle name="Нормален 14 2" xfId="45"/>
    <cellStyle name="Нормален 15" xfId="42"/>
    <cellStyle name="Нормален 16" xfId="46"/>
    <cellStyle name="Нормален 17" xfId="47"/>
    <cellStyle name="Нормален 18" xfId="48"/>
    <cellStyle name="Нормален 2" xfId="16"/>
    <cellStyle name="Нормален 3" xfId="8"/>
    <cellStyle name="Нормален 3 2" xfId="18"/>
    <cellStyle name="Нормален 4" xfId="24"/>
    <cellStyle name="Нормален 4 2" xfId="31"/>
    <cellStyle name="Нормален 5" xfId="25"/>
    <cellStyle name="Нормален 5 2" xfId="32"/>
    <cellStyle name="Нормален 6" xfId="26"/>
    <cellStyle name="Нормален 6 2" xfId="33"/>
    <cellStyle name="Нормален 7" xfId="27"/>
    <cellStyle name="Нормален 7 2" xfId="34"/>
    <cellStyle name="Нормален 8" xfId="28"/>
    <cellStyle name="Нормален 8 2" xfId="35"/>
    <cellStyle name="Нормален 9" xfId="29"/>
    <cellStyle name="Нормален 9 2" xfId="36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colors>
    <mruColors>
      <color rgb="FF1DFF1D"/>
      <color rgb="FFFF99FF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3" zoomScaleNormal="100" workbookViewId="0">
      <selection activeCell="K12" sqref="K12"/>
    </sheetView>
  </sheetViews>
  <sheetFormatPr defaultRowHeight="14.4" x14ac:dyDescent="0.3"/>
  <cols>
    <col min="1" max="1" width="6.33203125" customWidth="1"/>
    <col min="2" max="2" width="14.109375" customWidth="1"/>
    <col min="3" max="3" width="9.109375" style="3"/>
    <col min="6" max="6" width="9" customWidth="1"/>
    <col min="7" max="7" width="13.33203125" style="12" customWidth="1"/>
    <col min="8" max="8" width="11.6640625" style="11" customWidth="1"/>
    <col min="9" max="9" width="16.44140625" customWidth="1"/>
    <col min="13" max="13" width="8.6640625" customWidth="1"/>
    <col min="14" max="14" width="15.109375" style="12" customWidth="1"/>
    <col min="15" max="15" width="8.6640625" style="12" customWidth="1"/>
  </cols>
  <sheetData>
    <row r="1" spans="2:16" ht="17.399999999999999" x14ac:dyDescent="0.3">
      <c r="B1" s="67" t="s">
        <v>4</v>
      </c>
      <c r="C1" s="68"/>
      <c r="D1" s="68"/>
      <c r="E1" s="68"/>
      <c r="F1" s="68"/>
      <c r="G1" s="69"/>
      <c r="I1" s="67" t="s">
        <v>4</v>
      </c>
      <c r="J1" s="68"/>
      <c r="K1" s="68"/>
      <c r="L1" s="68"/>
      <c r="M1" s="68"/>
      <c r="N1" s="69"/>
    </row>
    <row r="2" spans="2:16" ht="15.6" x14ac:dyDescent="0.3">
      <c r="B2" s="70" t="s">
        <v>5</v>
      </c>
      <c r="C2" s="71"/>
      <c r="D2" s="71"/>
      <c r="E2" s="71"/>
      <c r="F2" s="71"/>
      <c r="G2" s="72"/>
      <c r="I2" s="70" t="s">
        <v>11</v>
      </c>
      <c r="J2" s="71"/>
      <c r="K2" s="71"/>
      <c r="L2" s="71"/>
      <c r="M2" s="71"/>
      <c r="N2" s="72"/>
    </row>
    <row r="3" spans="2:16" ht="15.6" x14ac:dyDescent="0.3">
      <c r="B3" s="73" t="s">
        <v>9</v>
      </c>
      <c r="C3" s="74"/>
      <c r="D3" s="74"/>
      <c r="E3" s="74"/>
      <c r="F3" s="74"/>
      <c r="G3" s="75"/>
      <c r="I3" s="73" t="s">
        <v>12</v>
      </c>
      <c r="J3" s="74"/>
      <c r="K3" s="74"/>
      <c r="L3" s="74"/>
      <c r="M3" s="74"/>
      <c r="N3" s="75"/>
    </row>
    <row r="4" spans="2:16" ht="15.6" x14ac:dyDescent="0.3">
      <c r="B4" s="76" t="s">
        <v>23</v>
      </c>
      <c r="C4" s="77"/>
      <c r="D4" s="77"/>
      <c r="E4" s="77"/>
      <c r="F4" s="77"/>
      <c r="G4" s="78"/>
      <c r="I4" s="76" t="s">
        <v>20</v>
      </c>
      <c r="J4" s="74"/>
      <c r="K4" s="74"/>
      <c r="L4" s="74"/>
      <c r="M4" s="74"/>
      <c r="N4" s="75"/>
    </row>
    <row r="5" spans="2:16" x14ac:dyDescent="0.3">
      <c r="B5" s="79" t="s">
        <v>24</v>
      </c>
      <c r="C5" s="80"/>
      <c r="D5" s="80"/>
      <c r="E5" s="80"/>
      <c r="F5" s="80"/>
      <c r="G5" s="81"/>
      <c r="I5" s="82" t="s">
        <v>21</v>
      </c>
      <c r="J5" s="80"/>
      <c r="K5" s="80"/>
      <c r="L5" s="80"/>
      <c r="M5" s="80"/>
      <c r="N5" s="81"/>
    </row>
    <row r="6" spans="2:16" x14ac:dyDescent="0.3">
      <c r="B6" s="79" t="s">
        <v>37</v>
      </c>
      <c r="C6" s="80"/>
      <c r="D6" s="80"/>
      <c r="E6" s="80"/>
      <c r="F6" s="80"/>
      <c r="G6" s="81"/>
      <c r="I6" s="82" t="s">
        <v>38</v>
      </c>
      <c r="J6" s="80"/>
      <c r="K6" s="80"/>
      <c r="L6" s="80"/>
      <c r="M6" s="80"/>
      <c r="N6" s="81"/>
    </row>
    <row r="7" spans="2:16" ht="15" thickBot="1" x14ac:dyDescent="0.35">
      <c r="B7" s="87" t="s">
        <v>10</v>
      </c>
      <c r="C7" s="88"/>
      <c r="D7" s="88"/>
      <c r="E7" s="88"/>
      <c r="F7" s="88"/>
      <c r="G7" s="89"/>
      <c r="I7" s="87" t="s">
        <v>7</v>
      </c>
      <c r="J7" s="88"/>
      <c r="K7" s="88"/>
      <c r="L7" s="88"/>
      <c r="M7" s="88"/>
      <c r="N7" s="89"/>
    </row>
    <row r="8" spans="2:16" ht="18" customHeight="1" thickBot="1" x14ac:dyDescent="0.35">
      <c r="B8" s="6" t="s">
        <v>0</v>
      </c>
      <c r="C8" s="7" t="s">
        <v>1</v>
      </c>
      <c r="D8" s="85" t="s">
        <v>2</v>
      </c>
      <c r="E8" s="86"/>
      <c r="F8" s="7" t="s">
        <v>3</v>
      </c>
      <c r="G8" s="8" t="s">
        <v>8</v>
      </c>
      <c r="H8" s="13"/>
      <c r="I8" s="6" t="s">
        <v>0</v>
      </c>
      <c r="J8" s="7" t="s">
        <v>1</v>
      </c>
      <c r="K8" s="85" t="s">
        <v>2</v>
      </c>
      <c r="L8" s="86"/>
      <c r="M8" s="7" t="s">
        <v>3</v>
      </c>
      <c r="N8" s="8" t="s">
        <v>8</v>
      </c>
      <c r="O8" s="14"/>
    </row>
    <row r="9" spans="2:16" s="40" customFormat="1" ht="24" customHeight="1" x14ac:dyDescent="0.3">
      <c r="B9" s="54">
        <v>45276</v>
      </c>
      <c r="C9" s="55">
        <v>51514</v>
      </c>
      <c r="D9" s="55" t="s">
        <v>29</v>
      </c>
      <c r="E9" s="55" t="s">
        <v>27</v>
      </c>
      <c r="F9" s="60">
        <v>10.52</v>
      </c>
      <c r="G9" s="56">
        <f t="shared" ref="G9:G11" si="0">F9*1.8293</f>
        <v>19.244235999999997</v>
      </c>
      <c r="H9" s="18"/>
      <c r="I9" s="54">
        <v>45276</v>
      </c>
      <c r="J9" s="112">
        <v>50591</v>
      </c>
      <c r="K9" s="112" t="s">
        <v>32</v>
      </c>
      <c r="L9" s="112" t="s">
        <v>27</v>
      </c>
      <c r="M9" s="112">
        <v>134.977</v>
      </c>
      <c r="N9" s="113">
        <f>+(M9*3.22)+7.11</f>
        <v>441.73594000000003</v>
      </c>
      <c r="O9" s="18"/>
      <c r="P9" s="18"/>
    </row>
    <row r="10" spans="2:16" s="40" customFormat="1" ht="24" customHeight="1" thickBot="1" x14ac:dyDescent="0.35">
      <c r="B10" s="46">
        <v>45276</v>
      </c>
      <c r="C10" s="47">
        <v>51516</v>
      </c>
      <c r="D10" s="47" t="s">
        <v>29</v>
      </c>
      <c r="E10" s="47" t="s">
        <v>27</v>
      </c>
      <c r="F10" s="49">
        <v>10.52</v>
      </c>
      <c r="G10" s="48">
        <f t="shared" si="0"/>
        <v>19.244235999999997</v>
      </c>
      <c r="H10" s="18"/>
      <c r="I10" s="50">
        <v>45276</v>
      </c>
      <c r="J10" s="62">
        <v>12998</v>
      </c>
      <c r="K10" s="62" t="s">
        <v>36</v>
      </c>
      <c r="L10" s="62" t="s">
        <v>44</v>
      </c>
      <c r="M10" s="62">
        <v>15.904</v>
      </c>
      <c r="N10" s="63">
        <f>+(M10*3.22)+7.11</f>
        <v>58.320880000000002</v>
      </c>
      <c r="O10" s="18"/>
    </row>
    <row r="11" spans="2:16" s="40" customFormat="1" ht="24" customHeight="1" thickBot="1" x14ac:dyDescent="0.35">
      <c r="B11" s="46">
        <v>45276</v>
      </c>
      <c r="C11" s="47">
        <v>51518</v>
      </c>
      <c r="D11" s="47" t="s">
        <v>29</v>
      </c>
      <c r="E11" s="47" t="s">
        <v>27</v>
      </c>
      <c r="F11" s="49">
        <v>10.52</v>
      </c>
      <c r="G11" s="48">
        <f t="shared" si="0"/>
        <v>19.244235999999997</v>
      </c>
      <c r="H11" s="18"/>
      <c r="I11" s="44"/>
      <c r="J11" s="44"/>
      <c r="K11" s="44"/>
      <c r="L11" s="44"/>
      <c r="M11" s="64" t="s">
        <v>13</v>
      </c>
      <c r="N11" s="65">
        <f>SUM(N9:N10)</f>
        <v>500.05682000000002</v>
      </c>
      <c r="O11" s="44"/>
    </row>
    <row r="12" spans="2:16" s="40" customFormat="1" ht="24" customHeight="1" x14ac:dyDescent="0.3">
      <c r="B12" s="46">
        <v>45277</v>
      </c>
      <c r="C12" s="111">
        <v>12960</v>
      </c>
      <c r="D12" s="111" t="s">
        <v>41</v>
      </c>
      <c r="E12" s="111" t="s">
        <v>42</v>
      </c>
      <c r="F12" s="49">
        <v>11.202</v>
      </c>
      <c r="G12" s="48">
        <f>F12*1.8293</f>
        <v>20.491818599999998</v>
      </c>
      <c r="H12" s="18"/>
      <c r="I12" s="44"/>
      <c r="J12" s="44"/>
      <c r="K12" s="44"/>
      <c r="L12" s="44"/>
      <c r="M12" s="44"/>
      <c r="N12" s="44"/>
      <c r="O12" s="44"/>
    </row>
    <row r="13" spans="2:16" s="40" customFormat="1" ht="24" customHeight="1" x14ac:dyDescent="0.3">
      <c r="B13" s="46">
        <v>45277</v>
      </c>
      <c r="C13" s="47">
        <v>51516</v>
      </c>
      <c r="D13" s="47" t="s">
        <v>29</v>
      </c>
      <c r="E13" s="47" t="s">
        <v>27</v>
      </c>
      <c r="F13" s="49">
        <v>10.52</v>
      </c>
      <c r="G13" s="48">
        <f t="shared" ref="G13:G19" si="1">F13*1.8293</f>
        <v>19.244235999999997</v>
      </c>
      <c r="H13" s="18"/>
      <c r="I13" s="44" t="s">
        <v>14</v>
      </c>
      <c r="J13" s="44"/>
      <c r="K13" s="44"/>
      <c r="L13" s="44"/>
      <c r="M13" s="83" t="s">
        <v>15</v>
      </c>
      <c r="N13" s="83"/>
      <c r="O13" s="44"/>
    </row>
    <row r="14" spans="2:16" s="40" customFormat="1" ht="24" customHeight="1" x14ac:dyDescent="0.3">
      <c r="B14" s="46">
        <v>45277</v>
      </c>
      <c r="C14" s="47">
        <v>51518</v>
      </c>
      <c r="D14" s="47" t="s">
        <v>29</v>
      </c>
      <c r="E14" s="47" t="s">
        <v>27</v>
      </c>
      <c r="F14" s="49">
        <v>10.52</v>
      </c>
      <c r="G14" s="48">
        <f t="shared" si="1"/>
        <v>19.244235999999997</v>
      </c>
      <c r="H14" s="18"/>
      <c r="I14" s="19" t="s">
        <v>18</v>
      </c>
      <c r="J14" s="19"/>
      <c r="K14" s="19"/>
      <c r="L14" s="44"/>
      <c r="M14" s="83" t="s">
        <v>16</v>
      </c>
      <c r="N14" s="83"/>
      <c r="O14" s="44"/>
    </row>
    <row r="15" spans="2:16" s="40" customFormat="1" ht="24" customHeight="1" x14ac:dyDescent="0.3">
      <c r="B15" s="46">
        <v>45278</v>
      </c>
      <c r="C15" s="47">
        <v>51514</v>
      </c>
      <c r="D15" s="47" t="s">
        <v>29</v>
      </c>
      <c r="E15" s="47" t="s">
        <v>27</v>
      </c>
      <c r="F15" s="49">
        <v>10.52</v>
      </c>
      <c r="G15" s="48">
        <f t="shared" si="1"/>
        <v>19.244235999999997</v>
      </c>
      <c r="H15" s="18"/>
      <c r="I15" s="19" t="s">
        <v>19</v>
      </c>
      <c r="J15" s="19"/>
      <c r="K15" s="19"/>
      <c r="L15" s="19"/>
      <c r="M15" s="44"/>
      <c r="N15" s="44" t="s">
        <v>17</v>
      </c>
      <c r="O15" s="44"/>
    </row>
    <row r="16" spans="2:16" s="40" customFormat="1" ht="24" customHeight="1" x14ac:dyDescent="0.3">
      <c r="B16" s="46">
        <v>45278</v>
      </c>
      <c r="C16" s="47">
        <v>51518</v>
      </c>
      <c r="D16" s="47" t="s">
        <v>29</v>
      </c>
      <c r="E16" s="47" t="s">
        <v>27</v>
      </c>
      <c r="F16" s="49">
        <v>10.52</v>
      </c>
      <c r="G16" s="48">
        <f t="shared" si="1"/>
        <v>19.244235999999997</v>
      </c>
      <c r="H16" s="18"/>
      <c r="I16" s="44"/>
      <c r="J16" s="44"/>
      <c r="K16" s="44"/>
      <c r="L16" s="44"/>
      <c r="M16" s="44"/>
      <c r="N16" s="44"/>
      <c r="O16" s="44"/>
    </row>
    <row r="17" spans="1:15" s="40" customFormat="1" ht="24" customHeight="1" x14ac:dyDescent="0.3">
      <c r="B17" s="46">
        <v>45278</v>
      </c>
      <c r="C17" s="47">
        <v>51520</v>
      </c>
      <c r="D17" s="47" t="s">
        <v>29</v>
      </c>
      <c r="E17" s="47" t="s">
        <v>27</v>
      </c>
      <c r="F17" s="49">
        <v>10.52</v>
      </c>
      <c r="G17" s="48">
        <f t="shared" si="1"/>
        <v>19.244235999999997</v>
      </c>
      <c r="H17" s="18"/>
      <c r="I17" s="44"/>
      <c r="J17" s="44"/>
      <c r="K17" s="44"/>
      <c r="L17" s="44"/>
      <c r="M17" s="44"/>
      <c r="N17" s="44"/>
      <c r="O17" s="44"/>
    </row>
    <row r="18" spans="1:15" s="40" customFormat="1" ht="24" customHeight="1" x14ac:dyDescent="0.3">
      <c r="B18" s="46">
        <v>45278</v>
      </c>
      <c r="C18" s="47">
        <v>50515</v>
      </c>
      <c r="D18" s="47" t="s">
        <v>33</v>
      </c>
      <c r="E18" s="47" t="s">
        <v>32</v>
      </c>
      <c r="F18" s="47">
        <v>11.202</v>
      </c>
      <c r="G18" s="48">
        <f t="shared" si="1"/>
        <v>20.491818599999998</v>
      </c>
      <c r="H18" s="18"/>
      <c r="I18" s="18"/>
      <c r="J18" s="18"/>
      <c r="K18" s="18"/>
      <c r="L18" s="18"/>
      <c r="M18" s="20"/>
      <c r="N18" s="21"/>
      <c r="O18" s="44"/>
    </row>
    <row r="19" spans="1:15" s="40" customFormat="1" ht="24" customHeight="1" x14ac:dyDescent="0.3">
      <c r="B19" s="46">
        <v>45278</v>
      </c>
      <c r="C19" s="47">
        <v>12964</v>
      </c>
      <c r="D19" s="47" t="s">
        <v>32</v>
      </c>
      <c r="E19" s="47" t="s">
        <v>33</v>
      </c>
      <c r="F19" s="66">
        <v>11.202</v>
      </c>
      <c r="G19" s="48">
        <f t="shared" si="1"/>
        <v>20.491818599999998</v>
      </c>
      <c r="H19" s="18"/>
      <c r="I19" s="18"/>
      <c r="J19" s="18"/>
      <c r="K19" s="18"/>
      <c r="L19" s="18"/>
      <c r="M19" s="20"/>
      <c r="N19" s="21"/>
      <c r="O19" s="44"/>
    </row>
    <row r="20" spans="1:15" s="40" customFormat="1" ht="24" customHeight="1" x14ac:dyDescent="0.3">
      <c r="B20" s="46">
        <v>45279</v>
      </c>
      <c r="C20" s="47">
        <v>10952</v>
      </c>
      <c r="D20" s="47" t="s">
        <v>35</v>
      </c>
      <c r="E20" s="47" t="s">
        <v>36</v>
      </c>
      <c r="F20" s="49">
        <v>11.72</v>
      </c>
      <c r="G20" s="48">
        <f>F20*1.8293</f>
        <v>21.439395999999999</v>
      </c>
      <c r="H20" s="18"/>
      <c r="I20" s="18"/>
      <c r="J20" s="18"/>
      <c r="K20" s="18"/>
      <c r="L20" s="18"/>
      <c r="M20" s="20"/>
      <c r="N20" s="21"/>
      <c r="O20" s="28"/>
    </row>
    <row r="21" spans="1:15" s="24" customFormat="1" ht="19.8" customHeight="1" x14ac:dyDescent="0.3">
      <c r="A21" s="40"/>
      <c r="B21" s="46">
        <v>45279</v>
      </c>
      <c r="C21" s="61">
        <v>50513</v>
      </c>
      <c r="D21" s="61" t="s">
        <v>34</v>
      </c>
      <c r="E21" s="61" t="s">
        <v>28</v>
      </c>
      <c r="F21" s="49">
        <v>45.707000000000001</v>
      </c>
      <c r="G21" s="48">
        <f t="shared" ref="G21:G22" si="2">F21*1.8293</f>
        <v>83.611815100000001</v>
      </c>
      <c r="H21" s="18"/>
      <c r="I21" s="18"/>
      <c r="J21" s="18"/>
      <c r="K21" s="18"/>
      <c r="L21" s="18"/>
      <c r="M21" s="20"/>
      <c r="N21" s="21"/>
      <c r="O21" s="28"/>
    </row>
    <row r="22" spans="1:15" s="24" customFormat="1" ht="19.8" customHeight="1" x14ac:dyDescent="0.3">
      <c r="A22" s="40"/>
      <c r="B22" s="46">
        <v>45279</v>
      </c>
      <c r="C22" s="47" t="s">
        <v>43</v>
      </c>
      <c r="D22" s="47" t="s">
        <v>32</v>
      </c>
      <c r="E22" s="47" t="s">
        <v>27</v>
      </c>
      <c r="F22" s="49">
        <v>134.977</v>
      </c>
      <c r="G22" s="48">
        <f t="shared" si="2"/>
        <v>246.91342610000001</v>
      </c>
      <c r="H22" s="18"/>
      <c r="I22" s="18"/>
      <c r="J22" s="18"/>
      <c r="K22" s="18"/>
      <c r="L22" s="18"/>
      <c r="M22" s="20"/>
      <c r="N22" s="21"/>
      <c r="O22" s="28"/>
    </row>
    <row r="23" spans="1:15" s="24" customFormat="1" ht="19.8" customHeight="1" x14ac:dyDescent="0.3">
      <c r="A23" s="40"/>
      <c r="B23" s="46">
        <v>45280</v>
      </c>
      <c r="C23" s="47">
        <v>10952</v>
      </c>
      <c r="D23" s="47" t="s">
        <v>35</v>
      </c>
      <c r="E23" s="47" t="s">
        <v>36</v>
      </c>
      <c r="F23" s="49">
        <v>11.72</v>
      </c>
      <c r="G23" s="48">
        <f>F23*1.8293</f>
        <v>21.439395999999999</v>
      </c>
      <c r="H23" s="18"/>
      <c r="I23" s="18"/>
      <c r="J23" s="18"/>
      <c r="K23" s="18"/>
      <c r="L23" s="18"/>
      <c r="M23" s="20"/>
      <c r="N23" s="21"/>
      <c r="O23" s="28"/>
    </row>
    <row r="24" spans="1:15" s="24" customFormat="1" ht="19.8" customHeight="1" x14ac:dyDescent="0.3">
      <c r="A24" s="40"/>
      <c r="B24" s="46">
        <v>45280</v>
      </c>
      <c r="C24" s="61">
        <v>12501</v>
      </c>
      <c r="D24" s="61" t="s">
        <v>33</v>
      </c>
      <c r="E24" s="61" t="s">
        <v>32</v>
      </c>
      <c r="F24" s="49">
        <v>11.202</v>
      </c>
      <c r="G24" s="48">
        <f t="shared" ref="G24:G25" si="3">F24*1.8293</f>
        <v>20.491818599999998</v>
      </c>
      <c r="H24" s="18"/>
      <c r="I24" s="26"/>
      <c r="J24" s="26"/>
      <c r="K24" s="26"/>
      <c r="L24" s="26"/>
      <c r="M24" s="27"/>
      <c r="N24" s="21"/>
      <c r="O24" s="28"/>
    </row>
    <row r="25" spans="1:15" s="24" customFormat="1" ht="19.8" customHeight="1" thickBot="1" x14ac:dyDescent="0.35">
      <c r="A25" s="40"/>
      <c r="B25" s="50">
        <v>45280</v>
      </c>
      <c r="C25" s="51">
        <v>12964</v>
      </c>
      <c r="D25" s="51" t="s">
        <v>32</v>
      </c>
      <c r="E25" s="51" t="s">
        <v>33</v>
      </c>
      <c r="F25" s="51">
        <v>12.202</v>
      </c>
      <c r="G25" s="53">
        <f t="shared" si="3"/>
        <v>22.321118599999998</v>
      </c>
      <c r="H25" s="34"/>
      <c r="I25" s="26"/>
      <c r="J25" s="26"/>
      <c r="K25" s="26"/>
      <c r="L25" s="26"/>
      <c r="M25" s="27"/>
      <c r="N25" s="21"/>
      <c r="O25" s="28"/>
    </row>
    <row r="26" spans="1:15" s="24" customFormat="1" ht="19.8" customHeight="1" x14ac:dyDescent="0.3">
      <c r="A26" s="40"/>
      <c r="B26" s="18"/>
      <c r="C26" s="18"/>
      <c r="D26" s="18"/>
      <c r="E26" s="43"/>
      <c r="F26" s="36" t="s">
        <v>13</v>
      </c>
      <c r="G26" s="37">
        <f>SUM(G9:G25)</f>
        <v>631.64631419999989</v>
      </c>
      <c r="H26" s="11"/>
      <c r="I26" s="26"/>
      <c r="J26" s="26" t="s">
        <v>26</v>
      </c>
      <c r="K26" s="26"/>
      <c r="L26" s="26"/>
      <c r="M26" s="27"/>
      <c r="N26" s="21"/>
      <c r="O26" s="28"/>
    </row>
    <row r="27" spans="1:15" s="24" customFormat="1" ht="19.8" customHeight="1" x14ac:dyDescent="0.3">
      <c r="A27"/>
      <c r="B27" s="19"/>
      <c r="C27" s="19"/>
      <c r="D27" s="19"/>
      <c r="E27" s="19"/>
      <c r="F27" s="20"/>
      <c r="G27" s="21"/>
      <c r="H27" s="11"/>
      <c r="I27" s="26"/>
      <c r="J27" s="26"/>
      <c r="K27" s="26"/>
      <c r="L27" s="26"/>
      <c r="M27" s="27"/>
      <c r="N27" s="21"/>
      <c r="O27" s="28"/>
    </row>
    <row r="28" spans="1:15" s="24" customFormat="1" ht="19.8" customHeight="1" x14ac:dyDescent="0.3">
      <c r="A28"/>
      <c r="B28" s="19"/>
      <c r="C28" s="19"/>
      <c r="D28" s="19"/>
      <c r="E28" s="19"/>
      <c r="F28" s="19"/>
      <c r="G28" s="45"/>
      <c r="H28" s="11"/>
      <c r="I28" s="26"/>
      <c r="J28" s="26"/>
      <c r="K28" s="26"/>
      <c r="L28" s="26"/>
      <c r="M28" s="27"/>
      <c r="N28" s="21"/>
      <c r="O28" s="28"/>
    </row>
    <row r="29" spans="1:15" s="24" customFormat="1" ht="19.8" customHeight="1" x14ac:dyDescent="0.3">
      <c r="A29"/>
      <c r="B29" s="19" t="s">
        <v>14</v>
      </c>
      <c r="C29" s="19"/>
      <c r="D29" s="19"/>
      <c r="E29" s="19"/>
      <c r="F29" s="90" t="s">
        <v>15</v>
      </c>
      <c r="G29" s="90"/>
      <c r="H29" s="11"/>
      <c r="I29" s="26"/>
      <c r="J29" s="26"/>
      <c r="K29" s="26"/>
      <c r="L29" s="26"/>
      <c r="M29" s="27"/>
      <c r="N29" s="21"/>
      <c r="O29" s="28"/>
    </row>
    <row r="30" spans="1:15" s="24" customFormat="1" ht="19.8" customHeight="1" x14ac:dyDescent="0.3">
      <c r="A30"/>
      <c r="B30" s="90" t="s">
        <v>18</v>
      </c>
      <c r="C30" s="90"/>
      <c r="D30" s="90"/>
      <c r="E30" s="19"/>
      <c r="F30" s="90" t="s">
        <v>16</v>
      </c>
      <c r="G30" s="90"/>
      <c r="H30" s="11"/>
      <c r="I30" s="26"/>
      <c r="J30" s="26"/>
      <c r="K30" s="26"/>
      <c r="L30" s="26"/>
      <c r="M30" s="27"/>
      <c r="N30" s="21"/>
      <c r="O30" s="28"/>
    </row>
    <row r="31" spans="1:15" s="24" customFormat="1" ht="19.8" customHeight="1" x14ac:dyDescent="0.3">
      <c r="A31"/>
      <c r="B31" s="19" t="s">
        <v>19</v>
      </c>
      <c r="C31" s="19"/>
      <c r="D31" s="19"/>
      <c r="E31" s="19"/>
      <c r="F31" s="19" t="s">
        <v>17</v>
      </c>
      <c r="G31" s="45"/>
      <c r="H31" s="11"/>
      <c r="I31" s="26"/>
      <c r="J31" s="26"/>
      <c r="K31" s="26"/>
      <c r="L31" s="26"/>
      <c r="M31" s="27"/>
      <c r="N31" s="21"/>
      <c r="O31" s="28"/>
    </row>
    <row r="32" spans="1:15" s="24" customFormat="1" ht="19.8" customHeight="1" x14ac:dyDescent="0.3">
      <c r="A32"/>
      <c r="B32" s="19"/>
      <c r="C32" s="19"/>
      <c r="D32" s="19"/>
      <c r="E32" s="19"/>
      <c r="F32" s="19"/>
      <c r="G32" s="45"/>
      <c r="H32" s="11"/>
      <c r="I32" s="26"/>
      <c r="J32" s="26"/>
      <c r="K32" s="26"/>
      <c r="L32" s="26"/>
      <c r="M32" s="27"/>
      <c r="N32" s="21"/>
      <c r="O32" s="28"/>
    </row>
    <row r="33" spans="1:15" s="24" customFormat="1" ht="19.8" customHeight="1" x14ac:dyDescent="0.3">
      <c r="A33"/>
      <c r="B33" s="19"/>
      <c r="C33" s="19"/>
      <c r="D33" s="19"/>
      <c r="E33" s="19"/>
      <c r="F33" s="19"/>
      <c r="G33" s="45"/>
      <c r="H33" s="11"/>
      <c r="I33" s="26"/>
      <c r="J33" s="26"/>
      <c r="K33" s="26"/>
      <c r="L33" s="26"/>
      <c r="M33" s="27"/>
      <c r="N33" s="21"/>
      <c r="O33" s="28"/>
    </row>
    <row r="34" spans="1:15" s="24" customFormat="1" ht="18.75" customHeight="1" x14ac:dyDescent="0.3">
      <c r="A34"/>
      <c r="B34" s="19"/>
      <c r="C34" s="19"/>
      <c r="D34" s="19"/>
      <c r="E34" s="19"/>
      <c r="F34" s="19"/>
      <c r="G34" s="45"/>
      <c r="H34" s="11"/>
      <c r="I34" s="26"/>
      <c r="J34" s="26"/>
      <c r="K34" s="26"/>
      <c r="L34" s="26"/>
      <c r="M34" s="27"/>
      <c r="N34" s="21"/>
      <c r="O34" s="28"/>
    </row>
    <row r="35" spans="1:15" s="24" customFormat="1" ht="16.95" customHeight="1" x14ac:dyDescent="0.3">
      <c r="A35"/>
      <c r="B35" s="3"/>
      <c r="C35" s="3"/>
      <c r="D35" s="3"/>
      <c r="E35" s="3"/>
      <c r="F35" s="3"/>
      <c r="G35" s="32"/>
      <c r="H35" s="11"/>
      <c r="N35" s="22"/>
      <c r="O35" s="22"/>
    </row>
    <row r="36" spans="1:15" s="24" customFormat="1" ht="16.95" customHeight="1" x14ac:dyDescent="0.3">
      <c r="A36"/>
      <c r="B36" s="3"/>
      <c r="C36" s="3"/>
      <c r="D36" s="3"/>
      <c r="E36" s="3"/>
      <c r="F36" s="3"/>
      <c r="G36" s="32"/>
      <c r="H36" s="11"/>
      <c r="N36" s="22"/>
      <c r="O36" s="22"/>
    </row>
    <row r="37" spans="1:15" s="24" customFormat="1" ht="16.95" customHeight="1" x14ac:dyDescent="0.3">
      <c r="A37"/>
      <c r="B37" s="3"/>
      <c r="C37" s="3"/>
      <c r="D37" s="3"/>
      <c r="E37" s="3"/>
      <c r="F37" s="3"/>
      <c r="G37" s="32"/>
      <c r="H37" s="11"/>
      <c r="N37" s="22"/>
      <c r="O37" s="22"/>
    </row>
    <row r="38" spans="1:15" s="24" customFormat="1" ht="16.95" customHeight="1" x14ac:dyDescent="0.3">
      <c r="A38"/>
      <c r="B38" s="9"/>
      <c r="C38" s="9"/>
      <c r="D38" s="9"/>
      <c r="E38" s="9"/>
      <c r="F38" s="25"/>
      <c r="G38" s="35"/>
      <c r="H38" s="11"/>
      <c r="N38" s="22"/>
      <c r="O38" s="22"/>
    </row>
    <row r="39" spans="1:15" s="24" customFormat="1" ht="16.95" customHeight="1" x14ac:dyDescent="0.3">
      <c r="A39"/>
      <c r="B39" s="9"/>
      <c r="C39" s="9"/>
      <c r="D39" s="9"/>
      <c r="E39" s="9"/>
      <c r="F39" s="84"/>
      <c r="G39" s="84"/>
      <c r="H39" s="11"/>
      <c r="N39" s="22"/>
      <c r="O39" s="12"/>
    </row>
    <row r="40" spans="1:15" s="24" customFormat="1" ht="16.95" customHeight="1" x14ac:dyDescent="0.3">
      <c r="A40"/>
      <c r="B40" s="10"/>
      <c r="C40" s="10"/>
      <c r="D40" s="10"/>
      <c r="E40" s="9"/>
      <c r="F40" s="9"/>
      <c r="G40" s="13"/>
      <c r="H40" s="11"/>
      <c r="N40" s="22"/>
      <c r="O40" s="12"/>
    </row>
    <row r="41" spans="1:15" s="24" customFormat="1" ht="16.95" customHeight="1" x14ac:dyDescent="0.3">
      <c r="A41"/>
      <c r="B41" s="3"/>
      <c r="C41" s="3"/>
      <c r="D41" s="3"/>
      <c r="E41" s="3"/>
      <c r="F41" s="3"/>
      <c r="G41" s="32"/>
      <c r="H41" s="11"/>
      <c r="N41" s="22"/>
      <c r="O41" s="12"/>
    </row>
    <row r="42" spans="1:15" s="24" customFormat="1" ht="16.95" customHeight="1" x14ac:dyDescent="0.3">
      <c r="A42"/>
      <c r="B42" s="3"/>
      <c r="C42" s="3"/>
      <c r="D42" s="3"/>
      <c r="E42" s="3"/>
      <c r="F42" s="3"/>
      <c r="G42" s="32"/>
      <c r="H42" s="11"/>
      <c r="N42" s="22"/>
      <c r="O42" s="12"/>
    </row>
    <row r="43" spans="1:15" s="24" customFormat="1" ht="16.95" customHeight="1" x14ac:dyDescent="0.3">
      <c r="A43"/>
      <c r="B43" s="3"/>
      <c r="C43" s="3"/>
      <c r="D43" s="3"/>
      <c r="E43" s="3"/>
      <c r="F43" s="3"/>
      <c r="G43" s="32"/>
      <c r="H43" s="11"/>
      <c r="N43" s="22"/>
      <c r="O43" s="12"/>
    </row>
    <row r="44" spans="1:15" s="24" customFormat="1" ht="16.95" customHeight="1" x14ac:dyDescent="0.3">
      <c r="A44"/>
      <c r="B44" s="3"/>
      <c r="C44" s="3"/>
      <c r="D44" s="3"/>
      <c r="E44" s="3"/>
      <c r="F44" s="3"/>
      <c r="G44" s="32"/>
      <c r="H44" s="11"/>
      <c r="N44" s="22"/>
      <c r="O44" s="12"/>
    </row>
    <row r="45" spans="1:15" s="24" customFormat="1" ht="16.95" customHeight="1" x14ac:dyDescent="0.3">
      <c r="A45"/>
      <c r="B45" s="3"/>
      <c r="C45" s="3"/>
      <c r="D45" s="3"/>
      <c r="E45" s="3"/>
      <c r="F45" s="3"/>
      <c r="G45" s="32"/>
      <c r="H45" s="11"/>
      <c r="N45" s="22"/>
      <c r="O45" s="12"/>
    </row>
    <row r="46" spans="1:15" s="24" customFormat="1" ht="16.95" customHeight="1" x14ac:dyDescent="0.3">
      <c r="A46"/>
      <c r="B46" s="3"/>
      <c r="C46" s="3"/>
      <c r="D46" s="3"/>
      <c r="E46" s="3"/>
      <c r="F46" s="3"/>
      <c r="G46" s="32"/>
      <c r="H46" s="11"/>
      <c r="N46" s="22"/>
      <c r="O46" s="12"/>
    </row>
    <row r="47" spans="1:15" s="24" customFormat="1" ht="16.95" customHeight="1" x14ac:dyDescent="0.3">
      <c r="A47"/>
      <c r="B47" s="3"/>
      <c r="C47" s="3"/>
      <c r="D47" s="3"/>
      <c r="E47" s="3"/>
      <c r="F47" s="3"/>
      <c r="G47" s="32"/>
      <c r="H47" s="11"/>
      <c r="N47" s="22"/>
      <c r="O47" s="12"/>
    </row>
    <row r="48" spans="1:15" s="24" customFormat="1" ht="16.95" customHeight="1" x14ac:dyDescent="0.3">
      <c r="A48"/>
      <c r="B48" s="3"/>
      <c r="C48" s="3"/>
      <c r="D48" s="3"/>
      <c r="E48" s="3"/>
      <c r="F48" s="3"/>
      <c r="G48" s="32"/>
      <c r="H48" s="11"/>
      <c r="N48" s="22"/>
      <c r="O48" s="12"/>
    </row>
    <row r="49" spans="1:15" s="24" customFormat="1" ht="16.95" customHeight="1" x14ac:dyDescent="0.3">
      <c r="A49"/>
      <c r="B49"/>
      <c r="C49" s="3"/>
      <c r="D49"/>
      <c r="E49"/>
      <c r="F49"/>
      <c r="G49" s="12"/>
      <c r="H49" s="11"/>
      <c r="N49" s="22"/>
      <c r="O49" s="12"/>
    </row>
    <row r="50" spans="1:15" s="24" customFormat="1" ht="16.95" customHeight="1" x14ac:dyDescent="0.3">
      <c r="A50"/>
      <c r="B50"/>
      <c r="C50" s="3"/>
      <c r="D50"/>
      <c r="E50"/>
      <c r="F50"/>
      <c r="G50" s="12"/>
      <c r="H50" s="11"/>
      <c r="N50" s="22"/>
      <c r="O50" s="12"/>
    </row>
    <row r="51" spans="1:15" s="24" customFormat="1" ht="16.95" customHeight="1" x14ac:dyDescent="0.3">
      <c r="A51"/>
      <c r="B51"/>
      <c r="C51" s="3"/>
      <c r="D51"/>
      <c r="E51"/>
      <c r="F51"/>
      <c r="G51" s="12"/>
      <c r="H51" s="11"/>
      <c r="N51" s="22"/>
      <c r="O51" s="12"/>
    </row>
    <row r="52" spans="1:15" s="24" customFormat="1" ht="16.95" customHeight="1" x14ac:dyDescent="0.3">
      <c r="A52"/>
      <c r="B52"/>
      <c r="C52" s="3"/>
      <c r="D52"/>
      <c r="E52"/>
      <c r="F52"/>
      <c r="G52" s="12"/>
      <c r="H52" s="11"/>
      <c r="N52" s="22"/>
      <c r="O52" s="12"/>
    </row>
    <row r="53" spans="1:15" s="24" customFormat="1" ht="16.95" customHeight="1" x14ac:dyDescent="0.3">
      <c r="A53"/>
      <c r="B53"/>
      <c r="C53" s="3"/>
      <c r="D53"/>
      <c r="E53"/>
      <c r="F53"/>
      <c r="G53" s="12"/>
      <c r="H53" s="11"/>
      <c r="N53" s="22"/>
      <c r="O53" s="12"/>
    </row>
    <row r="54" spans="1:15" s="24" customFormat="1" ht="16.95" customHeight="1" x14ac:dyDescent="0.3">
      <c r="A54"/>
      <c r="B54"/>
      <c r="C54" s="3"/>
      <c r="D54"/>
      <c r="E54"/>
      <c r="F54"/>
      <c r="G54" s="12"/>
      <c r="H54" s="11"/>
      <c r="N54" s="22"/>
      <c r="O54" s="12"/>
    </row>
    <row r="55" spans="1:15" s="24" customFormat="1" ht="16.95" customHeight="1" x14ac:dyDescent="0.3">
      <c r="A55"/>
      <c r="B55"/>
      <c r="C55" s="3"/>
      <c r="D55"/>
      <c r="E55"/>
      <c r="F55"/>
      <c r="G55" s="12"/>
      <c r="H55" s="11"/>
      <c r="N55" s="22"/>
      <c r="O55" s="12"/>
    </row>
    <row r="56" spans="1:15" s="24" customFormat="1" ht="16.95" customHeight="1" x14ac:dyDescent="0.3">
      <c r="A56"/>
      <c r="B56"/>
      <c r="C56" s="3"/>
      <c r="D56"/>
      <c r="E56"/>
      <c r="F56"/>
      <c r="G56" s="12"/>
      <c r="H56" s="11"/>
      <c r="N56" s="22"/>
      <c r="O56" s="12"/>
    </row>
    <row r="57" spans="1:15" s="24" customFormat="1" ht="16.95" customHeight="1" x14ac:dyDescent="0.3">
      <c r="A57"/>
      <c r="B57"/>
      <c r="C57" s="3"/>
      <c r="D57"/>
      <c r="E57"/>
      <c r="F57"/>
      <c r="G57" s="12"/>
      <c r="H57" s="11"/>
      <c r="N57" s="22"/>
      <c r="O57" s="12"/>
    </row>
    <row r="58" spans="1:15" s="24" customFormat="1" ht="16.95" customHeight="1" x14ac:dyDescent="0.3">
      <c r="A58"/>
      <c r="B58"/>
      <c r="C58" s="3"/>
      <c r="D58"/>
      <c r="E58"/>
      <c r="F58"/>
      <c r="G58" s="12"/>
      <c r="H58" s="11"/>
      <c r="N58" s="22"/>
      <c r="O58" s="12"/>
    </row>
    <row r="59" spans="1:15" s="24" customFormat="1" ht="16.95" customHeight="1" x14ac:dyDescent="0.3">
      <c r="A59"/>
      <c r="B59"/>
      <c r="C59" s="3"/>
      <c r="D59"/>
      <c r="E59"/>
      <c r="F59"/>
      <c r="G59" s="12"/>
      <c r="H59" s="11"/>
      <c r="I59"/>
      <c r="J59"/>
      <c r="K59"/>
      <c r="L59"/>
      <c r="M59"/>
      <c r="N59" s="12"/>
      <c r="O59" s="12"/>
    </row>
    <row r="60" spans="1:15" s="24" customFormat="1" ht="16.95" customHeight="1" x14ac:dyDescent="0.3">
      <c r="A60"/>
      <c r="B60"/>
      <c r="C60" s="3"/>
      <c r="D60"/>
      <c r="E60"/>
      <c r="F60"/>
      <c r="G60" s="12"/>
      <c r="H60" s="11"/>
      <c r="I60"/>
      <c r="J60"/>
      <c r="K60"/>
      <c r="L60"/>
      <c r="M60"/>
      <c r="N60" s="12"/>
      <c r="O60" s="12"/>
    </row>
    <row r="61" spans="1:15" s="24" customFormat="1" ht="16.95" customHeight="1" x14ac:dyDescent="0.3">
      <c r="A61"/>
      <c r="B61"/>
      <c r="C61" s="3"/>
      <c r="D61"/>
      <c r="E61"/>
      <c r="F61"/>
      <c r="G61" s="12"/>
      <c r="H61" s="11"/>
      <c r="I61"/>
      <c r="J61"/>
      <c r="K61"/>
      <c r="L61"/>
      <c r="M61"/>
      <c r="N61" s="12"/>
      <c r="O61" s="12"/>
    </row>
    <row r="62" spans="1:15" s="24" customFormat="1" ht="16.95" customHeight="1" x14ac:dyDescent="0.3">
      <c r="A62"/>
      <c r="B62"/>
      <c r="C62" s="3"/>
      <c r="D62"/>
      <c r="E62"/>
      <c r="F62"/>
      <c r="G62" s="12"/>
      <c r="H62" s="11"/>
      <c r="I62"/>
      <c r="J62"/>
      <c r="K62"/>
      <c r="L62"/>
      <c r="M62"/>
      <c r="N62" s="12"/>
      <c r="O62" s="12"/>
    </row>
    <row r="63" spans="1:15" s="24" customFormat="1" ht="16.95" customHeight="1" x14ac:dyDescent="0.3">
      <c r="A63"/>
      <c r="B63"/>
      <c r="C63" s="3"/>
      <c r="D63"/>
      <c r="E63"/>
      <c r="F63"/>
      <c r="G63" s="12"/>
      <c r="H63" s="11"/>
      <c r="I63"/>
      <c r="J63"/>
      <c r="K63"/>
      <c r="L63"/>
      <c r="M63"/>
      <c r="N63" s="12"/>
      <c r="O63" s="12"/>
    </row>
    <row r="64" spans="1:15" s="24" customFormat="1" ht="16.95" customHeight="1" x14ac:dyDescent="0.3">
      <c r="A64"/>
      <c r="B64"/>
      <c r="C64" s="3"/>
      <c r="D64"/>
      <c r="E64"/>
      <c r="F64"/>
      <c r="G64" s="12"/>
      <c r="H64" s="11"/>
      <c r="I64"/>
      <c r="J64"/>
      <c r="K64"/>
      <c r="L64"/>
      <c r="M64"/>
      <c r="N64" s="12"/>
      <c r="O64" s="12"/>
    </row>
  </sheetData>
  <mergeCells count="22">
    <mergeCell ref="M13:N13"/>
    <mergeCell ref="M14:N14"/>
    <mergeCell ref="F39:G39"/>
    <mergeCell ref="D8:E8"/>
    <mergeCell ref="I6:N6"/>
    <mergeCell ref="I7:N7"/>
    <mergeCell ref="K8:L8"/>
    <mergeCell ref="B6:G6"/>
    <mergeCell ref="B7:G7"/>
    <mergeCell ref="F29:G29"/>
    <mergeCell ref="B30:D30"/>
    <mergeCell ref="F30:G30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  <ignoredErrors>
    <ignoredError sqref="C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zoomScaleNormal="100" workbookViewId="0">
      <selection activeCell="H16" sqref="H16"/>
    </sheetView>
  </sheetViews>
  <sheetFormatPr defaultRowHeight="14.4" x14ac:dyDescent="0.3"/>
  <cols>
    <col min="2" max="2" width="14.109375" customWidth="1"/>
    <col min="7" max="7" width="21.6640625" style="12" customWidth="1"/>
    <col min="8" max="8" width="15" customWidth="1"/>
    <col min="9" max="9" width="11.109375" customWidth="1"/>
    <col min="12" max="12" width="10" customWidth="1"/>
    <col min="13" max="13" width="10.6640625" customWidth="1"/>
    <col min="14" max="14" width="12" style="17" customWidth="1"/>
  </cols>
  <sheetData>
    <row r="1" spans="1:15" ht="15" thickBot="1" x14ac:dyDescent="0.35"/>
    <row r="2" spans="1:15" ht="18" thickBot="1" x14ac:dyDescent="0.35">
      <c r="B2" s="67" t="s">
        <v>4</v>
      </c>
      <c r="C2" s="68"/>
      <c r="D2" s="68"/>
      <c r="E2" s="68"/>
      <c r="F2" s="68"/>
      <c r="G2" s="69"/>
      <c r="I2" s="94" t="s">
        <v>4</v>
      </c>
      <c r="J2" s="95"/>
      <c r="K2" s="95"/>
      <c r="L2" s="95"/>
      <c r="M2" s="95"/>
      <c r="N2" s="96"/>
    </row>
    <row r="3" spans="1:15" ht="15.6" x14ac:dyDescent="0.3">
      <c r="B3" s="99" t="s">
        <v>5</v>
      </c>
      <c r="C3" s="100"/>
      <c r="D3" s="100"/>
      <c r="E3" s="100"/>
      <c r="F3" s="100"/>
      <c r="G3" s="101"/>
      <c r="I3" s="70" t="s">
        <v>11</v>
      </c>
      <c r="J3" s="71"/>
      <c r="K3" s="71"/>
      <c r="L3" s="71"/>
      <c r="M3" s="71"/>
      <c r="N3" s="72"/>
    </row>
    <row r="4" spans="1:15" ht="15.6" x14ac:dyDescent="0.3">
      <c r="B4" s="70" t="s">
        <v>6</v>
      </c>
      <c r="C4" s="71"/>
      <c r="D4" s="71"/>
      <c r="E4" s="71"/>
      <c r="F4" s="71"/>
      <c r="G4" s="72"/>
      <c r="I4" s="73" t="s">
        <v>12</v>
      </c>
      <c r="J4" s="74"/>
      <c r="K4" s="74"/>
      <c r="L4" s="74"/>
      <c r="M4" s="74"/>
      <c r="N4" s="75"/>
      <c r="O4" s="9"/>
    </row>
    <row r="5" spans="1:15" ht="15.6" x14ac:dyDescent="0.3">
      <c r="B5" s="73" t="s">
        <v>22</v>
      </c>
      <c r="C5" s="74"/>
      <c r="D5" s="74"/>
      <c r="E5" s="74"/>
      <c r="F5" s="74"/>
      <c r="G5" s="75"/>
      <c r="I5" s="76" t="s">
        <v>25</v>
      </c>
      <c r="J5" s="74"/>
      <c r="K5" s="74"/>
      <c r="L5" s="74"/>
      <c r="M5" s="74"/>
      <c r="N5" s="75"/>
      <c r="O5" s="9"/>
    </row>
    <row r="6" spans="1:15" ht="15.6" x14ac:dyDescent="0.3">
      <c r="B6" s="102" t="s">
        <v>39</v>
      </c>
      <c r="C6" s="103"/>
      <c r="D6" s="103"/>
      <c r="E6" s="103"/>
      <c r="F6" s="103"/>
      <c r="G6" s="104"/>
      <c r="I6" s="79" t="s">
        <v>40</v>
      </c>
      <c r="J6" s="97"/>
      <c r="K6" s="97"/>
      <c r="L6" s="97"/>
      <c r="M6" s="97"/>
      <c r="N6" s="98"/>
      <c r="O6" s="9"/>
    </row>
    <row r="7" spans="1:15" ht="15" thickBot="1" x14ac:dyDescent="0.35">
      <c r="B7" s="107" t="s">
        <v>7</v>
      </c>
      <c r="C7" s="108"/>
      <c r="D7" s="108"/>
      <c r="E7" s="108"/>
      <c r="F7" s="108"/>
      <c r="G7" s="109"/>
      <c r="H7" s="4"/>
      <c r="I7" s="87" t="s">
        <v>7</v>
      </c>
      <c r="J7" s="88"/>
      <c r="K7" s="88"/>
      <c r="L7" s="88"/>
      <c r="M7" s="88"/>
      <c r="N7" s="89"/>
      <c r="O7" s="9"/>
    </row>
    <row r="8" spans="1:15" ht="23.25" customHeight="1" thickBot="1" x14ac:dyDescent="0.35">
      <c r="B8" s="1" t="s">
        <v>0</v>
      </c>
      <c r="C8" s="16" t="s">
        <v>1</v>
      </c>
      <c r="D8" s="110" t="s">
        <v>2</v>
      </c>
      <c r="E8" s="110"/>
      <c r="F8" s="16" t="s">
        <v>3</v>
      </c>
      <c r="G8" s="15" t="s">
        <v>8</v>
      </c>
      <c r="H8" s="4"/>
      <c r="I8" s="1" t="s">
        <v>0</v>
      </c>
      <c r="J8" s="23" t="s">
        <v>1</v>
      </c>
      <c r="K8" s="91" t="s">
        <v>2</v>
      </c>
      <c r="L8" s="92"/>
      <c r="M8" s="23" t="s">
        <v>3</v>
      </c>
      <c r="N8" s="15" t="s">
        <v>8</v>
      </c>
      <c r="O8" s="9"/>
    </row>
    <row r="9" spans="1:15" s="30" customFormat="1" ht="30" customHeight="1" thickBot="1" x14ac:dyDescent="0.35">
      <c r="B9" s="54">
        <v>45278</v>
      </c>
      <c r="C9" s="55">
        <v>83511</v>
      </c>
      <c r="D9" s="55" t="s">
        <v>31</v>
      </c>
      <c r="E9" s="55" t="s">
        <v>30</v>
      </c>
      <c r="F9" s="55">
        <v>47.817</v>
      </c>
      <c r="G9" s="56">
        <f>F9*1.8293</f>
        <v>87.471638099999993</v>
      </c>
      <c r="H9" s="26"/>
      <c r="I9" s="57">
        <v>45279</v>
      </c>
      <c r="J9" s="58">
        <v>50591</v>
      </c>
      <c r="K9" s="58" t="s">
        <v>45</v>
      </c>
      <c r="L9" s="58" t="s">
        <v>27</v>
      </c>
      <c r="M9" s="58">
        <v>114.907</v>
      </c>
      <c r="N9" s="59">
        <f t="shared" ref="N9" si="0">+(M9*3.22)+7.11</f>
        <v>377.11054000000001</v>
      </c>
      <c r="O9" s="9"/>
    </row>
    <row r="10" spans="1:15" s="30" customFormat="1" ht="30" customHeight="1" thickBot="1" x14ac:dyDescent="0.35">
      <c r="B10" s="46">
        <v>45278</v>
      </c>
      <c r="C10" s="47">
        <v>83510</v>
      </c>
      <c r="D10" s="47" t="s">
        <v>30</v>
      </c>
      <c r="E10" s="47" t="s">
        <v>31</v>
      </c>
      <c r="F10" s="47">
        <v>47.817</v>
      </c>
      <c r="G10" s="48">
        <f>F10*1.8293</f>
        <v>87.471638099999993</v>
      </c>
      <c r="H10" s="26"/>
      <c r="I10" s="19"/>
      <c r="J10" s="19"/>
      <c r="K10" s="19"/>
      <c r="L10" s="19"/>
      <c r="M10" s="38" t="s">
        <v>13</v>
      </c>
      <c r="N10" s="42">
        <f>SUM(N9:N9)</f>
        <v>377.11054000000001</v>
      </c>
      <c r="O10" s="29"/>
    </row>
    <row r="11" spans="1:15" s="30" customFormat="1" ht="30" customHeight="1" x14ac:dyDescent="0.3">
      <c r="B11" s="46">
        <v>45279</v>
      </c>
      <c r="C11" s="47">
        <v>83510</v>
      </c>
      <c r="D11" s="47" t="s">
        <v>30</v>
      </c>
      <c r="E11" s="47" t="s">
        <v>31</v>
      </c>
      <c r="F11" s="49">
        <v>47.817</v>
      </c>
      <c r="G11" s="48">
        <f>F11*1.8293</f>
        <v>87.471638099999993</v>
      </c>
      <c r="H11" s="26"/>
      <c r="I11" s="114"/>
      <c r="J11" s="114"/>
      <c r="K11" s="114"/>
      <c r="L11" s="114"/>
      <c r="M11" s="114"/>
      <c r="N11" s="31"/>
    </row>
    <row r="12" spans="1:15" s="30" customFormat="1" ht="30" customHeight="1" thickBot="1" x14ac:dyDescent="0.35">
      <c r="B12" s="50">
        <v>45279</v>
      </c>
      <c r="C12" s="51">
        <v>83513</v>
      </c>
      <c r="D12" s="51" t="s">
        <v>31</v>
      </c>
      <c r="E12" s="51" t="s">
        <v>30</v>
      </c>
      <c r="F12" s="52">
        <v>47.817</v>
      </c>
      <c r="G12" s="53">
        <f>F12*1.8293</f>
        <v>87.471638099999993</v>
      </c>
      <c r="H12" s="26"/>
      <c r="I12" s="114" t="s">
        <v>14</v>
      </c>
      <c r="J12" s="114"/>
      <c r="K12" s="114"/>
      <c r="L12" s="114"/>
      <c r="M12" s="115" t="s">
        <v>15</v>
      </c>
      <c r="N12" s="115"/>
    </row>
    <row r="13" spans="1:15" s="30" customFormat="1" ht="30" customHeight="1" thickBot="1" x14ac:dyDescent="0.35">
      <c r="B13" s="19"/>
      <c r="C13" s="19"/>
      <c r="D13" s="19"/>
      <c r="E13" s="19"/>
      <c r="F13" s="38" t="s">
        <v>13</v>
      </c>
      <c r="G13" s="39">
        <f>SUM(G9:G12)</f>
        <v>349.88655239999997</v>
      </c>
      <c r="H13" s="4"/>
      <c r="I13" s="93" t="s">
        <v>18</v>
      </c>
      <c r="J13" s="93"/>
      <c r="K13" s="93"/>
      <c r="M13" s="93" t="s">
        <v>16</v>
      </c>
      <c r="N13" s="93"/>
    </row>
    <row r="14" spans="1:15" s="30" customFormat="1" ht="30" customHeight="1" x14ac:dyDescent="0.3">
      <c r="A14"/>
      <c r="B14" s="40"/>
      <c r="C14" s="40"/>
      <c r="D14" s="40"/>
      <c r="E14" s="40"/>
      <c r="F14" s="40"/>
      <c r="G14" s="41"/>
      <c r="H14" s="4"/>
      <c r="I14" s="30" t="s">
        <v>19</v>
      </c>
      <c r="M14" s="30" t="s">
        <v>17</v>
      </c>
      <c r="N14" s="32"/>
    </row>
    <row r="15" spans="1:15" s="30" customFormat="1" ht="30" customHeight="1" x14ac:dyDescent="0.3">
      <c r="A15"/>
      <c r="B15" s="24" t="s">
        <v>14</v>
      </c>
      <c r="C15" s="24"/>
      <c r="D15" s="24"/>
      <c r="E15" s="24"/>
      <c r="F15" s="105" t="s">
        <v>15</v>
      </c>
      <c r="G15" s="105"/>
      <c r="H15" s="4"/>
      <c r="N15" s="32"/>
    </row>
    <row r="16" spans="1:15" s="30" customFormat="1" ht="30" customHeight="1" x14ac:dyDescent="0.3">
      <c r="A16"/>
      <c r="B16" s="106" t="s">
        <v>18</v>
      </c>
      <c r="C16" s="106"/>
      <c r="D16" s="106"/>
      <c r="E16"/>
      <c r="F16" s="106" t="s">
        <v>16</v>
      </c>
      <c r="G16" s="106"/>
      <c r="H16" s="4"/>
      <c r="N16" s="32"/>
    </row>
    <row r="17" spans="1:15" s="30" customFormat="1" ht="30" customHeight="1" x14ac:dyDescent="0.3">
      <c r="A17"/>
      <c r="B17" s="2" t="s">
        <v>19</v>
      </c>
      <c r="C17" s="2"/>
      <c r="D17" s="2"/>
      <c r="E17"/>
      <c r="F17" t="s">
        <v>17</v>
      </c>
      <c r="G17" s="12"/>
      <c r="H17" s="4"/>
      <c r="N17" s="32"/>
    </row>
    <row r="18" spans="1:15" s="30" customFormat="1" ht="30" customHeight="1" x14ac:dyDescent="0.3">
      <c r="A18"/>
      <c r="B18"/>
      <c r="C18"/>
      <c r="D18"/>
      <c r="E18"/>
      <c r="F18"/>
      <c r="G18" s="12"/>
      <c r="H18"/>
      <c r="N18" s="32"/>
    </row>
    <row r="19" spans="1:15" s="30" customFormat="1" ht="30" customHeight="1" x14ac:dyDescent="0.3">
      <c r="A19"/>
      <c r="B19" s="4"/>
      <c r="C19" s="4"/>
      <c r="D19" s="4"/>
      <c r="E19" s="4"/>
      <c r="F19" s="4"/>
      <c r="G19" s="33"/>
      <c r="H19" s="4"/>
      <c r="I19"/>
      <c r="J19"/>
      <c r="K19"/>
      <c r="L19"/>
      <c r="M19"/>
      <c r="N19" s="17"/>
      <c r="O19"/>
    </row>
    <row r="20" spans="1:15" s="30" customFormat="1" ht="30" customHeight="1" x14ac:dyDescent="0.3">
      <c r="A20"/>
      <c r="B20" s="5"/>
      <c r="C20" s="5"/>
      <c r="D20" s="5"/>
      <c r="E20" s="4"/>
      <c r="F20" s="4"/>
      <c r="G20" s="33"/>
      <c r="H20"/>
      <c r="I20"/>
      <c r="J20"/>
      <c r="K20"/>
      <c r="L20"/>
      <c r="M20"/>
      <c r="N20" s="17"/>
      <c r="O20"/>
    </row>
    <row r="21" spans="1:15" ht="23.4" customHeight="1" x14ac:dyDescent="0.3"/>
    <row r="22" spans="1:15" ht="23.4" customHeight="1" x14ac:dyDescent="0.3"/>
    <row r="23" spans="1:15" ht="23.4" customHeight="1" x14ac:dyDescent="0.3"/>
    <row r="24" spans="1:15" ht="23.4" customHeight="1" x14ac:dyDescent="0.3"/>
    <row r="25" spans="1:15" ht="18" customHeight="1" x14ac:dyDescent="0.3"/>
    <row r="26" spans="1:15" ht="18" customHeight="1" x14ac:dyDescent="0.3"/>
    <row r="27" spans="1:15" ht="18" customHeight="1" x14ac:dyDescent="0.3"/>
    <row r="28" spans="1:15" ht="18" customHeight="1" x14ac:dyDescent="0.3"/>
    <row r="29" spans="1:15" ht="18" customHeight="1" x14ac:dyDescent="0.3"/>
    <row r="30" spans="1:15" ht="18" customHeight="1" x14ac:dyDescent="0.3"/>
    <row r="31" spans="1:15" ht="18" customHeight="1" x14ac:dyDescent="0.3"/>
    <row r="32" spans="1:15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</sheetData>
  <mergeCells count="20">
    <mergeCell ref="F15:G15"/>
    <mergeCell ref="B16:D16"/>
    <mergeCell ref="F16:G16"/>
    <mergeCell ref="B7:G7"/>
    <mergeCell ref="D8:E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8:L8"/>
    <mergeCell ref="M12:N12"/>
    <mergeCell ref="I13:K13"/>
    <mergeCell ref="M13:N13"/>
  </mergeCells>
  <conditionalFormatting sqref="L9">
    <cfRule type="expression" dxfId="0" priority="1" stopIfTrue="1">
      <formula>AND(H10=4,L9=1)</formula>
    </cfRule>
    <cfRule type="expression" priority="2" stopIfTrue="1">
      <formula>H10=""</formula>
    </cfRule>
  </conditionalFormatting>
  <pageMargins left="0.70866141732283472" right="0.70866141732283472" top="0.74803149606299213" bottom="0.74803149606299213" header="0.31496062992125984" footer="0.31496062992125984"/>
  <pageSetup paperSize="9" scale="7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ТиБиЕл</vt:lpstr>
      <vt:lpstr>Брикел</vt:lpstr>
      <vt:lpstr>Брикел!Print_Area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2023-12-22T07:47:46Z</dcterms:modified>
</cp:coreProperties>
</file>