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3/AVGUST_2023/FAKTURI/Топлофикации/DRUGI_KLIENTI/"/>
    </mc:Choice>
  </mc:AlternateContent>
  <xr:revisionPtr revIDLastSave="13" documentId="8_{CBA1FFB7-EBF6-4B69-917B-5CD8BAEC0A0A}" xr6:coauthVersionLast="47" xr6:coauthVersionMax="47" xr10:uidLastSave="{B6583F56-4D68-4F54-81F2-BC4A8C237B75}"/>
  <bookViews>
    <workbookView xWindow="-108" yWindow="-108" windowWidth="23256" windowHeight="12576" tabRatio="787" activeTab="4" xr2:uid="{D93E4178-CC31-4D87-86F4-CC1B2ECB3685}"/>
  </bookViews>
  <sheets>
    <sheet name="Ав.плащане ТРУД" sheetId="23" r:id="rId1"/>
    <sheet name="Ав.плащане Доминекс" sheetId="5" r:id="rId2"/>
    <sheet name="Ав.плащане Тенекс С" sheetId="18" r:id="rId3"/>
    <sheet name="Декотекс" sheetId="24" r:id="rId4"/>
    <sheet name="Нова Пауър" sheetId="2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24" l="1"/>
  <c r="G5" i="25" l="1"/>
  <c r="H5" i="25" l="1"/>
  <c r="I5" i="25" s="1"/>
  <c r="G5" i="24" l="1"/>
  <c r="H5" i="24" l="1"/>
  <c r="I5" i="24" s="1"/>
  <c r="G6" i="5"/>
  <c r="H6" i="5" s="1"/>
  <c r="I6" i="5" l="1"/>
  <c r="G9" i="23" l="1"/>
  <c r="H9" i="23" s="1"/>
  <c r="I9" i="23" l="1"/>
  <c r="G6" i="18" l="1"/>
  <c r="G8" i="23" l="1"/>
  <c r="H8" i="23" l="1"/>
  <c r="I8" i="23" s="1"/>
  <c r="H6" i="18" l="1"/>
  <c r="I6" i="18" s="1"/>
  <c r="G7" i="5" l="1"/>
  <c r="H7" i="5" s="1"/>
  <c r="I7" i="5" s="1"/>
</calcChain>
</file>

<file path=xl/sharedStrings.xml><?xml version="1.0" encoding="utf-8"?>
<sst xmlns="http://schemas.openxmlformats.org/spreadsheetml/2006/main" count="59" uniqueCount="17">
  <si>
    <t>№</t>
  </si>
  <si>
    <t>Стока/Услуга</t>
  </si>
  <si>
    <t>Мярка</t>
  </si>
  <si>
    <t xml:space="preserve">Количество </t>
  </si>
  <si>
    <t>Ед. цена без ДДС</t>
  </si>
  <si>
    <t>Стойност в лева</t>
  </si>
  <si>
    <t>ДДС</t>
  </si>
  <si>
    <t>Стойност с ДДС</t>
  </si>
  <si>
    <t>MWh</t>
  </si>
  <si>
    <t>ОБЩО</t>
  </si>
  <si>
    <t xml:space="preserve">Годишен капацитет </t>
  </si>
  <si>
    <t>Договор № ПГ- 0106/Дг22/003/05.07.2021</t>
  </si>
  <si>
    <t>Месечен капацитет</t>
  </si>
  <si>
    <t>Договор № ПГ-0106/Дг23/013/01.12.2022</t>
  </si>
  <si>
    <t>Договор № ПГ-0106/Дг23/008/30.11.2022</t>
  </si>
  <si>
    <t>ПГ-0106/Дг23/016/15.12.2022</t>
  </si>
  <si>
    <t>и анекс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</si>
</sst>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0"/>
  </numFmts>
  <fonts count="8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1" fillId="0" borderId="0" xfId="0" applyFont="1"/>
    <xf numFmtId="4" fontId="1" fillId="0" borderId="1" xfId="0" applyNumberFormat="1" applyFont="1" applyBorder="1"/>
    <xf numFmtId="4" fontId="1" fillId="0" borderId="1" xfId="0" applyNumberFormat="1" applyFont="1" applyBorder="1" applyAlignment="1">
      <alignment horizontal="center" vertical="center"/>
    </xf>
    <xf numFmtId="165" fontId="2" fillId="0" borderId="0" xfId="0" applyNumberFormat="1" applyFont="1"/>
    <xf numFmtId="0" fontId="2" fillId="3" borderId="1" xfId="0" applyFont="1" applyFill="1" applyBorder="1" applyAlignment="1">
      <alignment horizontal="left" wrapText="1"/>
    </xf>
    <xf numFmtId="0" fontId="2" fillId="3" borderId="0" xfId="0" applyFont="1" applyFill="1"/>
    <xf numFmtId="4" fontId="2" fillId="3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wrapText="1"/>
    </xf>
    <xf numFmtId="4" fontId="4" fillId="0" borderId="1" xfId="0" applyNumberFormat="1" applyFont="1" applyBorder="1" applyAlignment="1">
      <alignment horizontal="center" vertical="center"/>
    </xf>
    <xf numFmtId="0" fontId="7" fillId="0" borderId="1" xfId="0" applyFont="1" applyBorder="1"/>
    <xf numFmtId="165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5" fontId="6" fillId="3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217EB-2B48-40CA-BB67-736E5C6BC061}">
  <sheetPr>
    <tabColor theme="0"/>
  </sheetPr>
  <dimension ref="B3:I12"/>
  <sheetViews>
    <sheetView workbookViewId="0">
      <selection activeCell="F10" sqref="F10"/>
    </sheetView>
  </sheetViews>
  <sheetFormatPr defaultRowHeight="15.6" x14ac:dyDescent="0.3"/>
  <cols>
    <col min="1" max="1" width="8.88671875" style="1"/>
    <col min="2" max="2" width="9.109375" style="1" bestFit="1" customWidth="1"/>
    <col min="3" max="3" width="34.44140625" style="1" customWidth="1"/>
    <col min="4" max="4" width="7.109375" style="1" bestFit="1" customWidth="1"/>
    <col min="5" max="5" width="14.44140625" style="1" customWidth="1"/>
    <col min="6" max="6" width="15.6640625" style="1" customWidth="1"/>
    <col min="7" max="7" width="12.33203125" style="1" customWidth="1"/>
    <col min="8" max="8" width="10.77734375" style="1" customWidth="1"/>
    <col min="9" max="9" width="11" style="1" bestFit="1" customWidth="1"/>
    <col min="10" max="16384" width="8.88671875" style="1"/>
  </cols>
  <sheetData>
    <row r="3" spans="2:9" s="12" customFormat="1" x14ac:dyDescent="0.3"/>
    <row r="4" spans="2:9" s="12" customFormat="1" x14ac:dyDescent="0.3"/>
    <row r="5" spans="2:9" s="12" customFormat="1" x14ac:dyDescent="0.3"/>
    <row r="6" spans="2:9" s="12" customFormat="1" x14ac:dyDescent="0.3"/>
    <row r="7" spans="2:9" ht="31.2" x14ac:dyDescent="0.3">
      <c r="B7" s="13" t="s">
        <v>0</v>
      </c>
      <c r="C7" s="13" t="s">
        <v>1</v>
      </c>
      <c r="D7" s="13" t="s">
        <v>2</v>
      </c>
      <c r="E7" s="14" t="s">
        <v>3</v>
      </c>
      <c r="F7" s="14" t="s">
        <v>4</v>
      </c>
      <c r="G7" s="14" t="s">
        <v>5</v>
      </c>
      <c r="H7" s="14" t="s">
        <v>6</v>
      </c>
      <c r="I7" s="14" t="s">
        <v>7</v>
      </c>
    </row>
    <row r="8" spans="2:9" x14ac:dyDescent="0.3">
      <c r="B8" s="2">
        <v>1</v>
      </c>
      <c r="C8" s="9" t="s">
        <v>10</v>
      </c>
      <c r="D8" s="2" t="s">
        <v>8</v>
      </c>
      <c r="E8" s="3">
        <v>18</v>
      </c>
      <c r="F8" s="18">
        <v>25.4529</v>
      </c>
      <c r="G8" s="4">
        <f>E8*F8</f>
        <v>458.15219999999999</v>
      </c>
      <c r="H8" s="4">
        <f>G8*0.2</f>
        <v>91.630440000000007</v>
      </c>
      <c r="I8" s="4">
        <f>G8+H8</f>
        <v>549.78264000000001</v>
      </c>
    </row>
    <row r="9" spans="2:9" x14ac:dyDescent="0.3">
      <c r="B9" s="2">
        <v>2</v>
      </c>
      <c r="C9" s="9" t="s">
        <v>12</v>
      </c>
      <c r="D9" s="2" t="s">
        <v>8</v>
      </c>
      <c r="E9" s="3">
        <v>12</v>
      </c>
      <c r="F9" s="22">
        <v>22.413</v>
      </c>
      <c r="G9" s="4">
        <f>E9*F9</f>
        <v>268.95600000000002</v>
      </c>
      <c r="H9" s="4">
        <f>G9*0.2</f>
        <v>53.791200000000003</v>
      </c>
      <c r="I9" s="4">
        <f>G9+H9</f>
        <v>322.74720000000002</v>
      </c>
    </row>
    <row r="10" spans="2:9" x14ac:dyDescent="0.3">
      <c r="B10" s="12"/>
      <c r="C10" s="12"/>
      <c r="D10" s="12"/>
      <c r="E10" s="12"/>
      <c r="F10" s="12"/>
      <c r="G10" s="12"/>
      <c r="H10" s="12"/>
      <c r="I10" s="12"/>
    </row>
    <row r="11" spans="2:9" x14ac:dyDescent="0.3">
      <c r="C11" s="5"/>
      <c r="E11" s="8"/>
    </row>
    <row r="12" spans="2:9" x14ac:dyDescent="0.3">
      <c r="C12" s="10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738E9-B68D-4E27-ACFA-EE0DEFE53AB0}">
  <sheetPr>
    <tabColor theme="0"/>
  </sheetPr>
  <dimension ref="B3:I9"/>
  <sheetViews>
    <sheetView workbookViewId="0">
      <selection activeCell="F7" sqref="F7"/>
    </sheetView>
  </sheetViews>
  <sheetFormatPr defaultRowHeight="15.6" x14ac:dyDescent="0.3"/>
  <cols>
    <col min="1" max="1" width="8.88671875" style="1"/>
    <col min="2" max="2" width="9.109375" style="1" bestFit="1" customWidth="1"/>
    <col min="3" max="3" width="34.44140625" style="1" customWidth="1"/>
    <col min="4" max="4" width="7.109375" style="1" bestFit="1" customWidth="1"/>
    <col min="5" max="5" width="14.44140625" style="1" customWidth="1"/>
    <col min="6" max="6" width="15.6640625" style="1" customWidth="1"/>
    <col min="7" max="7" width="12.33203125" style="1" customWidth="1"/>
    <col min="8" max="8" width="10.77734375" style="1" customWidth="1"/>
    <col min="9" max="9" width="11" style="1" bestFit="1" customWidth="1"/>
    <col min="10" max="16384" width="8.88671875" style="1"/>
  </cols>
  <sheetData>
    <row r="3" spans="2:9" x14ac:dyDescent="0.3">
      <c r="B3" s="12"/>
      <c r="C3" s="12"/>
      <c r="D3" s="12"/>
      <c r="E3" s="12"/>
      <c r="F3" s="12"/>
      <c r="G3" s="12"/>
      <c r="H3" s="12"/>
      <c r="I3" s="12"/>
    </row>
    <row r="4" spans="2:9" x14ac:dyDescent="0.3">
      <c r="B4" s="12"/>
      <c r="C4" s="12"/>
      <c r="D4" s="12"/>
      <c r="E4" s="12"/>
      <c r="F4" s="12"/>
      <c r="G4" s="12"/>
      <c r="H4" s="12"/>
      <c r="I4" s="12"/>
    </row>
    <row r="5" spans="2:9" ht="31.2" x14ac:dyDescent="0.3">
      <c r="B5" s="13" t="s">
        <v>0</v>
      </c>
      <c r="C5" s="13" t="s">
        <v>1</v>
      </c>
      <c r="D5" s="13" t="s">
        <v>2</v>
      </c>
      <c r="E5" s="14" t="s">
        <v>3</v>
      </c>
      <c r="F5" s="14" t="s">
        <v>4</v>
      </c>
      <c r="G5" s="14" t="s">
        <v>5</v>
      </c>
      <c r="H5" s="14" t="s">
        <v>6</v>
      </c>
      <c r="I5" s="14" t="s">
        <v>7</v>
      </c>
    </row>
    <row r="6" spans="2:9" s="10" customFormat="1" x14ac:dyDescent="0.3">
      <c r="B6" s="19">
        <v>1</v>
      </c>
      <c r="C6" s="15" t="s">
        <v>12</v>
      </c>
      <c r="D6" s="2" t="s">
        <v>8</v>
      </c>
      <c r="E6" s="20">
        <v>20</v>
      </c>
      <c r="F6" s="21">
        <v>22.413</v>
      </c>
      <c r="G6" s="16">
        <f>E6*F6</f>
        <v>448.26</v>
      </c>
      <c r="H6" s="16">
        <f>G6*0.2</f>
        <v>89.652000000000001</v>
      </c>
      <c r="I6" s="16">
        <f>G6+H6</f>
        <v>537.91200000000003</v>
      </c>
    </row>
    <row r="7" spans="2:9" x14ac:dyDescent="0.3">
      <c r="F7" s="17" t="s">
        <v>9</v>
      </c>
      <c r="G7" s="6">
        <f>SUM(G3:G6)</f>
        <v>448.26</v>
      </c>
      <c r="H7" s="7">
        <f>G7*0.2</f>
        <v>89.652000000000001</v>
      </c>
      <c r="I7" s="7">
        <f>G7+H7</f>
        <v>537.91200000000003</v>
      </c>
    </row>
    <row r="8" spans="2:9" x14ac:dyDescent="0.3">
      <c r="C8" s="5"/>
      <c r="E8" s="8"/>
    </row>
    <row r="9" spans="2:9" x14ac:dyDescent="0.3">
      <c r="C9" s="10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CDCD9-D9AE-46A0-B85C-F91FBAD823AD}">
  <sheetPr>
    <tabColor theme="0"/>
  </sheetPr>
  <dimension ref="B3:I10"/>
  <sheetViews>
    <sheetView workbookViewId="0">
      <selection activeCell="F6" sqref="F6"/>
    </sheetView>
  </sheetViews>
  <sheetFormatPr defaultRowHeight="15.6" x14ac:dyDescent="0.3"/>
  <cols>
    <col min="1" max="1" width="8.88671875" style="1"/>
    <col min="2" max="2" width="9.109375" style="1" bestFit="1" customWidth="1"/>
    <col min="3" max="3" width="36.44140625" style="1" bestFit="1" customWidth="1"/>
    <col min="4" max="4" width="7.109375" style="1" bestFit="1" customWidth="1"/>
    <col min="5" max="5" width="14.44140625" style="1" customWidth="1"/>
    <col min="6" max="6" width="15.6640625" style="1" customWidth="1"/>
    <col min="7" max="7" width="12.33203125" style="1" customWidth="1"/>
    <col min="8" max="8" width="10.77734375" style="1" customWidth="1"/>
    <col min="9" max="9" width="11" style="1" bestFit="1" customWidth="1"/>
    <col min="10" max="16384" width="8.88671875" style="1"/>
  </cols>
  <sheetData>
    <row r="3" spans="2:9" x14ac:dyDescent="0.3">
      <c r="B3" s="12"/>
      <c r="C3" s="12"/>
      <c r="D3" s="12"/>
      <c r="E3" s="12"/>
      <c r="F3" s="12"/>
      <c r="G3" s="12"/>
      <c r="H3" s="12"/>
      <c r="I3" s="12"/>
    </row>
    <row r="4" spans="2:9" x14ac:dyDescent="0.3">
      <c r="B4" s="12"/>
      <c r="C4" s="12"/>
      <c r="D4" s="12"/>
      <c r="E4" s="12"/>
      <c r="F4" s="12"/>
      <c r="G4" s="12"/>
      <c r="H4" s="12"/>
      <c r="I4" s="12"/>
    </row>
    <row r="5" spans="2:9" ht="31.2" x14ac:dyDescent="0.3">
      <c r="B5" s="13" t="s">
        <v>0</v>
      </c>
      <c r="C5" s="13" t="s">
        <v>1</v>
      </c>
      <c r="D5" s="13" t="s">
        <v>2</v>
      </c>
      <c r="E5" s="14" t="s">
        <v>3</v>
      </c>
      <c r="F5" s="14" t="s">
        <v>4</v>
      </c>
      <c r="G5" s="14" t="s">
        <v>5</v>
      </c>
      <c r="H5" s="14" t="s">
        <v>6</v>
      </c>
      <c r="I5" s="14" t="s">
        <v>7</v>
      </c>
    </row>
    <row r="6" spans="2:9" x14ac:dyDescent="0.3">
      <c r="B6" s="2">
        <v>2</v>
      </c>
      <c r="C6" s="9" t="s">
        <v>10</v>
      </c>
      <c r="D6" s="2" t="s">
        <v>8</v>
      </c>
      <c r="E6" s="3">
        <v>30</v>
      </c>
      <c r="F6" s="23">
        <v>62.01</v>
      </c>
      <c r="G6" s="11">
        <f t="shared" ref="G6" si="0">+F6*E6</f>
        <v>1860.3</v>
      </c>
      <c r="H6" s="4">
        <f>G6*0.2</f>
        <v>372.06</v>
      </c>
      <c r="I6" s="4">
        <f>G6+H6</f>
        <v>2232.36</v>
      </c>
    </row>
    <row r="7" spans="2:9" x14ac:dyDescent="0.3">
      <c r="B7" s="12"/>
      <c r="C7" s="12"/>
      <c r="D7" s="12"/>
      <c r="E7" s="12"/>
      <c r="F7" s="12"/>
      <c r="G7" s="12"/>
      <c r="H7" s="12"/>
      <c r="I7" s="12"/>
    </row>
    <row r="8" spans="2:9" x14ac:dyDescent="0.3">
      <c r="C8" s="5"/>
      <c r="E8" s="8"/>
    </row>
    <row r="9" spans="2:9" x14ac:dyDescent="0.3">
      <c r="C9" s="10" t="s">
        <v>11</v>
      </c>
    </row>
    <row r="10" spans="2:9" x14ac:dyDescent="0.3">
      <c r="C10" s="1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DDC98-DE1E-4A7C-AE60-B5ABCF25DC95}">
  <sheetPr>
    <tabColor theme="0"/>
  </sheetPr>
  <dimension ref="B4:I7"/>
  <sheetViews>
    <sheetView workbookViewId="0">
      <selection activeCell="F6" sqref="F6"/>
    </sheetView>
  </sheetViews>
  <sheetFormatPr defaultRowHeight="15.6" x14ac:dyDescent="0.3"/>
  <cols>
    <col min="1" max="1" width="8.88671875" style="1"/>
    <col min="2" max="2" width="9.109375" style="1" bestFit="1" customWidth="1"/>
    <col min="3" max="3" width="34.44140625" style="1" customWidth="1"/>
    <col min="4" max="4" width="7.109375" style="1" bestFit="1" customWidth="1"/>
    <col min="5" max="5" width="14.44140625" style="1" customWidth="1"/>
    <col min="6" max="6" width="15.6640625" style="1" customWidth="1"/>
    <col min="7" max="7" width="12.33203125" style="1" customWidth="1"/>
    <col min="8" max="8" width="10.77734375" style="1" customWidth="1"/>
    <col min="9" max="9" width="11" style="1" bestFit="1" customWidth="1"/>
    <col min="10" max="16384" width="8.88671875" style="1"/>
  </cols>
  <sheetData>
    <row r="4" spans="2:9" ht="31.2" x14ac:dyDescent="0.3">
      <c r="B4" s="13" t="s">
        <v>0</v>
      </c>
      <c r="C4" s="13" t="s">
        <v>1</v>
      </c>
      <c r="D4" s="13" t="s">
        <v>2</v>
      </c>
      <c r="E4" s="14" t="s">
        <v>3</v>
      </c>
      <c r="F4" s="14" t="s">
        <v>4</v>
      </c>
      <c r="G4" s="14" t="s">
        <v>5</v>
      </c>
      <c r="H4" s="14" t="s">
        <v>6</v>
      </c>
      <c r="I4" s="14" t="s">
        <v>7</v>
      </c>
    </row>
    <row r="5" spans="2:9" x14ac:dyDescent="0.3">
      <c r="B5" s="2">
        <v>1</v>
      </c>
      <c r="C5" s="9" t="s">
        <v>12</v>
      </c>
      <c r="D5" s="2" t="s">
        <v>8</v>
      </c>
      <c r="E5" s="3">
        <v>1</v>
      </c>
      <c r="F5" s="24">
        <f>32.1895+22.413</f>
        <v>54.602500000000006</v>
      </c>
      <c r="G5" s="11">
        <f t="shared" ref="G5" si="0">+F5*E5</f>
        <v>54.602500000000006</v>
      </c>
      <c r="H5" s="4">
        <f>G5*0.2</f>
        <v>10.920500000000002</v>
      </c>
      <c r="I5" s="4">
        <f>G5+H5</f>
        <v>65.52300000000001</v>
      </c>
    </row>
    <row r="6" spans="2:9" x14ac:dyDescent="0.3">
      <c r="C6" s="5"/>
      <c r="E6" s="8"/>
    </row>
    <row r="7" spans="2:9" x14ac:dyDescent="0.3">
      <c r="C7" s="10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C4291-B797-4418-A7E1-55A31AB0F9E9}">
  <sheetPr>
    <tabColor theme="0"/>
  </sheetPr>
  <dimension ref="B4:I7"/>
  <sheetViews>
    <sheetView tabSelected="1" workbookViewId="0">
      <selection activeCell="C20" sqref="C20"/>
    </sheetView>
  </sheetViews>
  <sheetFormatPr defaultRowHeight="15.6" x14ac:dyDescent="0.3"/>
  <cols>
    <col min="1" max="1" width="8.88671875" style="1"/>
    <col min="2" max="2" width="9.109375" style="1" bestFit="1" customWidth="1"/>
    <col min="3" max="3" width="34.44140625" style="1" customWidth="1"/>
    <col min="4" max="4" width="7.109375" style="1" bestFit="1" customWidth="1"/>
    <col min="5" max="5" width="14.44140625" style="1" customWidth="1"/>
    <col min="6" max="6" width="15.6640625" style="1" customWidth="1"/>
    <col min="7" max="7" width="12.33203125" style="1" customWidth="1"/>
    <col min="8" max="8" width="10.77734375" style="1" customWidth="1"/>
    <col min="9" max="9" width="11" style="1" bestFit="1" customWidth="1"/>
    <col min="10" max="16384" width="8.88671875" style="1"/>
  </cols>
  <sheetData>
    <row r="4" spans="2:9" ht="31.2" x14ac:dyDescent="0.3">
      <c r="B4" s="13" t="s">
        <v>0</v>
      </c>
      <c r="C4" s="13" t="s">
        <v>1</v>
      </c>
      <c r="D4" s="13" t="s">
        <v>2</v>
      </c>
      <c r="E4" s="14" t="s">
        <v>3</v>
      </c>
      <c r="F4" s="14" t="s">
        <v>4</v>
      </c>
      <c r="G4" s="14" t="s">
        <v>5</v>
      </c>
      <c r="H4" s="14" t="s">
        <v>6</v>
      </c>
      <c r="I4" s="14" t="s">
        <v>7</v>
      </c>
    </row>
    <row r="5" spans="2:9" x14ac:dyDescent="0.3">
      <c r="B5" s="2">
        <v>1</v>
      </c>
      <c r="C5" s="9" t="s">
        <v>12</v>
      </c>
      <c r="D5" s="2" t="s">
        <v>8</v>
      </c>
      <c r="E5" s="3">
        <v>70</v>
      </c>
      <c r="F5" s="24">
        <v>22.413</v>
      </c>
      <c r="G5" s="11">
        <f t="shared" ref="G5" si="0">+F5*E5</f>
        <v>1568.91</v>
      </c>
      <c r="H5" s="4">
        <f>G5*0.2</f>
        <v>313.78200000000004</v>
      </c>
      <c r="I5" s="4">
        <f>G5+H5</f>
        <v>1882.692</v>
      </c>
    </row>
    <row r="6" spans="2:9" x14ac:dyDescent="0.3">
      <c r="C6" s="5"/>
      <c r="E6" s="8"/>
    </row>
    <row r="7" spans="2:9" x14ac:dyDescent="0.3">
      <c r="C7" s="10" t="s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4" ma:contentTypeDescription="Create a new document." ma:contentTypeScope="" ma:versionID="963aaeff38607a08fc92dc6c94caf2f4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f1b4d21a91a1adc62f9deb2643480a5c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41A56D-52CF-48B6-BB94-FB16CB79A59A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2.xml><?xml version="1.0" encoding="utf-8"?>
<ds:datastoreItem xmlns:ds="http://schemas.openxmlformats.org/officeDocument/2006/customXml" ds:itemID="{CD4D4648-D695-41D4-9BA4-78042D21D9D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8CC920-347B-4470-89FD-2648FCF5C1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Ав.плащане ТРУД</vt:lpstr>
      <vt:lpstr>Ав.плащане Доминекс</vt:lpstr>
      <vt:lpstr>Ав.плащане Тенекс С</vt:lpstr>
      <vt:lpstr>Декотекс</vt:lpstr>
      <vt:lpstr>Нова Пауър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Aneta Ivanova</cp:lastModifiedBy>
  <dcterms:created xsi:type="dcterms:W3CDTF">2020-04-03T06:22:14Z</dcterms:created>
  <dcterms:modified xsi:type="dcterms:W3CDTF">2023-08-11T08:53:15Z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