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31" yWindow="109" windowWidth="14808" windowHeight="8015" tabRatio="598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19" i="1"/>
  <c r="F20"/>
  <c r="E19"/>
  <c r="E18"/>
  <c r="F8"/>
  <c r="F25"/>
  <c r="F27" l="1"/>
  <c r="F10"/>
  <c r="G17"/>
  <c r="E17"/>
  <c r="E16"/>
  <c r="E15"/>
  <c r="E8"/>
  <c r="E26"/>
  <c r="E9"/>
  <c r="E25" l="1"/>
</calcChain>
</file>

<file path=xl/sharedStrings.xml><?xml version="1.0" encoding="utf-8"?>
<sst xmlns="http://schemas.openxmlformats.org/spreadsheetml/2006/main" count="42" uniqueCount="21">
  <si>
    <t>ТИБИЕЛ ЕООД - ЗАДЪЛЖЕНИЯ КЪМ ДОСТАВЧИЦИ</t>
  </si>
  <si>
    <t>Разпечатка от :</t>
  </si>
  <si>
    <t>БДЖ ТОВАРНИ ПРЕВОЗИ ЕООД</t>
  </si>
  <si>
    <t xml:space="preserve">            </t>
  </si>
  <si>
    <t>общо</t>
  </si>
  <si>
    <t>Документ</t>
  </si>
  <si>
    <t>номер</t>
  </si>
  <si>
    <t>дата</t>
  </si>
  <si>
    <t>падеж</t>
  </si>
  <si>
    <t>лева</t>
  </si>
  <si>
    <t>данъчна фактура</t>
  </si>
  <si>
    <t>година</t>
  </si>
  <si>
    <t>БУЛМАРКЕТ ДМ ЕООД</t>
  </si>
  <si>
    <t>Съставил: Жана Гълъбова………………………………..</t>
  </si>
  <si>
    <t>КОМЕТ ИНВЕСТ ЕООД</t>
  </si>
  <si>
    <t>остатък за плащане</t>
  </si>
  <si>
    <t>дан.дебит.изв.</t>
  </si>
  <si>
    <t>падеж на 31.12.22</t>
  </si>
  <si>
    <t xml:space="preserve"> </t>
  </si>
  <si>
    <t>в падеж</t>
  </si>
  <si>
    <t>падеж на 02.03.23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</si>
</sst>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8.1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ahoma"/>
      <family val="2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5" fillId="0" borderId="0" xfId="0" applyFont="1" applyAlignment="1">
      <alignment vertical="center"/>
    </xf>
    <xf numFmtId="0" fontId="4" fillId="0" borderId="0" xfId="0" applyNumberFormat="1" applyFont="1" applyFill="1" applyBorder="1" applyAlignment="1" applyProtection="1">
      <alignment wrapText="1"/>
    </xf>
    <xf numFmtId="0" fontId="1" fillId="0" borderId="0" xfId="0" applyNumberFormat="1" applyFont="1" applyFill="1" applyBorder="1" applyAlignment="1" applyProtection="1">
      <alignment wrapText="1"/>
    </xf>
    <xf numFmtId="0" fontId="2" fillId="0" borderId="0" xfId="0" applyNumberFormat="1" applyFont="1" applyFill="1" applyBorder="1" applyAlignment="1" applyProtection="1">
      <alignment wrapText="1"/>
    </xf>
    <xf numFmtId="0" fontId="2" fillId="0" borderId="0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>
      <alignment horizontal="left"/>
    </xf>
    <xf numFmtId="0" fontId="4" fillId="0" borderId="1" xfId="0" applyNumberFormat="1" applyFont="1" applyFill="1" applyBorder="1" applyAlignment="1" applyProtection="1"/>
    <xf numFmtId="1" fontId="1" fillId="0" borderId="1" xfId="0" applyNumberFormat="1" applyFont="1" applyFill="1" applyBorder="1" applyAlignment="1" applyProtection="1">
      <alignment horizontal="left"/>
    </xf>
    <xf numFmtId="14" fontId="1" fillId="0" borderId="1" xfId="0" applyNumberFormat="1" applyFont="1" applyFill="1" applyBorder="1" applyAlignment="1" applyProtection="1"/>
    <xf numFmtId="4" fontId="1" fillId="0" borderId="1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/>
    </xf>
    <xf numFmtId="4" fontId="1" fillId="0" borderId="0" xfId="0" applyNumberFormat="1" applyFont="1" applyFill="1" applyBorder="1" applyAlignment="1" applyProtection="1"/>
    <xf numFmtId="14" fontId="7" fillId="0" borderId="1" xfId="0" applyNumberFormat="1" applyFont="1" applyFill="1" applyBorder="1" applyAlignment="1" applyProtection="1"/>
    <xf numFmtId="4" fontId="3" fillId="0" borderId="0" xfId="0" applyNumberFormat="1" applyFont="1"/>
    <xf numFmtId="0" fontId="0" fillId="0" borderId="1" xfId="0" applyBorder="1"/>
    <xf numFmtId="4" fontId="3" fillId="0" borderId="1" xfId="0" applyNumberFormat="1" applyFont="1" applyFill="1" applyBorder="1" applyAlignment="1" applyProtection="1"/>
    <xf numFmtId="4" fontId="8" fillId="0" borderId="1" xfId="0" applyNumberFormat="1" applyFont="1" applyBorder="1" applyAlignment="1">
      <alignment horizontal="right"/>
    </xf>
    <xf numFmtId="0" fontId="2" fillId="0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/>
    <xf numFmtId="0" fontId="4" fillId="0" borderId="2" xfId="0" applyNumberFormat="1" applyFont="1" applyFill="1" applyBorder="1" applyAlignment="1" applyProtection="1"/>
    <xf numFmtId="0" fontId="0" fillId="0" borderId="0" xfId="0" applyBorder="1"/>
    <xf numFmtId="4" fontId="8" fillId="0" borderId="0" xfId="0" applyNumberFormat="1" applyFont="1" applyBorder="1" applyAlignment="1">
      <alignment horizontal="right"/>
    </xf>
    <xf numFmtId="14" fontId="9" fillId="2" borderId="1" xfId="0" applyNumberFormat="1" applyFont="1" applyFill="1" applyBorder="1" applyAlignment="1">
      <alignment horizontal="center" wrapText="1"/>
    </xf>
    <xf numFmtId="14" fontId="10" fillId="0" borderId="1" xfId="0" applyNumberFormat="1" applyFont="1" applyFill="1" applyBorder="1" applyAlignment="1" applyProtection="1"/>
    <xf numFmtId="0" fontId="6" fillId="0" borderId="0" xfId="0" applyFont="1" applyBorder="1"/>
    <xf numFmtId="4" fontId="6" fillId="0" borderId="0" xfId="0" applyNumberFormat="1" applyFont="1" applyBorder="1"/>
    <xf numFmtId="0" fontId="4" fillId="0" borderId="1" xfId="0" applyNumberFormat="1" applyFont="1" applyFill="1" applyBorder="1" applyAlignment="1" applyProtection="1">
      <alignment horizontal="right"/>
    </xf>
    <xf numFmtId="1" fontId="1" fillId="0" borderId="1" xfId="0" applyNumberFormat="1" applyFont="1" applyFill="1" applyBorder="1" applyAlignment="1" applyProtection="1">
      <alignment horizontal="right"/>
    </xf>
    <xf numFmtId="0" fontId="4" fillId="0" borderId="2" xfId="0" applyNumberFormat="1" applyFont="1" applyFill="1" applyBorder="1" applyAlignment="1" applyProtection="1">
      <alignment horizontal="right"/>
    </xf>
    <xf numFmtId="4" fontId="10" fillId="2" borderId="1" xfId="0" applyNumberFormat="1" applyFont="1" applyFill="1" applyBorder="1" applyAlignment="1">
      <alignment horizontal="right" wrapText="1"/>
    </xf>
    <xf numFmtId="0" fontId="6" fillId="0" borderId="1" xfId="0" applyFont="1" applyBorder="1"/>
    <xf numFmtId="4" fontId="6" fillId="0" borderId="1" xfId="0" applyNumberFormat="1" applyFont="1" applyBorder="1"/>
    <xf numFmtId="4" fontId="2" fillId="0" borderId="0" xfId="0" applyNumberFormat="1" applyFont="1" applyFill="1" applyBorder="1" applyAlignment="1" applyProtection="1">
      <alignment horizontal="left"/>
    </xf>
    <xf numFmtId="4" fontId="0" fillId="0" borderId="0" xfId="0" applyNumberFormat="1" applyAlignment="1">
      <alignment horizontal="left"/>
    </xf>
    <xf numFmtId="4" fontId="3" fillId="0" borderId="0" xfId="0" applyNumberFormat="1" applyFont="1" applyFill="1" applyBorder="1" applyAlignment="1" applyProtection="1"/>
    <xf numFmtId="14" fontId="4" fillId="0" borderId="0" xfId="0" applyNumberFormat="1" applyFont="1" applyFill="1" applyBorder="1" applyAlignment="1" applyProtection="1"/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4"/>
  <sheetViews>
    <sheetView tabSelected="1" topLeftCell="B1" zoomScale="82" zoomScaleNormal="82" workbookViewId="0">
      <selection activeCell="D4" sqref="C4:D4"/>
    </sheetView>
  </sheetViews>
  <sheetFormatPr defaultRowHeight="14.3"/>
  <cols>
    <col min="1" max="1" width="3.875" hidden="1" customWidth="1"/>
    <col min="2" max="2" width="18.125" customWidth="1"/>
    <col min="3" max="3" width="14.375" customWidth="1"/>
    <col min="4" max="4" width="11.375" customWidth="1"/>
    <col min="5" max="5" width="10.375" customWidth="1"/>
    <col min="6" max="6" width="11.75" customWidth="1"/>
    <col min="7" max="7" width="11.25" customWidth="1"/>
    <col min="8" max="8" width="15.25" customWidth="1"/>
  </cols>
  <sheetData>
    <row r="2" spans="2:8">
      <c r="B2" s="2"/>
      <c r="C2" s="3" t="s">
        <v>0</v>
      </c>
      <c r="D2" s="2"/>
      <c r="E2" s="2"/>
      <c r="F2" s="2"/>
      <c r="G2" s="2"/>
      <c r="H2" s="1"/>
    </row>
    <row r="3" spans="2:8">
      <c r="B3" s="2"/>
      <c r="C3" s="40"/>
      <c r="D3" s="2"/>
      <c r="E3" s="2"/>
      <c r="F3" s="2"/>
      <c r="G3" s="2"/>
      <c r="H3" s="1"/>
    </row>
    <row r="4" spans="2:8">
      <c r="B4" s="5" t="s">
        <v>1</v>
      </c>
      <c r="C4" s="4">
        <v>44938</v>
      </c>
      <c r="D4" s="2" t="s">
        <v>11</v>
      </c>
      <c r="E4" s="2"/>
      <c r="F4" s="2"/>
      <c r="G4" s="2"/>
      <c r="H4" s="1"/>
    </row>
    <row r="5" spans="2:8">
      <c r="B5" s="3"/>
      <c r="C5" s="6"/>
      <c r="D5" s="7"/>
      <c r="E5" s="7"/>
      <c r="F5" s="7"/>
      <c r="G5" s="8"/>
      <c r="H5" s="1"/>
    </row>
    <row r="6" spans="2:8">
      <c r="B6" s="3"/>
      <c r="C6" s="3" t="s">
        <v>2</v>
      </c>
      <c r="D6" s="3"/>
      <c r="E6" s="3"/>
      <c r="F6" s="3" t="s">
        <v>3</v>
      </c>
      <c r="G6" s="9"/>
      <c r="H6" s="1"/>
    </row>
    <row r="7" spans="2:8">
      <c r="B7" s="10" t="s">
        <v>5</v>
      </c>
      <c r="C7" s="31" t="s">
        <v>6</v>
      </c>
      <c r="D7" s="11" t="s">
        <v>7</v>
      </c>
      <c r="E7" s="11" t="s">
        <v>8</v>
      </c>
      <c r="F7" s="31" t="s">
        <v>9</v>
      </c>
      <c r="G7" s="9"/>
      <c r="H7" s="18"/>
    </row>
    <row r="8" spans="2:8">
      <c r="B8" s="12" t="s">
        <v>10</v>
      </c>
      <c r="C8" s="32">
        <v>8000061243</v>
      </c>
      <c r="D8" s="17">
        <v>44865</v>
      </c>
      <c r="E8" s="13">
        <f t="shared" ref="E8" si="0">D8+25</f>
        <v>44890</v>
      </c>
      <c r="F8" s="14">
        <f>173896.27+2379.34-20000-40000</f>
        <v>116275.60999999999</v>
      </c>
      <c r="G8" s="37"/>
      <c r="H8" s="1"/>
    </row>
    <row r="9" spans="2:8">
      <c r="B9" s="12" t="s">
        <v>16</v>
      </c>
      <c r="C9" s="32">
        <v>8000061256</v>
      </c>
      <c r="D9" s="17">
        <v>44868</v>
      </c>
      <c r="E9" s="13">
        <f t="shared" ref="E9" si="1">D9+25</f>
        <v>44893</v>
      </c>
      <c r="F9" s="14">
        <v>774.05</v>
      </c>
      <c r="G9" s="37"/>
      <c r="H9" s="1"/>
    </row>
    <row r="10" spans="2:8">
      <c r="B10" s="11"/>
      <c r="C10" s="11" t="s">
        <v>4</v>
      </c>
      <c r="D10" s="13"/>
      <c r="E10" s="11"/>
      <c r="F10" s="20">
        <f>SUM(F8:F9)</f>
        <v>117049.65999999999</v>
      </c>
      <c r="G10" t="s">
        <v>19</v>
      </c>
    </row>
    <row r="11" spans="2:8">
      <c r="B11" s="3"/>
      <c r="C11" s="3"/>
      <c r="D11" s="4"/>
      <c r="E11" s="3"/>
      <c r="F11" s="39"/>
    </row>
    <row r="12" spans="2:8">
      <c r="B12" s="3"/>
      <c r="C12" s="3"/>
      <c r="D12" s="3"/>
      <c r="E12" s="3"/>
      <c r="F12" s="16"/>
    </row>
    <row r="13" spans="2:8">
      <c r="B13" s="3"/>
      <c r="C13" s="3" t="s">
        <v>12</v>
      </c>
      <c r="D13" s="3"/>
      <c r="E13" s="3"/>
      <c r="F13" s="3" t="s">
        <v>3</v>
      </c>
    </row>
    <row r="14" spans="2:8" ht="16.3" customHeight="1">
      <c r="B14" s="10" t="s">
        <v>5</v>
      </c>
      <c r="C14" s="11" t="s">
        <v>6</v>
      </c>
      <c r="D14" s="24" t="s">
        <v>7</v>
      </c>
      <c r="E14" s="24" t="s">
        <v>8</v>
      </c>
      <c r="F14" s="33" t="s">
        <v>9</v>
      </c>
      <c r="G14" s="15"/>
    </row>
    <row r="15" spans="2:8">
      <c r="B15" s="22" t="s">
        <v>10</v>
      </c>
      <c r="C15" s="23">
        <v>1015004985</v>
      </c>
      <c r="D15" s="27">
        <v>44866</v>
      </c>
      <c r="E15" s="28">
        <f t="shared" ref="E15:E19" si="2">D15+60</f>
        <v>44926</v>
      </c>
      <c r="F15" s="34">
        <v>29466.36</v>
      </c>
      <c r="G15" s="38"/>
      <c r="H15" s="15"/>
    </row>
    <row r="16" spans="2:8">
      <c r="B16" s="22" t="s">
        <v>10</v>
      </c>
      <c r="C16" s="23">
        <v>1015004986</v>
      </c>
      <c r="D16" s="27">
        <v>44866</v>
      </c>
      <c r="E16" s="28">
        <f t="shared" si="2"/>
        <v>44926</v>
      </c>
      <c r="F16" s="34">
        <v>48638.81</v>
      </c>
      <c r="G16" s="38"/>
      <c r="H16" s="15"/>
    </row>
    <row r="17" spans="2:8">
      <c r="B17" s="22" t="s">
        <v>10</v>
      </c>
      <c r="C17" s="23">
        <v>1015004987</v>
      </c>
      <c r="D17" s="27">
        <v>44866</v>
      </c>
      <c r="E17" s="28">
        <f t="shared" si="2"/>
        <v>44926</v>
      </c>
      <c r="F17" s="34">
        <v>49453.18</v>
      </c>
      <c r="G17" s="38">
        <f>SUM(F15:F17)</f>
        <v>127558.35</v>
      </c>
      <c r="H17" s="15" t="s">
        <v>17</v>
      </c>
    </row>
    <row r="18" spans="2:8">
      <c r="B18" s="22" t="s">
        <v>10</v>
      </c>
      <c r="C18" s="23">
        <v>1015004993</v>
      </c>
      <c r="D18" s="27">
        <v>44927</v>
      </c>
      <c r="E18" s="28">
        <f t="shared" si="2"/>
        <v>44987</v>
      </c>
      <c r="F18" s="34">
        <v>29466.36</v>
      </c>
      <c r="G18" s="38"/>
      <c r="H18" s="15"/>
    </row>
    <row r="19" spans="2:8">
      <c r="B19" s="22" t="s">
        <v>10</v>
      </c>
      <c r="C19" s="23">
        <v>1015004994</v>
      </c>
      <c r="D19" s="27">
        <v>44927</v>
      </c>
      <c r="E19" s="28">
        <f t="shared" si="2"/>
        <v>44987</v>
      </c>
      <c r="F19" s="34">
        <v>47220.14</v>
      </c>
      <c r="G19" s="38">
        <f>SUM(F18:F19)</f>
        <v>76686.5</v>
      </c>
      <c r="H19" s="15" t="s">
        <v>20</v>
      </c>
    </row>
    <row r="20" spans="2:8">
      <c r="B20" s="22"/>
      <c r="C20" s="11" t="s">
        <v>4</v>
      </c>
      <c r="D20" s="19"/>
      <c r="E20" s="19"/>
      <c r="F20" s="21">
        <f>SUM(F15:F19)</f>
        <v>204244.85000000003</v>
      </c>
    </row>
    <row r="21" spans="2:8">
      <c r="B21" s="15"/>
      <c r="C21" s="3"/>
      <c r="D21" s="25"/>
      <c r="E21" s="25"/>
      <c r="F21" s="26"/>
    </row>
    <row r="22" spans="2:8">
      <c r="B22" s="25"/>
      <c r="C22" s="3"/>
      <c r="D22" s="25"/>
      <c r="E22" s="25"/>
      <c r="F22" s="26"/>
    </row>
    <row r="23" spans="2:8">
      <c r="B23" s="3"/>
      <c r="C23" s="3" t="s">
        <v>14</v>
      </c>
      <c r="D23" s="3"/>
      <c r="E23" s="3"/>
      <c r="F23" s="3" t="s">
        <v>3</v>
      </c>
    </row>
    <row r="24" spans="2:8">
      <c r="B24" s="10" t="s">
        <v>5</v>
      </c>
      <c r="C24" s="11" t="s">
        <v>6</v>
      </c>
      <c r="D24" s="11" t="s">
        <v>7</v>
      </c>
      <c r="E24" s="11" t="s">
        <v>8</v>
      </c>
      <c r="F24" s="31" t="s">
        <v>9</v>
      </c>
    </row>
    <row r="25" spans="2:8">
      <c r="B25" s="12" t="s">
        <v>10</v>
      </c>
      <c r="C25" s="32">
        <v>1000000527</v>
      </c>
      <c r="D25" s="17">
        <v>44681</v>
      </c>
      <c r="E25" s="13">
        <f>D25+7</f>
        <v>44688</v>
      </c>
      <c r="F25" s="14">
        <f>45974.41-11656.66-12307.32</f>
        <v>22010.43</v>
      </c>
    </row>
    <row r="26" spans="2:8">
      <c r="B26" s="12" t="s">
        <v>10</v>
      </c>
      <c r="C26" s="32">
        <v>1000000694</v>
      </c>
      <c r="D26" s="17">
        <v>44865</v>
      </c>
      <c r="E26" s="13">
        <f>D26+7</f>
        <v>44872</v>
      </c>
      <c r="F26" s="14">
        <v>31898.18</v>
      </c>
    </row>
    <row r="27" spans="2:8" s="25" customFormat="1">
      <c r="B27" s="19"/>
      <c r="C27" s="35" t="s">
        <v>15</v>
      </c>
      <c r="D27" s="19"/>
      <c r="E27" s="19"/>
      <c r="F27" s="36">
        <f>SUM(F25:F26)</f>
        <v>53908.61</v>
      </c>
      <c r="G27" s="25" t="s">
        <v>19</v>
      </c>
    </row>
    <row r="28" spans="2:8">
      <c r="B28" s="25"/>
      <c r="C28" s="29"/>
      <c r="D28" s="25"/>
      <c r="E28" s="25"/>
      <c r="F28" s="30"/>
    </row>
    <row r="29" spans="2:8">
      <c r="B29" s="25"/>
      <c r="C29" s="29"/>
      <c r="D29" s="25"/>
      <c r="E29" s="25"/>
      <c r="F29" s="30"/>
    </row>
    <row r="30" spans="2:8">
      <c r="B30" s="25"/>
      <c r="C30" s="29"/>
      <c r="D30" s="25"/>
      <c r="E30" s="25"/>
      <c r="F30" s="30"/>
    </row>
    <row r="31" spans="2:8">
      <c r="B31" t="s">
        <v>13</v>
      </c>
    </row>
    <row r="34" spans="5:5">
      <c r="E34" t="s">
        <v>18</v>
      </c>
    </row>
  </sheetData>
  <pageMargins left="0.70866141732283472" right="0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2023-01-12T09:59:54Z</dcterms:modified>
</cp:coreProperties>
</file>