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E5DB7EFD-2DF4-4F4F-9E6A-45E8EA724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1" r:id="rId1"/>
  </sheets>
  <calcPr calcId="181029"/>
</workbook>
</file>

<file path=xl/calcChain.xml><?xml version="1.0" encoding="utf-8"?>
<calcChain xmlns="http://schemas.openxmlformats.org/spreadsheetml/2006/main">
  <c r="B35" i="1" l="1"/>
  <c r="B34" i="1"/>
  <c r="B32" i="1"/>
  <c r="B28" i="1" l="1"/>
  <c r="B26" i="1"/>
  <c r="B27" i="1"/>
  <c r="B25" i="1"/>
  <c r="B24" i="1"/>
  <c r="B22" i="1"/>
  <c r="B21" i="1"/>
  <c r="B19" i="1"/>
  <c r="B20" i="1"/>
  <c r="B18" i="1"/>
  <c r="B17" i="1"/>
  <c r="B16" i="1"/>
  <c r="B15" i="1"/>
  <c r="B14" i="1"/>
  <c r="B13" i="1"/>
  <c r="B12" i="1"/>
  <c r="J38" i="1"/>
  <c r="J39" i="1" s="1"/>
</calcChain>
</file>

<file path=xl/sharedStrings.xml><?xml version="1.0" encoding="utf-8"?>
<sst xmlns="http://schemas.openxmlformats.org/spreadsheetml/2006/main" count="71" uniqueCount="23">
  <si>
    <t>Дълг / главница</t>
  </si>
  <si>
    <t>Валута</t>
  </si>
  <si>
    <t>Начална дата</t>
  </si>
  <si>
    <t>Крайна дата</t>
  </si>
  <si>
    <t>Лихвен процент.</t>
  </si>
  <si>
    <t>Начислена лихва.</t>
  </si>
  <si>
    <t>BGN</t>
  </si>
  <si>
    <t>Брой дни.</t>
  </si>
  <si>
    <t>ЕИК: 203321682</t>
  </si>
  <si>
    <t>Погасена главница</t>
  </si>
  <si>
    <t>Оставяща главница</t>
  </si>
  <si>
    <t>Начално салдо главница:</t>
  </si>
  <si>
    <t>Начално салдо лихви:</t>
  </si>
  <si>
    <t xml:space="preserve">7.5% + олп </t>
  </si>
  <si>
    <t>Крайно салдо непогасени лихви:</t>
  </si>
  <si>
    <t xml:space="preserve">Погасена Лихва </t>
  </si>
  <si>
    <t>" ПРО ТРЕЙД ФИНАНС КОНСУЛТ " ЕООД</t>
  </si>
  <si>
    <t xml:space="preserve">Лихвен лист </t>
  </si>
  <si>
    <t>Клиентски номер/ ЕИК: 106588084</t>
  </si>
  <si>
    <t>Наименование Клиент: ТИБИЕЛ ЕООД</t>
  </si>
  <si>
    <t>По договор от дата:  17.09.2021г.</t>
  </si>
  <si>
    <t>Лихви начислени за месец  Януари - Декември 2024 г.</t>
  </si>
  <si>
    <t>Обща сума начислена за дружеството ТИБИЕЛ ЕООД за периода 01.01.2024г. - 31.12.2024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</si>
</sst>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лв&quot;_-;\-* #,##0.00\ &quot;лв&quot;_-;_-* &quot;-&quot;??\ &quot;лв&quot;_-;_-@_-"/>
    <numFmt numFmtId="165" formatCode="dd\.mm\.yyyy\ &quot;г.&quot;;@"/>
    <numFmt numFmtId="166" formatCode="#,##0.00\ &quot;лв.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justify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9" zoomScale="90" zoomScaleNormal="90" workbookViewId="0">
      <selection activeCell="I19" sqref="I19"/>
    </sheetView>
  </sheetViews>
  <sheetFormatPr defaultRowHeight="14.4" x14ac:dyDescent="0.3"/>
  <cols>
    <col min="1" max="1" width="22.88671875" customWidth="1"/>
    <col min="2" max="2" width="16.44140625" customWidth="1"/>
    <col min="3" max="3" width="21.6640625" customWidth="1"/>
    <col min="4" max="4" width="17.33203125" customWidth="1"/>
    <col min="5" max="5" width="21" customWidth="1"/>
    <col min="6" max="6" width="18" customWidth="1"/>
    <col min="7" max="7" width="26.44140625" customWidth="1"/>
    <col min="8" max="8" width="20.88671875" customWidth="1"/>
    <col min="9" max="9" width="18.88671875" customWidth="1"/>
    <col min="10" max="10" width="21.88671875" customWidth="1"/>
  </cols>
  <sheetData>
    <row r="1" spans="1:10" ht="18" x14ac:dyDescent="0.35">
      <c r="C1" s="27" t="s">
        <v>16</v>
      </c>
      <c r="D1" s="27"/>
      <c r="E1" s="27"/>
      <c r="F1" s="27"/>
      <c r="G1" s="27"/>
    </row>
    <row r="2" spans="1:10" ht="18" x14ac:dyDescent="0.35">
      <c r="E2" s="9" t="s">
        <v>8</v>
      </c>
      <c r="F2" s="7"/>
      <c r="G2" s="7"/>
    </row>
    <row r="3" spans="1:10" ht="15.6" x14ac:dyDescent="0.3">
      <c r="A3" s="28" t="s">
        <v>17</v>
      </c>
      <c r="B3" s="28"/>
      <c r="C3" s="28"/>
      <c r="D3" s="28"/>
      <c r="E3" s="28"/>
    </row>
    <row r="4" spans="1:10" ht="15.6" x14ac:dyDescent="0.3">
      <c r="A4" s="28" t="s">
        <v>20</v>
      </c>
      <c r="B4" s="28"/>
      <c r="C4" s="28"/>
      <c r="D4" s="28"/>
      <c r="E4" s="10"/>
    </row>
    <row r="5" spans="1:10" ht="15.6" x14ac:dyDescent="0.3">
      <c r="A5" s="28" t="s">
        <v>18</v>
      </c>
      <c r="B5" s="28"/>
      <c r="C5" s="28"/>
      <c r="D5" s="28"/>
      <c r="E5" s="10"/>
    </row>
    <row r="6" spans="1:10" ht="15.6" x14ac:dyDescent="0.3">
      <c r="A6" s="28" t="s">
        <v>19</v>
      </c>
      <c r="B6" s="28"/>
      <c r="C6" s="28"/>
      <c r="D6" s="28"/>
      <c r="E6" s="11"/>
    </row>
    <row r="7" spans="1:10" ht="15.6" x14ac:dyDescent="0.3">
      <c r="A7" s="29" t="s">
        <v>21</v>
      </c>
      <c r="B7" s="29"/>
      <c r="C7" s="29"/>
      <c r="D7" s="29"/>
      <c r="E7" s="11"/>
    </row>
    <row r="8" spans="1:10" ht="15.6" x14ac:dyDescent="0.3">
      <c r="A8" s="8"/>
      <c r="B8" s="8"/>
      <c r="C8" s="8"/>
      <c r="D8" s="8"/>
      <c r="E8" s="8"/>
      <c r="F8" s="8"/>
      <c r="H8" s="30" t="s">
        <v>11</v>
      </c>
      <c r="I8" s="30"/>
      <c r="J8" s="5">
        <v>18556092.609999999</v>
      </c>
    </row>
    <row r="9" spans="1:10" ht="15.6" x14ac:dyDescent="0.3">
      <c r="A9" s="8"/>
      <c r="B9" s="8"/>
      <c r="C9" s="8"/>
      <c r="D9" s="8"/>
      <c r="E9" s="8"/>
      <c r="F9" s="8"/>
      <c r="H9" s="30" t="s">
        <v>12</v>
      </c>
      <c r="I9" s="30"/>
      <c r="J9" s="13">
        <v>830769.46</v>
      </c>
    </row>
    <row r="10" spans="1:10" x14ac:dyDescent="0.3">
      <c r="A10" s="2"/>
      <c r="B10" s="2"/>
      <c r="C10" s="2"/>
      <c r="D10" s="2"/>
    </row>
    <row r="11" spans="1:10" ht="28.2" customHeight="1" x14ac:dyDescent="0.3">
      <c r="A11" s="6" t="s">
        <v>0</v>
      </c>
      <c r="B11" s="6" t="s">
        <v>9</v>
      </c>
      <c r="C11" s="6" t="s">
        <v>10</v>
      </c>
      <c r="D11" s="6" t="s">
        <v>1</v>
      </c>
      <c r="E11" s="6" t="s">
        <v>2</v>
      </c>
      <c r="F11" s="6" t="s">
        <v>3</v>
      </c>
      <c r="G11" s="6" t="s">
        <v>7</v>
      </c>
      <c r="H11" s="6" t="s">
        <v>4</v>
      </c>
      <c r="I11" s="6" t="s">
        <v>15</v>
      </c>
      <c r="J11" s="6" t="s">
        <v>5</v>
      </c>
    </row>
    <row r="12" spans="1:10" x14ac:dyDescent="0.3">
      <c r="A12" s="3">
        <v>18556092.609999999</v>
      </c>
      <c r="B12" s="3">
        <f t="shared" ref="B12" si="0">SUM(A12-C12)</f>
        <v>0</v>
      </c>
      <c r="C12" s="3">
        <v>18556092.609999999</v>
      </c>
      <c r="D12" s="1" t="s">
        <v>6</v>
      </c>
      <c r="E12" s="16">
        <v>45292</v>
      </c>
      <c r="F12" s="12">
        <v>45322</v>
      </c>
      <c r="G12" s="14">
        <v>31</v>
      </c>
      <c r="H12" s="1" t="s">
        <v>13</v>
      </c>
      <c r="I12" s="19">
        <v>0</v>
      </c>
      <c r="J12" s="3">
        <v>180401.3</v>
      </c>
    </row>
    <row r="13" spans="1:10" x14ac:dyDescent="0.3">
      <c r="A13" s="3">
        <v>18556092.609999999</v>
      </c>
      <c r="B13" s="3">
        <f t="shared" ref="B13" si="1">SUM(A13-C13)</f>
        <v>0</v>
      </c>
      <c r="C13" s="3">
        <v>18556092.609999999</v>
      </c>
      <c r="D13" s="1" t="s">
        <v>6</v>
      </c>
      <c r="E13" s="16">
        <v>45323</v>
      </c>
      <c r="F13" s="12">
        <v>45351</v>
      </c>
      <c r="G13" s="14">
        <v>29</v>
      </c>
      <c r="H13" s="1" t="s">
        <v>13</v>
      </c>
      <c r="I13" s="19">
        <v>0</v>
      </c>
      <c r="J13" s="3">
        <v>168762.51</v>
      </c>
    </row>
    <row r="14" spans="1:10" x14ac:dyDescent="0.3">
      <c r="A14" s="3">
        <v>18556092.609999999</v>
      </c>
      <c r="B14" s="3">
        <f t="shared" ref="B14" si="2">SUM(A14-C14)</f>
        <v>0</v>
      </c>
      <c r="C14" s="3">
        <v>18556092.609999999</v>
      </c>
      <c r="D14" s="1" t="s">
        <v>6</v>
      </c>
      <c r="E14" s="16">
        <v>45352</v>
      </c>
      <c r="F14" s="12">
        <v>45382</v>
      </c>
      <c r="G14" s="14">
        <v>31</v>
      </c>
      <c r="H14" s="1" t="s">
        <v>13</v>
      </c>
      <c r="I14" s="19">
        <v>0</v>
      </c>
      <c r="J14" s="3">
        <v>180561.09</v>
      </c>
    </row>
    <row r="15" spans="1:10" x14ac:dyDescent="0.3">
      <c r="A15" s="3">
        <v>18556092.609999999</v>
      </c>
      <c r="B15" s="3">
        <f t="shared" ref="B15" si="3">SUM(A15-C15)</f>
        <v>0</v>
      </c>
      <c r="C15" s="3">
        <v>18556092.609999999</v>
      </c>
      <c r="D15" s="1" t="s">
        <v>6</v>
      </c>
      <c r="E15" s="16">
        <v>45383</v>
      </c>
      <c r="F15" s="12">
        <v>45412</v>
      </c>
      <c r="G15" s="14">
        <v>30</v>
      </c>
      <c r="H15" s="1" t="s">
        <v>13</v>
      </c>
      <c r="I15" s="19">
        <v>0</v>
      </c>
      <c r="J15" s="3">
        <v>174581.9</v>
      </c>
    </row>
    <row r="16" spans="1:10" x14ac:dyDescent="0.3">
      <c r="A16" s="3">
        <v>18556092.609999999</v>
      </c>
      <c r="B16" s="3">
        <f t="shared" ref="B16" si="4">SUM(A16-C16)</f>
        <v>0</v>
      </c>
      <c r="C16" s="3">
        <v>18556092.609999999</v>
      </c>
      <c r="D16" s="1" t="s">
        <v>6</v>
      </c>
      <c r="E16" s="16">
        <v>45413</v>
      </c>
      <c r="F16" s="12">
        <v>45443</v>
      </c>
      <c r="G16" s="14">
        <v>31</v>
      </c>
      <c r="H16" s="1" t="s">
        <v>13</v>
      </c>
      <c r="I16" s="19">
        <v>0</v>
      </c>
      <c r="J16" s="3">
        <v>180241.51</v>
      </c>
    </row>
    <row r="17" spans="1:10" x14ac:dyDescent="0.3">
      <c r="A17" s="3">
        <v>18556092.609999999</v>
      </c>
      <c r="B17" s="3">
        <f t="shared" ref="B17" si="5">SUM(A17-C17)</f>
        <v>0</v>
      </c>
      <c r="C17" s="3">
        <v>18556092.609999999</v>
      </c>
      <c r="D17" s="1" t="s">
        <v>6</v>
      </c>
      <c r="E17" s="16">
        <v>45444</v>
      </c>
      <c r="F17" s="12">
        <v>45473</v>
      </c>
      <c r="G17" s="14">
        <v>30</v>
      </c>
      <c r="H17" s="1" t="s">
        <v>13</v>
      </c>
      <c r="I17" s="19">
        <v>0</v>
      </c>
      <c r="J17" s="3">
        <v>174427.27</v>
      </c>
    </row>
    <row r="18" spans="1:10" x14ac:dyDescent="0.3">
      <c r="A18" s="3">
        <v>18556092.609999999</v>
      </c>
      <c r="B18" s="3">
        <f>SUM(A18-C18)</f>
        <v>0</v>
      </c>
      <c r="C18" s="3">
        <v>18556092.609999999</v>
      </c>
      <c r="D18" s="1" t="s">
        <v>6</v>
      </c>
      <c r="E18" s="12">
        <v>45474</v>
      </c>
      <c r="F18" s="12">
        <v>45478</v>
      </c>
      <c r="G18" s="1">
        <v>5</v>
      </c>
      <c r="H18" s="1" t="s">
        <v>13</v>
      </c>
      <c r="I18" s="19">
        <v>0</v>
      </c>
      <c r="J18" s="3">
        <v>28684.63</v>
      </c>
    </row>
    <row r="19" spans="1:10" x14ac:dyDescent="0.3">
      <c r="A19" s="3">
        <v>18556092.609999999</v>
      </c>
      <c r="B19" s="3">
        <f t="shared" ref="B19:B22" si="6">SUM(A19-C19)</f>
        <v>44945.64999999851</v>
      </c>
      <c r="C19" s="3">
        <v>18511146.960000001</v>
      </c>
      <c r="D19" s="1" t="s">
        <v>6</v>
      </c>
      <c r="E19" s="12">
        <v>45479</v>
      </c>
      <c r="F19" s="12">
        <v>45483</v>
      </c>
      <c r="G19" s="1">
        <v>5</v>
      </c>
      <c r="H19" s="1" t="s">
        <v>13</v>
      </c>
      <c r="I19" s="19">
        <v>44945.66</v>
      </c>
      <c r="J19" s="3">
        <v>28684.63</v>
      </c>
    </row>
    <row r="20" spans="1:10" x14ac:dyDescent="0.3">
      <c r="A20" s="3">
        <v>18511146.960000001</v>
      </c>
      <c r="B20" s="3">
        <f t="shared" si="6"/>
        <v>400000</v>
      </c>
      <c r="C20" s="3">
        <v>18111146.960000001</v>
      </c>
      <c r="D20" s="1" t="s">
        <v>6</v>
      </c>
      <c r="E20" s="12">
        <v>45484</v>
      </c>
      <c r="F20" s="12">
        <v>45490</v>
      </c>
      <c r="G20" s="1">
        <v>7</v>
      </c>
      <c r="H20" s="1" t="s">
        <v>13</v>
      </c>
      <c r="I20" s="19">
        <v>400000</v>
      </c>
      <c r="J20" s="3">
        <v>40061.24</v>
      </c>
    </row>
    <row r="21" spans="1:10" x14ac:dyDescent="0.3">
      <c r="A21" s="3">
        <v>18111146.960000001</v>
      </c>
      <c r="B21" s="3">
        <f t="shared" si="6"/>
        <v>250000</v>
      </c>
      <c r="C21" s="3">
        <v>17861146.960000001</v>
      </c>
      <c r="D21" s="1" t="s">
        <v>6</v>
      </c>
      <c r="E21" s="12">
        <v>45491</v>
      </c>
      <c r="F21" s="12">
        <v>45495</v>
      </c>
      <c r="G21" s="1">
        <v>5</v>
      </c>
      <c r="H21" s="1" t="s">
        <v>13</v>
      </c>
      <c r="I21" s="19">
        <v>250000</v>
      </c>
      <c r="J21" s="3">
        <v>27996.81</v>
      </c>
    </row>
    <row r="22" spans="1:10" x14ac:dyDescent="0.3">
      <c r="A22" s="3">
        <v>17861146.960000001</v>
      </c>
      <c r="B22" s="3">
        <f t="shared" si="6"/>
        <v>188200</v>
      </c>
      <c r="C22" s="3">
        <v>17672946.960000001</v>
      </c>
      <c r="D22" s="1" t="s">
        <v>6</v>
      </c>
      <c r="E22" s="12">
        <v>45496</v>
      </c>
      <c r="F22" s="12">
        <v>45497</v>
      </c>
      <c r="G22" s="1">
        <v>2</v>
      </c>
      <c r="H22" s="1" t="s">
        <v>13</v>
      </c>
      <c r="I22" s="19">
        <v>188200</v>
      </c>
      <c r="J22" s="3">
        <v>11044.14</v>
      </c>
    </row>
    <row r="23" spans="1:10" x14ac:dyDescent="0.3">
      <c r="A23" s="3">
        <v>17672946.960000001</v>
      </c>
      <c r="B23" s="3">
        <v>0</v>
      </c>
      <c r="C23" s="3">
        <v>17672946.960000001</v>
      </c>
      <c r="D23" s="1" t="s">
        <v>6</v>
      </c>
      <c r="E23" s="12">
        <v>45498</v>
      </c>
      <c r="F23" s="12">
        <v>45504</v>
      </c>
      <c r="G23" s="1">
        <v>7</v>
      </c>
      <c r="H23" s="1" t="s">
        <v>13</v>
      </c>
      <c r="I23" s="19">
        <v>0</v>
      </c>
      <c r="J23" s="3">
        <v>38247.199999999997</v>
      </c>
    </row>
    <row r="24" spans="1:10" x14ac:dyDescent="0.3">
      <c r="A24" s="3">
        <v>17672946.960000001</v>
      </c>
      <c r="B24" s="3">
        <f>SUM(A24-C24)</f>
        <v>349054.94000000134</v>
      </c>
      <c r="C24" s="3">
        <v>17323892.02</v>
      </c>
      <c r="D24" s="1" t="s">
        <v>6</v>
      </c>
      <c r="E24" s="12">
        <v>45505</v>
      </c>
      <c r="F24" s="12">
        <v>45506</v>
      </c>
      <c r="G24" s="1">
        <v>2</v>
      </c>
      <c r="H24" s="1" t="s">
        <v>13</v>
      </c>
      <c r="I24" s="19">
        <v>349054.95</v>
      </c>
      <c r="J24" s="3">
        <v>10829.59</v>
      </c>
    </row>
    <row r="25" spans="1:10" x14ac:dyDescent="0.3">
      <c r="A25" s="17">
        <v>17323892.02</v>
      </c>
      <c r="B25" s="3">
        <f>SUM(A25-C25)</f>
        <v>499750</v>
      </c>
      <c r="C25" s="3">
        <v>16824142.02</v>
      </c>
      <c r="D25" s="1" t="s">
        <v>6</v>
      </c>
      <c r="E25" s="12">
        <v>45507</v>
      </c>
      <c r="F25" s="12">
        <v>45512</v>
      </c>
      <c r="G25" s="1">
        <v>6</v>
      </c>
      <c r="H25" s="1" t="s">
        <v>13</v>
      </c>
      <c r="I25" s="19">
        <v>499750</v>
      </c>
      <c r="J25" s="3">
        <v>31847.09</v>
      </c>
    </row>
    <row r="26" spans="1:10" x14ac:dyDescent="0.3">
      <c r="A26" s="17">
        <v>16824142.02</v>
      </c>
      <c r="B26" s="3">
        <f t="shared" ref="B26:B28" si="7">SUM(A26-C26)</f>
        <v>0</v>
      </c>
      <c r="C26" s="3">
        <v>16824142.02</v>
      </c>
      <c r="D26" s="1" t="s">
        <v>6</v>
      </c>
      <c r="E26" s="12">
        <v>45513</v>
      </c>
      <c r="F26" s="12">
        <v>45535</v>
      </c>
      <c r="G26" s="1">
        <v>23</v>
      </c>
      <c r="H26" s="1" t="s">
        <v>13</v>
      </c>
      <c r="I26" s="19">
        <v>0</v>
      </c>
      <c r="J26" s="3">
        <v>118558.79</v>
      </c>
    </row>
    <row r="27" spans="1:10" x14ac:dyDescent="0.3">
      <c r="A27" s="3">
        <v>16824142.02</v>
      </c>
      <c r="B27" s="3">
        <f t="shared" si="7"/>
        <v>299407.5</v>
      </c>
      <c r="C27" s="3">
        <v>16524734.52</v>
      </c>
      <c r="D27" s="1" t="s">
        <v>6</v>
      </c>
      <c r="E27" s="12">
        <v>45536</v>
      </c>
      <c r="F27" s="12">
        <v>45538</v>
      </c>
      <c r="G27" s="1">
        <v>3</v>
      </c>
      <c r="H27" s="1" t="s">
        <v>13</v>
      </c>
      <c r="I27" s="19">
        <v>299407.5</v>
      </c>
      <c r="J27" s="3">
        <v>15478.21</v>
      </c>
    </row>
    <row r="28" spans="1:10" x14ac:dyDescent="0.3">
      <c r="A28" s="3">
        <v>16524734.52</v>
      </c>
      <c r="B28" s="3">
        <f t="shared" si="7"/>
        <v>1754707.6399999987</v>
      </c>
      <c r="C28" s="3">
        <v>14770026.880000001</v>
      </c>
      <c r="D28" s="1" t="s">
        <v>6</v>
      </c>
      <c r="E28" s="12">
        <v>45539</v>
      </c>
      <c r="F28" s="12">
        <v>45545</v>
      </c>
      <c r="G28" s="1">
        <v>7</v>
      </c>
      <c r="H28" s="1" t="s">
        <v>13</v>
      </c>
      <c r="I28" s="19">
        <v>245292.36</v>
      </c>
      <c r="J28" s="3">
        <v>35473.1</v>
      </c>
    </row>
    <row r="29" spans="1:10" x14ac:dyDescent="0.3">
      <c r="A29" s="3">
        <v>14770026.880000001</v>
      </c>
      <c r="B29" s="3">
        <v>0</v>
      </c>
      <c r="C29" s="3">
        <v>14770026.880000001</v>
      </c>
      <c r="D29" s="1" t="s">
        <v>6</v>
      </c>
      <c r="E29" s="12">
        <v>45546</v>
      </c>
      <c r="F29" s="12">
        <v>45565</v>
      </c>
      <c r="G29" s="1">
        <v>20</v>
      </c>
      <c r="H29" s="1" t="s">
        <v>13</v>
      </c>
      <c r="I29" s="19">
        <v>0</v>
      </c>
      <c r="J29" s="3">
        <v>90589.5</v>
      </c>
    </row>
    <row r="30" spans="1:10" x14ac:dyDescent="0.3">
      <c r="A30" s="3">
        <v>14770026.880000001</v>
      </c>
      <c r="B30" s="3">
        <v>0</v>
      </c>
      <c r="C30" s="3">
        <v>14770026.880000001</v>
      </c>
      <c r="D30" s="1" t="s">
        <v>6</v>
      </c>
      <c r="E30" s="12">
        <v>45566</v>
      </c>
      <c r="F30" s="12">
        <v>45566</v>
      </c>
      <c r="G30" s="1">
        <v>1</v>
      </c>
      <c r="H30" s="1" t="s">
        <v>13</v>
      </c>
      <c r="I30" s="19">
        <v>0</v>
      </c>
      <c r="J30" s="3">
        <v>4484.34</v>
      </c>
    </row>
    <row r="31" spans="1:10" x14ac:dyDescent="0.3">
      <c r="A31" s="3">
        <v>19270026.879999999</v>
      </c>
      <c r="B31" s="3">
        <v>0</v>
      </c>
      <c r="C31" s="3">
        <v>19270026.879999999</v>
      </c>
      <c r="D31" s="1" t="s">
        <v>6</v>
      </c>
      <c r="E31" s="12">
        <v>45567</v>
      </c>
      <c r="F31" s="12">
        <v>45596</v>
      </c>
      <c r="G31" s="1">
        <v>30</v>
      </c>
      <c r="H31" s="1" t="s">
        <v>13</v>
      </c>
      <c r="I31" s="19">
        <v>0</v>
      </c>
      <c r="J31" s="3">
        <v>175517.83</v>
      </c>
    </row>
    <row r="32" spans="1:10" x14ac:dyDescent="0.3">
      <c r="A32" s="3">
        <v>19270026.879999999</v>
      </c>
      <c r="B32" s="3">
        <f>SUM(A32-C32)</f>
        <v>30021.209999997169</v>
      </c>
      <c r="C32" s="3">
        <v>19240005.670000002</v>
      </c>
      <c r="D32" s="1" t="s">
        <v>6</v>
      </c>
      <c r="E32" s="12">
        <v>45597</v>
      </c>
      <c r="F32" s="12">
        <v>45597</v>
      </c>
      <c r="G32" s="1">
        <v>1</v>
      </c>
      <c r="H32" s="1" t="s">
        <v>13</v>
      </c>
      <c r="I32" s="19">
        <v>30021.22</v>
      </c>
      <c r="J32" s="3">
        <v>5738.19</v>
      </c>
    </row>
    <row r="33" spans="1:10" x14ac:dyDescent="0.3">
      <c r="A33" s="3">
        <v>19240005.670000002</v>
      </c>
      <c r="B33" s="3">
        <v>0</v>
      </c>
      <c r="C33" s="3">
        <v>19240005.670000002</v>
      </c>
      <c r="D33" s="1" t="s">
        <v>6</v>
      </c>
      <c r="E33" s="12">
        <v>45598</v>
      </c>
      <c r="F33" s="12">
        <v>45626</v>
      </c>
      <c r="G33" s="1">
        <v>29</v>
      </c>
      <c r="H33" s="1" t="s">
        <v>13</v>
      </c>
      <c r="I33" s="19">
        <v>0</v>
      </c>
      <c r="J33" s="3">
        <v>166148.14000000001</v>
      </c>
    </row>
    <row r="34" spans="1:10" x14ac:dyDescent="0.3">
      <c r="A34" s="3">
        <v>19240005.670000002</v>
      </c>
      <c r="B34" s="3">
        <f>SUM(A34-C34)</f>
        <v>3551765.1500000022</v>
      </c>
      <c r="C34" s="3">
        <v>15688240.52</v>
      </c>
      <c r="D34" s="1" t="s">
        <v>6</v>
      </c>
      <c r="E34" s="12">
        <v>45627</v>
      </c>
      <c r="F34" s="12">
        <v>45632</v>
      </c>
      <c r="G34" s="1">
        <v>6</v>
      </c>
      <c r="H34" s="1" t="s">
        <v>13</v>
      </c>
      <c r="I34" s="19">
        <v>446255.06</v>
      </c>
      <c r="J34" s="3">
        <v>33798.28</v>
      </c>
    </row>
    <row r="35" spans="1:10" x14ac:dyDescent="0.3">
      <c r="A35" s="3">
        <v>15688240.52</v>
      </c>
      <c r="B35" s="3">
        <f>SUM(A35-C35)</f>
        <v>986220.5</v>
      </c>
      <c r="C35" s="3">
        <v>14702020.02</v>
      </c>
      <c r="D35" s="1" t="s">
        <v>6</v>
      </c>
      <c r="E35" s="12">
        <v>45633</v>
      </c>
      <c r="F35" s="12">
        <v>45635</v>
      </c>
      <c r="G35" s="1">
        <v>3</v>
      </c>
      <c r="H35" s="1" t="s">
        <v>13</v>
      </c>
      <c r="I35" s="19">
        <v>13779.5</v>
      </c>
      <c r="J35" s="3">
        <v>13779.5</v>
      </c>
    </row>
    <row r="36" spans="1:10" x14ac:dyDescent="0.3">
      <c r="A36" s="3">
        <v>14702020.02</v>
      </c>
      <c r="B36" s="3">
        <v>0</v>
      </c>
      <c r="C36" s="3">
        <v>14702020.02</v>
      </c>
      <c r="D36" s="1" t="s">
        <v>6</v>
      </c>
      <c r="E36" s="12">
        <v>45636</v>
      </c>
      <c r="F36" s="12">
        <v>45657</v>
      </c>
      <c r="G36" s="1">
        <v>22</v>
      </c>
      <c r="H36" s="1" t="s">
        <v>13</v>
      </c>
      <c r="I36" s="19">
        <v>0</v>
      </c>
      <c r="J36" s="3">
        <v>94697.34</v>
      </c>
    </row>
    <row r="37" spans="1:10" ht="13.2" customHeight="1" x14ac:dyDescent="0.3">
      <c r="A37" s="17"/>
      <c r="B37" s="15"/>
      <c r="C37" s="15"/>
      <c r="D37" s="14"/>
      <c r="E37" s="16"/>
      <c r="F37" s="16"/>
      <c r="G37" s="14"/>
      <c r="H37" s="14"/>
      <c r="I37" s="20"/>
      <c r="J37" s="5"/>
    </row>
    <row r="38" spans="1:10" ht="13.2" customHeight="1" x14ac:dyDescent="0.3">
      <c r="A38" s="21" t="s">
        <v>22</v>
      </c>
      <c r="B38" s="22"/>
      <c r="C38" s="22"/>
      <c r="D38" s="22"/>
      <c r="E38" s="22"/>
      <c r="F38" s="22"/>
      <c r="G38" s="22"/>
      <c r="H38" s="22"/>
      <c r="I38" s="23"/>
      <c r="J38" s="4">
        <f>SUM(J12:J37)</f>
        <v>2030634.1300000004</v>
      </c>
    </row>
    <row r="39" spans="1:10" ht="13.2" customHeight="1" x14ac:dyDescent="0.3">
      <c r="A39" s="24" t="s">
        <v>14</v>
      </c>
      <c r="B39" s="25"/>
      <c r="C39" s="25"/>
      <c r="D39" s="25"/>
      <c r="E39" s="25"/>
      <c r="F39" s="25"/>
      <c r="G39" s="25"/>
      <c r="H39" s="25"/>
      <c r="I39" s="26"/>
      <c r="J39" s="18">
        <f>SUM(J38+J9-I19-I20-I21-I22-I24-I25-I27-I28-I32-I34-I35)</f>
        <v>94697.340000000258</v>
      </c>
    </row>
    <row r="40" spans="1:10" ht="13.2" customHeight="1" x14ac:dyDescent="0.3"/>
    <row r="41" spans="1:10" ht="13.2" customHeight="1" x14ac:dyDescent="0.3"/>
    <row r="42" spans="1:10" ht="13.2" customHeight="1" x14ac:dyDescent="0.3"/>
    <row r="43" spans="1:10" ht="13.2" customHeight="1" x14ac:dyDescent="0.3"/>
    <row r="44" spans="1:10" ht="13.2" customHeight="1" x14ac:dyDescent="0.3"/>
    <row r="45" spans="1:10" ht="13.2" customHeight="1" x14ac:dyDescent="0.3"/>
    <row r="46" spans="1:10" ht="13.2" customHeight="1" x14ac:dyDescent="0.3"/>
    <row r="47" spans="1:10" ht="13.2" customHeight="1" x14ac:dyDescent="0.3"/>
    <row r="48" spans="1:10" ht="13.2" customHeight="1" x14ac:dyDescent="0.3"/>
  </sheetData>
  <mergeCells count="10">
    <mergeCell ref="A38:I38"/>
    <mergeCell ref="A39:I39"/>
    <mergeCell ref="C1:G1"/>
    <mergeCell ref="A3:E3"/>
    <mergeCell ref="A4:D4"/>
    <mergeCell ref="A5:D5"/>
    <mergeCell ref="A6:D6"/>
    <mergeCell ref="A7:D7"/>
    <mergeCell ref="H8:I8"/>
    <mergeCell ref="H9:I9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2025-01-16T09:47:23Z</dcterms:modified>
</cp:coreProperties>
</file>