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3"/>
  </bookViews>
  <sheets>
    <sheet name="08" sheetId="1" r:id="rId1"/>
    <sheet name="01-10" sheetId="2" r:id="rId2"/>
    <sheet name="10-20.08" sheetId="8" r:id="rId3"/>
    <sheet name="21-31.08" sheetId="7" r:id="rId4"/>
  </sheets>
  <calcPr calcId="114210"/>
</workbook>
</file>

<file path=xl/calcChain.xml><?xml version="1.0" encoding="utf-8"?>
<calcChain xmlns="http://schemas.openxmlformats.org/spreadsheetml/2006/main">
  <c r="F8" i="7"/>
  <c r="F9"/>
  <c r="F10"/>
  <c r="F11"/>
  <c r="F12"/>
  <c r="F13"/>
  <c r="F7" i="8"/>
  <c r="F8"/>
  <c r="F9"/>
  <c r="F9" i="1"/>
  <c r="F10"/>
  <c r="F10" i="8"/>
  <c r="F7" i="2"/>
  <c r="F8"/>
  <c r="F9"/>
  <c r="F10"/>
  <c r="F16" i="7"/>
</calcChain>
</file>

<file path=xl/sharedStrings.xml><?xml version="1.0" encoding="utf-8"?>
<sst xmlns="http://schemas.openxmlformats.org/spreadsheetml/2006/main" count="83" uniqueCount="30">
  <si>
    <t>№</t>
  </si>
  <si>
    <t>Стока/Услуга</t>
  </si>
  <si>
    <t>Мярка</t>
  </si>
  <si>
    <t>Ед. цена без ДДС</t>
  </si>
  <si>
    <t>MWh</t>
  </si>
  <si>
    <t>Клиент</t>
  </si>
  <si>
    <t xml:space="preserve"> СПРАВКА към фактура №</t>
  </si>
  <si>
    <t>година</t>
  </si>
  <si>
    <t>Стойност в лева</t>
  </si>
  <si>
    <t>Стойност без ДДС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</si>
  <si>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</si>
  <si>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</si>
  <si>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</si>
  <si>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</si>
  <si>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</si>
  <si>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</si>
  <si>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</si>
  <si>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</si>
  <si>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>ТОПЛОФИКАЦИЯ РУСЕ ЕАД</t>
  </si>
  <si>
    <t>Договор № ТИ 0106/0018 от 30.06.2020г.;</t>
  </si>
  <si>
    <t>Превишен капацитет</t>
  </si>
  <si>
    <t>Доставен природен газ на агрс русе</t>
  </si>
  <si>
    <t xml:space="preserve">пренос природен газ </t>
  </si>
  <si>
    <t>природен газ по чл 19 от договора</t>
  </si>
  <si>
    <t xml:space="preserve">Доставка на природен газ на линия C057P03 </t>
  </si>
  <si>
    <t>доставен природен газ на агрс русе</t>
  </si>
  <si>
    <t xml:space="preserve">пренос на природен газ </t>
  </si>
  <si>
    <t>ПРИЕЛ:.............................................................................      ПРЕДАЛ:Даниела Христова Жаркова - Николова</t>
  </si>
  <si>
    <t>дневен капацитет</t>
  </si>
  <si>
    <t>капацитет в рамките на деня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</si>
</sst>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A14" sqref="A14:IV14"/>
    </sheetView>
  </sheetViews>
  <sheetFormatPr defaultRowHeight="15"/>
  <cols>
    <col min="1" max="1" width="6.28515625" customWidth="1"/>
    <col min="2" max="2" width="40" customWidth="1"/>
    <col min="3" max="3" width="19.7109375" customWidth="1"/>
    <col min="4" max="4" width="16" customWidth="1"/>
    <col min="5" max="5" width="14.140625" customWidth="1"/>
    <col min="6" max="6" width="12.285156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18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</v>
      </c>
      <c r="D3" s="5"/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11</v>
      </c>
      <c r="E6" s="1" t="s">
        <v>3</v>
      </c>
      <c r="F6" s="1" t="s">
        <v>8</v>
      </c>
    </row>
    <row r="7" spans="1:7">
      <c r="A7" s="7">
        <v>1</v>
      </c>
      <c r="B7" s="17" t="s">
        <v>21</v>
      </c>
      <c r="C7" s="7" t="s">
        <v>4</v>
      </c>
      <c r="D7" s="12"/>
      <c r="E7" s="15"/>
      <c r="F7" s="10">
        <v>11700.99</v>
      </c>
    </row>
    <row r="8" spans="1:7">
      <c r="A8" s="7">
        <v>2</v>
      </c>
      <c r="B8" s="17" t="s">
        <v>22</v>
      </c>
      <c r="C8" s="7" t="s">
        <v>4</v>
      </c>
      <c r="D8" s="12"/>
      <c r="E8" s="15"/>
      <c r="F8" s="10">
        <v>285.11</v>
      </c>
    </row>
    <row r="9" spans="1:7">
      <c r="A9" s="7"/>
      <c r="B9" s="11" t="s">
        <v>9</v>
      </c>
      <c r="C9" s="7"/>
      <c r="D9" s="12"/>
      <c r="E9" s="7"/>
      <c r="F9" s="10">
        <f>F7+F8</f>
        <v>11986.1</v>
      </c>
    </row>
    <row r="10" spans="1:7">
      <c r="B10" s="18" t="s">
        <v>13</v>
      </c>
      <c r="C10" s="7"/>
      <c r="D10" s="7"/>
      <c r="E10" s="7"/>
      <c r="F10" s="19">
        <f>F9*1.2</f>
        <v>14383.32</v>
      </c>
    </row>
    <row r="12" spans="1:7">
      <c r="A12" s="21" t="s">
        <v>19</v>
      </c>
      <c r="B12" s="21"/>
      <c r="C12" s="21"/>
      <c r="D12" s="21"/>
      <c r="E12" s="21"/>
      <c r="F12" s="21"/>
      <c r="G12" s="21"/>
    </row>
    <row r="14" spans="1:7">
      <c r="A14" t="s">
        <v>27</v>
      </c>
    </row>
    <row r="15" spans="1:7">
      <c r="B15" t="s">
        <v>10</v>
      </c>
    </row>
  </sheetData>
  <mergeCells count="1">
    <mergeCell ref="A12:G12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E7" sqref="E7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18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</v>
      </c>
      <c r="D3" s="5"/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11</v>
      </c>
      <c r="E6" s="1" t="s">
        <v>3</v>
      </c>
      <c r="F6" s="1" t="s">
        <v>8</v>
      </c>
    </row>
    <row r="7" spans="1:7">
      <c r="A7" s="7">
        <v>1</v>
      </c>
      <c r="B7" s="8" t="s">
        <v>24</v>
      </c>
      <c r="C7" s="7" t="s">
        <v>4</v>
      </c>
      <c r="D7" s="12"/>
      <c r="E7" s="19"/>
      <c r="F7" s="9">
        <f>D7*E7</f>
        <v>0</v>
      </c>
    </row>
    <row r="8" spans="1:7">
      <c r="A8" s="7">
        <v>2</v>
      </c>
      <c r="B8" s="8" t="s">
        <v>16</v>
      </c>
      <c r="C8" s="7" t="s">
        <v>4</v>
      </c>
      <c r="D8" s="12"/>
      <c r="E8" s="20">
        <v>0.64959999999999996</v>
      </c>
      <c r="F8" s="9">
        <f>D8*E8</f>
        <v>0</v>
      </c>
    </row>
    <row r="9" spans="1:7">
      <c r="A9" s="7"/>
      <c r="B9" s="11" t="s">
        <v>9</v>
      </c>
      <c r="C9" s="7"/>
      <c r="D9" s="12"/>
      <c r="E9" s="7"/>
      <c r="F9" s="10">
        <f>F7+F8</f>
        <v>0</v>
      </c>
    </row>
    <row r="10" spans="1:7">
      <c r="F10" s="14">
        <f>F9*1.2</f>
        <v>0</v>
      </c>
    </row>
    <row r="12" spans="1:7">
      <c r="A12" s="21" t="s">
        <v>19</v>
      </c>
      <c r="B12" s="21"/>
      <c r="C12" s="21"/>
      <c r="D12" s="21"/>
      <c r="E12" s="21"/>
      <c r="F12" s="21"/>
      <c r="G12" s="21"/>
    </row>
    <row r="14" spans="1:7">
      <c r="A14" t="s">
        <v>27</v>
      </c>
    </row>
    <row r="15" spans="1:7">
      <c r="B15" t="s">
        <v>10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E9" sqref="E9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18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3000000867</v>
      </c>
      <c r="D3" s="5">
        <v>44429</v>
      </c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8</v>
      </c>
    </row>
    <row r="7" spans="1:7">
      <c r="A7" s="7">
        <v>1</v>
      </c>
      <c r="B7" s="8" t="s">
        <v>24</v>
      </c>
      <c r="C7" s="7" t="s">
        <v>4</v>
      </c>
      <c r="D7" s="12">
        <v>106.021</v>
      </c>
      <c r="E7" s="13">
        <v>57.02</v>
      </c>
      <c r="F7" s="9">
        <f>D7*E7</f>
        <v>6045.3174200000003</v>
      </c>
    </row>
    <row r="8" spans="1:7">
      <c r="A8" s="7">
        <v>2</v>
      </c>
      <c r="B8" s="8" t="s">
        <v>17</v>
      </c>
      <c r="C8" s="7" t="s">
        <v>4</v>
      </c>
      <c r="D8" s="12">
        <v>106.021</v>
      </c>
      <c r="E8" s="13">
        <v>0.64959999999999996</v>
      </c>
      <c r="F8" s="9">
        <f>D8*E8</f>
        <v>68.871241599999991</v>
      </c>
    </row>
    <row r="9" spans="1:7">
      <c r="A9" s="7"/>
      <c r="B9" s="11" t="s">
        <v>9</v>
      </c>
      <c r="C9" s="7"/>
      <c r="D9" s="12"/>
      <c r="E9" s="7"/>
      <c r="F9" s="10">
        <f>F7+F8</f>
        <v>6114.1886616000002</v>
      </c>
    </row>
    <row r="10" spans="1:7">
      <c r="F10" s="14">
        <f>F9*1.2</f>
        <v>7337.0263939200004</v>
      </c>
    </row>
    <row r="12" spans="1:7">
      <c r="A12" s="21" t="s">
        <v>19</v>
      </c>
      <c r="B12" s="21"/>
      <c r="C12" s="21"/>
      <c r="D12" s="21"/>
      <c r="E12" s="21"/>
      <c r="F12" s="21"/>
      <c r="G12" s="21"/>
    </row>
    <row r="14" spans="1:7">
      <c r="A14" t="s">
        <v>27</v>
      </c>
    </row>
    <row r="15" spans="1:7">
      <c r="B15" t="s">
        <v>10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G21"/>
  <sheetViews>
    <sheetView tabSelected="1" workbookViewId="0">
      <selection activeCell="F16" sqref="F16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6" ht="15.75">
      <c r="A2" s="2" t="s">
        <v>5</v>
      </c>
      <c r="B2" s="2" t="s">
        <v>18</v>
      </c>
    </row>
    <row r="3" spans="1:6" ht="15.75">
      <c r="A3" s="2"/>
      <c r="B3" s="2"/>
      <c r="C3" s="2"/>
      <c r="D3" s="2"/>
      <c r="E3" s="2"/>
    </row>
    <row r="4" spans="1:6" ht="15.75">
      <c r="B4" s="3" t="s">
        <v>6</v>
      </c>
      <c r="C4" s="4">
        <v>3000000883</v>
      </c>
      <c r="D4" s="5">
        <v>44439</v>
      </c>
      <c r="E4" s="6" t="s">
        <v>7</v>
      </c>
      <c r="F4" s="2"/>
    </row>
    <row r="7" spans="1:6" ht="30">
      <c r="A7" s="7" t="s">
        <v>0</v>
      </c>
      <c r="B7" s="7" t="s">
        <v>1</v>
      </c>
      <c r="C7" s="7" t="s">
        <v>2</v>
      </c>
      <c r="D7" s="8" t="s">
        <v>11</v>
      </c>
      <c r="E7" s="1" t="s">
        <v>3</v>
      </c>
      <c r="F7" s="1" t="s">
        <v>8</v>
      </c>
    </row>
    <row r="8" spans="1:6">
      <c r="A8" s="7">
        <v>1</v>
      </c>
      <c r="B8" s="8" t="s">
        <v>23</v>
      </c>
      <c r="C8" s="7" t="s">
        <v>4</v>
      </c>
      <c r="D8" s="12">
        <v>1299.606</v>
      </c>
      <c r="E8" s="13">
        <v>25.579940000000001</v>
      </c>
      <c r="F8" s="9">
        <f t="shared" ref="F8:F13" si="0">D8*E8</f>
        <v>33243.843503640004</v>
      </c>
    </row>
    <row r="9" spans="1:6">
      <c r="A9" s="7">
        <v>2</v>
      </c>
      <c r="B9" s="8" t="s">
        <v>25</v>
      </c>
      <c r="C9" s="7" t="s">
        <v>4</v>
      </c>
      <c r="D9" s="12">
        <v>1193.585</v>
      </c>
      <c r="E9" s="13">
        <v>57.02</v>
      </c>
      <c r="F9" s="9">
        <f t="shared" si="0"/>
        <v>68058.216700000004</v>
      </c>
    </row>
    <row r="10" spans="1:6">
      <c r="A10" s="7">
        <v>3</v>
      </c>
      <c r="B10" s="8" t="s">
        <v>26</v>
      </c>
      <c r="C10" s="7" t="s">
        <v>4</v>
      </c>
      <c r="D10" s="12">
        <v>1193.585</v>
      </c>
      <c r="E10" s="13">
        <v>0.64959999999999996</v>
      </c>
      <c r="F10" s="9">
        <f t="shared" si="0"/>
        <v>775.35281599999996</v>
      </c>
    </row>
    <row r="11" spans="1:6">
      <c r="A11" s="7">
        <v>4</v>
      </c>
      <c r="B11" s="8" t="s">
        <v>28</v>
      </c>
      <c r="C11" s="7" t="s">
        <v>4</v>
      </c>
      <c r="D11" s="12">
        <v>100</v>
      </c>
      <c r="E11" s="13">
        <v>2.8058999999999998</v>
      </c>
      <c r="F11" s="9">
        <f t="shared" si="0"/>
        <v>280.58999999999997</v>
      </c>
    </row>
    <row r="12" spans="1:6">
      <c r="A12" s="7">
        <v>5</v>
      </c>
      <c r="B12" s="8" t="s">
        <v>29</v>
      </c>
      <c r="C12" s="7" t="s">
        <v>4</v>
      </c>
      <c r="D12" s="12">
        <v>18.004000000000001</v>
      </c>
      <c r="E12" s="13">
        <v>3.5072999999999999</v>
      </c>
      <c r="F12" s="9">
        <f t="shared" si="0"/>
        <v>63.145429200000002</v>
      </c>
    </row>
    <row r="13" spans="1:6">
      <c r="A13" s="7">
        <v>6</v>
      </c>
      <c r="B13" s="7" t="s">
        <v>20</v>
      </c>
      <c r="C13" s="7" t="s">
        <v>4</v>
      </c>
      <c r="D13" s="12">
        <v>1181.605</v>
      </c>
      <c r="E13" s="13">
        <v>8.2524999999999995</v>
      </c>
      <c r="F13" s="9">
        <f t="shared" si="0"/>
        <v>9751.1952624999994</v>
      </c>
    </row>
    <row r="14" spans="1:6">
      <c r="A14" s="7">
        <v>7</v>
      </c>
      <c r="B14" s="7" t="s">
        <v>15</v>
      </c>
      <c r="C14" s="7" t="s">
        <v>12</v>
      </c>
      <c r="D14" s="16">
        <v>4678.5816000000004</v>
      </c>
      <c r="E14" s="13">
        <v>0</v>
      </c>
      <c r="F14" s="9">
        <v>0</v>
      </c>
    </row>
    <row r="15" spans="1:6">
      <c r="A15" s="7"/>
      <c r="B15" s="11" t="s">
        <v>9</v>
      </c>
      <c r="C15" s="7"/>
      <c r="D15" s="12"/>
      <c r="E15" s="7"/>
      <c r="F15" s="10">
        <v>112172.35</v>
      </c>
    </row>
    <row r="16" spans="1:6">
      <c r="F16" s="14">
        <f>F15*1.2</f>
        <v>134606.82</v>
      </c>
    </row>
    <row r="18" spans="1:7">
      <c r="A18" s="21" t="s">
        <v>19</v>
      </c>
      <c r="B18" s="21"/>
      <c r="C18" s="21"/>
      <c r="D18" s="21"/>
      <c r="E18" s="21"/>
      <c r="F18" s="21"/>
      <c r="G18" s="21"/>
    </row>
    <row r="20" spans="1:7">
      <c r="A20" t="s">
        <v>27</v>
      </c>
    </row>
    <row r="21" spans="1:7">
      <c r="B21" t="s">
        <v>10</v>
      </c>
    </row>
  </sheetData>
  <mergeCells count="1">
    <mergeCell ref="A18:G18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08</vt:lpstr>
      <vt:lpstr>01-10</vt:lpstr>
      <vt:lpstr>10-20.08</vt:lpstr>
      <vt:lpstr>21-31.08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2021-09-09T10:35:51Z</cp:lastPrinted>
  <dcterms:created xsi:type="dcterms:W3CDTF">2019-10-11T10:40:22Z</dcterms:created>
  <dcterms:modified xsi:type="dcterms:W3CDTF">2021-09-09T10:37:10Z</dcterms:modified>
</cp:coreProperties>
</file>