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3"/>
  </bookViews>
  <sheets>
    <sheet name="01-11.10.20" sheetId="2" r:id="rId1"/>
    <sheet name="11-20.10.20" sheetId="3" r:id="rId2"/>
    <sheet name="21-31.10.20" sheetId="9" r:id="rId3"/>
    <sheet name="21.10.20" sheetId="8" r:id="rId4"/>
  </sheets>
  <calcPr calcId="114210"/>
</workbook>
</file>

<file path=xl/calcChain.xml><?xml version="1.0" encoding="utf-8"?>
<calcChain xmlns="http://schemas.openxmlformats.org/spreadsheetml/2006/main">
  <c r="F9" i="8"/>
  <c r="F8" i="9"/>
  <c r="F9"/>
  <c r="F10"/>
  <c r="F12"/>
  <c r="F7" i="2"/>
  <c r="F8"/>
  <c r="F9"/>
  <c r="F10"/>
  <c r="F8" i="3"/>
</calcChain>
</file>

<file path=xl/sharedStrings.xml><?xml version="1.0" encoding="utf-8"?>
<sst xmlns="http://schemas.openxmlformats.org/spreadsheetml/2006/main" count="77" uniqueCount="26">
  <si>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</si>
  <si>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</si>
  <si>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</si>
  <si>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</si>
  <si>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</si>
  <si>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</si>
  <si>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</si>
  <si>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година</t>
  </si>
  <si>
    <t>Стойност без ДДС</t>
  </si>
  <si>
    <t>Стойност с  ДДС</t>
  </si>
  <si>
    <t xml:space="preserve"> СПРАВКА към фактура №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</si>
  <si>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</si>
  <si>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</si>
  <si>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</si>
  <si>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</si>
  <si>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>ТОПЛОФИКАЦИЯ ПЕРНИК АД</t>
  </si>
  <si>
    <t xml:space="preserve">Количество </t>
  </si>
  <si>
    <t>Договор № ТИ 0106/0090 от 27.12.2019г.;</t>
  </si>
  <si>
    <t>Пренос природен газ</t>
  </si>
  <si>
    <t xml:space="preserve">Освободени количества от акциз </t>
  </si>
  <si>
    <t>GJ</t>
  </si>
  <si>
    <t>Капацитет  на деня</t>
  </si>
  <si>
    <t>Превишен капацитет</t>
  </si>
  <si>
    <t>Доставка на природен газ на линия C057P03 за период 01-10.10</t>
  </si>
  <si>
    <t>Доставка на природен газ на линия C057P03 за период 11-20.10</t>
  </si>
  <si>
    <t xml:space="preserve">Пренос природен газ </t>
  </si>
</sst>
</file>

<file path=xl/styles.xml><?xml version="1.0" encoding="utf-8"?>
<styleSheet xmlns="http://schemas.openxmlformats.org/spreadsheetml/2006/main">
  <numFmts count="4">
    <numFmt numFmtId="164" formatCode="#,##0.000"/>
    <numFmt numFmtId="165" formatCode="0.0000"/>
    <numFmt numFmtId="166" formatCode="#,##0.0000"/>
    <numFmt numFmtId="167" formatCode="0.000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4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E9" sqref="E9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15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3000000300</v>
      </c>
      <c r="D3" s="5">
        <v>44116</v>
      </c>
      <c r="E3" s="6" t="s">
        <v>7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 ht="30">
      <c r="A7" s="7">
        <v>1</v>
      </c>
      <c r="B7" s="9" t="s">
        <v>23</v>
      </c>
      <c r="C7" s="15" t="s">
        <v>5</v>
      </c>
      <c r="D7" s="18">
        <v>591.56200000000001</v>
      </c>
      <c r="E7" s="23">
        <v>24.47</v>
      </c>
      <c r="F7" s="16">
        <f>D7*E7</f>
        <v>14475.522139999999</v>
      </c>
    </row>
    <row r="8" spans="1:6">
      <c r="A8" s="7">
        <v>2</v>
      </c>
      <c r="B8" s="9" t="s">
        <v>18</v>
      </c>
      <c r="C8" s="15" t="s">
        <v>5</v>
      </c>
      <c r="D8" s="18">
        <v>591.56200000000001</v>
      </c>
      <c r="E8" s="22">
        <v>0.39229999999999998</v>
      </c>
      <c r="F8" s="17">
        <f>D8*E8</f>
        <v>232.06977259999999</v>
      </c>
    </row>
    <row r="9" spans="1:6">
      <c r="A9" s="7"/>
      <c r="B9" s="11" t="s">
        <v>8</v>
      </c>
      <c r="C9" s="7"/>
      <c r="D9" s="10"/>
      <c r="E9" s="7"/>
      <c r="F9" s="19">
        <f>F7+F8</f>
        <v>14707.591912599999</v>
      </c>
    </row>
    <row r="10" spans="1:6">
      <c r="A10" s="7"/>
      <c r="B10" s="11" t="s">
        <v>9</v>
      </c>
      <c r="C10" s="7"/>
      <c r="D10" s="10"/>
      <c r="E10" s="7"/>
      <c r="F10" s="19">
        <f>F9*1.2</f>
        <v>17649.110295119997</v>
      </c>
    </row>
    <row r="12" spans="1:6">
      <c r="A12" t="s">
        <v>17</v>
      </c>
    </row>
    <row r="14" spans="1:6">
      <c r="A14" t="s">
        <v>11</v>
      </c>
    </row>
    <row r="15" spans="1:6">
      <c r="B15" t="s">
        <v>12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sqref="A1:G19"/>
    </sheetView>
  </sheetViews>
  <sheetFormatPr defaultRowHeight="15"/>
  <cols>
    <col min="1" max="1" width="5.140625" customWidth="1"/>
    <col min="2" max="2" width="41.42578125" customWidth="1"/>
    <col min="3" max="3" width="12.5703125" customWidth="1"/>
    <col min="4" max="4" width="15.85546875" customWidth="1"/>
    <col min="5" max="5" width="11.5703125" customWidth="1"/>
    <col min="6" max="6" width="16.28515625" customWidth="1"/>
  </cols>
  <sheetData>
    <row r="1" spans="1:6" ht="15.75">
      <c r="A1" s="1"/>
      <c r="B1" s="4" t="s">
        <v>6</v>
      </c>
      <c r="C1" s="1" t="s">
        <v>15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3000000305</v>
      </c>
      <c r="D3" s="5">
        <v>44125</v>
      </c>
      <c r="E3" s="6" t="s">
        <v>7</v>
      </c>
      <c r="F3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24</v>
      </c>
      <c r="C8" s="7" t="s">
        <v>5</v>
      </c>
      <c r="D8" s="21">
        <v>1468.556</v>
      </c>
      <c r="E8" s="13">
        <v>24.47</v>
      </c>
      <c r="F8" s="14">
        <f>D8*E8</f>
        <v>35935.565320000002</v>
      </c>
    </row>
    <row r="9" spans="1:6">
      <c r="A9" s="7"/>
      <c r="B9" s="11" t="s">
        <v>8</v>
      </c>
      <c r="C9" s="7"/>
      <c r="D9" s="10"/>
      <c r="E9" s="7"/>
      <c r="F9" s="19">
        <v>35935.57</v>
      </c>
    </row>
    <row r="10" spans="1:6">
      <c r="A10" s="7"/>
      <c r="B10" s="11" t="s">
        <v>9</v>
      </c>
      <c r="C10" s="7"/>
      <c r="D10" s="10"/>
      <c r="E10" s="7"/>
      <c r="F10" s="19">
        <v>43122.68</v>
      </c>
    </row>
    <row r="12" spans="1:6">
      <c r="A12" t="s">
        <v>17</v>
      </c>
    </row>
    <row r="15" spans="1:6">
      <c r="A15" t="s">
        <v>13</v>
      </c>
    </row>
    <row r="16" spans="1:6">
      <c r="B16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9"/>
  <sheetViews>
    <sheetView workbookViewId="0">
      <selection activeCell="F13" sqref="F13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15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>
      <c r="A8" s="7">
        <v>1</v>
      </c>
      <c r="B8" s="9" t="s">
        <v>21</v>
      </c>
      <c r="C8" s="7" t="s">
        <v>5</v>
      </c>
      <c r="D8" s="21"/>
      <c r="E8" s="20"/>
      <c r="F8" s="17">
        <f>D8*E8</f>
        <v>0</v>
      </c>
    </row>
    <row r="9" spans="1:6">
      <c r="A9" s="7">
        <v>2</v>
      </c>
      <c r="B9" s="9" t="s">
        <v>21</v>
      </c>
      <c r="C9" s="7" t="s">
        <v>5</v>
      </c>
      <c r="D9" s="21"/>
      <c r="E9" s="20"/>
      <c r="F9" s="17">
        <f>D9*E9</f>
        <v>0</v>
      </c>
    </row>
    <row r="10" spans="1:6">
      <c r="A10" s="7">
        <v>3</v>
      </c>
      <c r="B10" s="9" t="s">
        <v>22</v>
      </c>
      <c r="C10" s="7" t="s">
        <v>5</v>
      </c>
      <c r="D10" s="21"/>
      <c r="E10" s="20"/>
      <c r="F10" s="17">
        <f>D10*E10</f>
        <v>0</v>
      </c>
    </row>
    <row r="11" spans="1:6">
      <c r="A11" s="7">
        <v>4</v>
      </c>
      <c r="B11" s="9" t="s">
        <v>19</v>
      </c>
      <c r="C11" s="7" t="s">
        <v>20</v>
      </c>
      <c r="D11" s="21"/>
      <c r="E11" s="20">
        <v>0</v>
      </c>
      <c r="F11" s="17">
        <v>0</v>
      </c>
    </row>
    <row r="12" spans="1:6">
      <c r="A12" s="7"/>
      <c r="B12" s="11" t="s">
        <v>8</v>
      </c>
      <c r="C12" s="7"/>
      <c r="D12" s="10"/>
      <c r="E12" s="7"/>
      <c r="F12" s="19">
        <f>F10+F11+F8+F9</f>
        <v>0</v>
      </c>
    </row>
    <row r="13" spans="1:6">
      <c r="A13" s="7"/>
      <c r="B13" s="11" t="s">
        <v>9</v>
      </c>
      <c r="C13" s="7"/>
      <c r="D13" s="10"/>
      <c r="E13" s="7"/>
      <c r="F13" s="19"/>
    </row>
    <row r="15" spans="1:6">
      <c r="A15" t="s">
        <v>17</v>
      </c>
    </row>
    <row r="18" spans="1:4">
      <c r="A18" t="s">
        <v>13</v>
      </c>
    </row>
    <row r="19" spans="1:4">
      <c r="B19" t="s">
        <v>14</v>
      </c>
      <c r="D19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tabSelected="1" workbookViewId="0">
      <selection activeCell="I24" sqref="I24"/>
    </sheetView>
  </sheetViews>
  <sheetFormatPr defaultRowHeight="15"/>
  <cols>
    <col min="2" max="2" width="24.140625" customWidth="1"/>
    <col min="3" max="4" width="14" customWidth="1"/>
    <col min="5" max="5" width="15.7109375" customWidth="1"/>
    <col min="6" max="6" width="19.42578125" customWidth="1"/>
    <col min="7" max="7" width="28" customWidth="1"/>
  </cols>
  <sheetData>
    <row r="2" spans="1:6" ht="15.75">
      <c r="A2" s="1"/>
      <c r="B2" s="4" t="s">
        <v>6</v>
      </c>
      <c r="C2" s="1" t="s">
        <v>15</v>
      </c>
    </row>
    <row r="3" spans="1:6" ht="15.75">
      <c r="A3" s="1"/>
      <c r="B3" s="1"/>
      <c r="C3" s="1"/>
      <c r="D3" s="1"/>
      <c r="E3" s="1"/>
      <c r="F3" s="2"/>
    </row>
    <row r="4" spans="1:6" ht="36" customHeight="1">
      <c r="B4" s="3" t="s">
        <v>10</v>
      </c>
      <c r="C4" s="4">
        <v>3000000306</v>
      </c>
      <c r="D4" s="5">
        <v>44125</v>
      </c>
      <c r="E4" s="6" t="s">
        <v>7</v>
      </c>
      <c r="F4" s="1"/>
    </row>
    <row r="8" spans="1:6" ht="30">
      <c r="A8" s="7" t="s">
        <v>0</v>
      </c>
      <c r="B8" s="7" t="s">
        <v>1</v>
      </c>
      <c r="C8" s="7" t="s">
        <v>2</v>
      </c>
      <c r="D8" s="8" t="s">
        <v>16</v>
      </c>
      <c r="E8" s="9" t="s">
        <v>3</v>
      </c>
      <c r="F8" s="12" t="s">
        <v>4</v>
      </c>
    </row>
    <row r="9" spans="1:6" ht="32.25" customHeight="1">
      <c r="A9" s="7">
        <v>1</v>
      </c>
      <c r="B9" s="9" t="s">
        <v>25</v>
      </c>
      <c r="C9" s="7" t="s">
        <v>5</v>
      </c>
      <c r="D9" s="21">
        <v>1468.556</v>
      </c>
      <c r="E9" s="20">
        <v>0.39229999999999998</v>
      </c>
      <c r="F9" s="14">
        <f>D9*E9</f>
        <v>576.11451880000004</v>
      </c>
    </row>
    <row r="10" spans="1:6">
      <c r="A10" s="7"/>
      <c r="B10" s="11" t="s">
        <v>8</v>
      </c>
      <c r="C10" s="7"/>
      <c r="D10" s="10"/>
      <c r="E10" s="7"/>
      <c r="F10" s="19">
        <v>576.11</v>
      </c>
    </row>
    <row r="11" spans="1:6">
      <c r="A11" s="7"/>
      <c r="B11" s="11" t="s">
        <v>9</v>
      </c>
      <c r="C11" s="7"/>
      <c r="D11" s="10"/>
      <c r="E11" s="7"/>
      <c r="F11" s="19">
        <v>691.33</v>
      </c>
    </row>
    <row r="13" spans="1:6">
      <c r="A13" t="s">
        <v>17</v>
      </c>
    </row>
    <row r="16" spans="1:6">
      <c r="A16" t="s">
        <v>13</v>
      </c>
    </row>
    <row r="17" spans="2:2">
      <c r="B17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01-11.10.20</vt:lpstr>
      <vt:lpstr>11-20.10.20</vt:lpstr>
      <vt:lpstr>21-31.10.20</vt:lpstr>
      <vt:lpstr>21.10.20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2020-10-27T13:18:21Z</cp:lastPrinted>
  <dcterms:created xsi:type="dcterms:W3CDTF">2019-10-09T06:16:32Z</dcterms:created>
  <dcterms:modified xsi:type="dcterms:W3CDTF">2020-10-27T13:18:35Z</dcterms:modified>
</cp:coreProperties>
</file>