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BE7A61F1-E0D5-4DA8-9B22-9AAC55F15EBB}" xr6:coauthVersionLast="41" xr6:coauthVersionMax="41" xr10:uidLastSave="{00000000-0000-0000-0000-000000000000}"/>
  <bookViews>
    <workbookView xWindow="-120" yWindow="-120" windowWidth="29040" windowHeight="15840" activeTab="2" xr2:uid="{00000000-000D-0000-FFFF-FFFF00000000}"/>
  </bookViews>
  <sheets>
    <sheet name="ОКТ_месечен" sheetId="1" r:id="rId1"/>
    <sheet name="НОЕМВРИ_месечен" sheetId="4" r:id="rId2"/>
    <sheet name="ДЕКЕМВРИ_месечен" sheetId="5" r:id="rId3"/>
    <sheet name="Прилож 3_дневен" sheetId="2" r:id="rId4"/>
    <sheet name="Прот 12_21 Окт" sheetId="3" state="hidden" r:id="rId5"/>
  </sheets>
  <definedNames>
    <definedName name="_xlnm.Print_Area" localSheetId="2">ДЕКЕМВРИ_месечен!$A$1:$K$51</definedName>
    <definedName name="_xlnm.Print_Area" localSheetId="1">НОЕМВРИ_месечен!$A$1:$K$51</definedName>
    <definedName name="_xlnm.Print_Area" localSheetId="0">ОКТ_месечен!$A$1:$K$48</definedName>
    <definedName name="_xlnm.Print_Area" localSheetId="3">'Прилож 3_дневен'!$A$1:$L$19</definedName>
    <definedName name="_xlnm.Print_Area" localSheetId="4">'Прот 12_21 Окт'!$A$1:$K$38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4" i="5" l="1"/>
  <c r="J43" i="5"/>
  <c r="I43" i="5"/>
  <c r="H43" i="5"/>
  <c r="G43" i="5"/>
  <c r="F43" i="5"/>
  <c r="E43" i="5"/>
  <c r="D43" i="5"/>
  <c r="C43" i="5"/>
  <c r="B13" i="5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G44" i="5" l="1"/>
  <c r="N44" i="5"/>
  <c r="M19" i="4"/>
  <c r="N44" i="4" l="1"/>
  <c r="J43" i="4" l="1"/>
  <c r="I43" i="4"/>
  <c r="H43" i="4"/>
  <c r="G43" i="4"/>
  <c r="F43" i="4"/>
  <c r="E43" i="4"/>
  <c r="D43" i="4"/>
  <c r="C43" i="4"/>
  <c r="B13" i="4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E44" i="4" l="1"/>
  <c r="D42" i="1"/>
  <c r="E42" i="1"/>
  <c r="F42" i="1"/>
  <c r="G42" i="1"/>
  <c r="E43" i="1" s="1"/>
  <c r="H42" i="1"/>
  <c r="I42" i="1"/>
  <c r="J42" i="1"/>
  <c r="C42" i="1"/>
  <c r="I29" i="3" l="1"/>
  <c r="J29" i="3"/>
  <c r="H29" i="3"/>
  <c r="G29" i="3"/>
  <c r="E29" i="3"/>
  <c r="F29" i="3"/>
  <c r="D29" i="3"/>
  <c r="C29" i="3"/>
  <c r="B20" i="3"/>
  <c r="B21" i="3" s="1"/>
  <c r="B22" i="3" s="1"/>
  <c r="B23" i="3" s="1"/>
  <c r="B24" i="3" s="1"/>
  <c r="B25" i="3" s="1"/>
  <c r="B26" i="3" s="1"/>
  <c r="B27" i="3" s="1"/>
  <c r="B28" i="3" s="1"/>
  <c r="B12" i="1" l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</calcChain>
</file>

<file path=xl/sharedStrings.xml><?xml version="1.0" encoding="utf-8"?>
<sst xmlns="http://schemas.openxmlformats.org/spreadsheetml/2006/main" count="106" uniqueCount="39">
  <si>
    <t>КЪМ ДОГОВОР № ………/ …………….</t>
  </si>
  <si>
    <t>СЪГЛАСНО ДОГОВОР № ……/………… ЗА ДОСТАВКА НА ПРИРОДЕН ГАЗ</t>
  </si>
  <si>
    <t>Дата</t>
  </si>
  <si>
    <t>ДОГОВОРЕНИ КОЛИЧЕСТВА МВтч / ЛИНИЯ</t>
  </si>
  <si>
    <t>С041Р03 – гр. Плевен</t>
  </si>
  <si>
    <t>C059P02 – гр. Бургас</t>
  </si>
  <si>
    <t>C102P01 – гр. Враца</t>
  </si>
  <si>
    <t>C104P01– гр. Враца</t>
  </si>
  <si>
    <t>ДОСТАВЕНИ КОЛИЧЕСТВА МВтч / ЛИНИЯ</t>
  </si>
  <si>
    <t>ЗА ДОСТАВЧИКА:</t>
  </si>
  <si>
    <t>/име, длъжност/</t>
  </si>
  <si>
    <t>ЗА КЛИЕНТА:</t>
  </si>
  <si>
    <t>ПРИЛОЖЕНИЕ № 3</t>
  </si>
  <si>
    <t xml:space="preserve">ДНЕВЕН АКТ ЗА ДОСТАВЕНИ КОЛИЧЕСТВА ПРИРОДЕН ГАЗ ЗА ГАЗОВ ДЕН ………….    , </t>
  </si>
  <si>
    <t>ДАТА</t>
  </si>
  <si>
    <t>ПЕРИОД</t>
  </si>
  <si>
    <t>ЧАС</t>
  </si>
  <si>
    <t>…....</t>
  </si>
  <si>
    <t>07 - 07</t>
  </si>
  <si>
    <t xml:space="preserve">СЪГЛАСНО ДОГОВОР / 30.09.2019 г. МЕЖДУ АГРОПОЛИХИМ АД И ТИБИЕЛ ЕООД </t>
  </si>
  <si>
    <t>ЗА ДОСТАВКА НА ПРИРОДЕН ГАЗ</t>
  </si>
  <si>
    <t>общо</t>
  </si>
  <si>
    <t xml:space="preserve">ПРОТОКОЛ ЗА ДОСТАВЕНИ КОЛИЧЕСТВА ПРИРОДЕН ГАЗ ЗА ПЕРИОДА 12 - 21.10.2019 г.    </t>
  </si>
  <si>
    <t>ПРОТОКОЛ № 1</t>
  </si>
  <si>
    <t>12.10. - 21.10.2019 г.</t>
  </si>
  <si>
    <t>/инж. Мирослава Цветкова/</t>
  </si>
  <si>
    <t>инж. хим. Процеси</t>
  </si>
  <si>
    <t>/ИМЕ/</t>
  </si>
  <si>
    <t>ДЛЪЖНОСТ</t>
  </si>
  <si>
    <t xml:space="preserve">ПРОТОКОЛ № 1 </t>
  </si>
  <si>
    <t>СЪГЛАСНО ДОГОВОР ОТ 30.09.2019 г. ЗА ДОСТАВКА НА ПРИРОДЕН ГАЗ</t>
  </si>
  <si>
    <r>
      <t xml:space="preserve">МЕСЕЧЕН АКТ ЗА ДОСТАВЕНИ КОЛИЧЕСТВА ПРИРОДЕН ГАЗ ЗА МЕСЕЦ </t>
    </r>
    <r>
      <rPr>
        <b/>
        <sz val="12"/>
        <color theme="1"/>
        <rFont val="Calibri"/>
        <family val="2"/>
        <charset val="204"/>
        <scheme val="minor"/>
      </rPr>
      <t>ОКТОМВРИ</t>
    </r>
    <r>
      <rPr>
        <b/>
        <sz val="11"/>
        <color theme="1"/>
        <rFont val="Calibri"/>
        <family val="2"/>
        <charset val="204"/>
        <scheme val="minor"/>
      </rPr>
      <t xml:space="preserve">, </t>
    </r>
  </si>
  <si>
    <t>Общо:</t>
  </si>
  <si>
    <t>Доставени количества, MWh общо:</t>
  </si>
  <si>
    <t xml:space="preserve">ПРОТОКОЛ № 2 </t>
  </si>
  <si>
    <r>
      <t xml:space="preserve">МЕСЕЧЕН АКТ ЗА ДОСТАВЕНИ КОЛИЧЕСТВА ПРИРОДЕН ГАЗ ЗА МЕСЕЦ </t>
    </r>
    <r>
      <rPr>
        <b/>
        <sz val="12"/>
        <color theme="1"/>
        <rFont val="Calibri"/>
        <family val="2"/>
        <charset val="204"/>
        <scheme val="minor"/>
      </rPr>
      <t>НОЕМВРИ</t>
    </r>
    <r>
      <rPr>
        <b/>
        <sz val="11"/>
        <color theme="1"/>
        <rFont val="Calibri"/>
        <family val="2"/>
        <charset val="204"/>
        <scheme val="minor"/>
      </rPr>
      <t xml:space="preserve">, </t>
    </r>
  </si>
  <si>
    <t>MWh общо:</t>
  </si>
  <si>
    <t xml:space="preserve">ПРОТОКОЛ № 3 </t>
  </si>
  <si>
    <t xml:space="preserve">МЕСЕЧЕН АКТ ЗА ДОСТАВЕНИ КОЛИЧЕСТВА ПРИРОДЕН ГАЗ ЗА МЕСЕЦ ДЕКЕМВРИ,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</si>
</sst>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3" fillId="0" borderId="0" xfId="0" applyFont="1"/>
    <xf numFmtId="0" fontId="0" fillId="0" borderId="1" xfId="0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3" fillId="0" borderId="0" xfId="0" applyFont="1" applyAlignment="1"/>
    <xf numFmtId="0" fontId="3" fillId="0" borderId="1" xfId="0" applyFont="1" applyBorder="1" applyAlignment="1">
      <alignment vertical="center"/>
    </xf>
    <xf numFmtId="49" fontId="0" fillId="0" borderId="1" xfId="0" applyNumberFormat="1" applyBorder="1"/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left"/>
    </xf>
    <xf numFmtId="3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4" fillId="0" borderId="1" xfId="0" applyFont="1" applyBorder="1"/>
    <xf numFmtId="3" fontId="4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Border="1" applyAlignment="1">
      <alignment horizontal="left"/>
    </xf>
    <xf numFmtId="0" fontId="4" fillId="0" borderId="0" xfId="0" applyFont="1" applyBorder="1"/>
    <xf numFmtId="3" fontId="4" fillId="0" borderId="0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0" fontId="3" fillId="0" borderId="0" xfId="0" applyFont="1" applyAlignment="1">
      <alignment vertical="center"/>
    </xf>
    <xf numFmtId="3" fontId="5" fillId="0" borderId="0" xfId="0" applyNumberFormat="1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3" fillId="0" borderId="0" xfId="0" applyNumberFormat="1" applyFont="1" applyAlignment="1">
      <alignment vertical="center"/>
    </xf>
    <xf numFmtId="3" fontId="5" fillId="0" borderId="0" xfId="0" applyNumberFormat="1" applyFont="1" applyBorder="1" applyAlignment="1">
      <alignment horizontal="right" vertical="center"/>
    </xf>
    <xf numFmtId="0" fontId="5" fillId="0" borderId="0" xfId="0" applyFont="1" applyBorder="1" applyAlignment="1">
      <alignment horizontal="right" vertical="center"/>
    </xf>
    <xf numFmtId="164" fontId="0" fillId="0" borderId="0" xfId="0" applyNumberFormat="1"/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3" fontId="5" fillId="0" borderId="4" xfId="0" applyNumberFormat="1" applyFont="1" applyBorder="1" applyAlignment="1">
      <alignment horizontal="right" vertical="center"/>
    </xf>
    <xf numFmtId="0" fontId="5" fillId="0" borderId="4" xfId="0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Alignment="1">
      <alignment horizontal="left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164" fontId="5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568325</xdr:colOff>
      <xdr:row>43</xdr:row>
      <xdr:rowOff>88355</xdr:rowOff>
    </xdr:from>
    <xdr:to>
      <xdr:col>4</xdr:col>
      <xdr:colOff>523875</xdr:colOff>
      <xdr:row>47</xdr:row>
      <xdr:rowOff>168872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2A695E-9548-4380-B58F-79EC872AA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325" y="8841830"/>
          <a:ext cx="2708275" cy="9853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863600</xdr:colOff>
      <xdr:row>40</xdr:row>
      <xdr:rowOff>174080</xdr:rowOff>
    </xdr:from>
    <xdr:to>
      <xdr:col>18</xdr:col>
      <xdr:colOff>561975</xdr:colOff>
      <xdr:row>44</xdr:row>
      <xdr:rowOff>83147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4DEB0B-60FC-40A7-A536-5997CB1A1A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12425" y="7851230"/>
          <a:ext cx="2708275" cy="9853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863600</xdr:colOff>
      <xdr:row>40</xdr:row>
      <xdr:rowOff>174080</xdr:rowOff>
    </xdr:from>
    <xdr:to>
      <xdr:col>18</xdr:col>
      <xdr:colOff>561975</xdr:colOff>
      <xdr:row>44</xdr:row>
      <xdr:rowOff>83147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E9879F-82A3-4579-90B4-E0CFCCDAC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12425" y="8041730"/>
          <a:ext cx="2708275" cy="9853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48"/>
  <sheetViews>
    <sheetView zoomScaleNormal="100" workbookViewId="0">
      <selection activeCell="O28" sqref="O28"/>
    </sheetView>
  </sheetViews>
  <sheetFormatPr defaultRowHeight="15" x14ac:dyDescent="0.25"/>
  <cols>
    <col min="3" max="3" width="10.85546875" customWidth="1"/>
    <col min="4" max="4" width="12.140625" customWidth="1"/>
    <col min="5" max="6" width="11" customWidth="1"/>
    <col min="7" max="7" width="11.28515625" customWidth="1"/>
    <col min="8" max="9" width="11.42578125" customWidth="1"/>
    <col min="10" max="10" width="10.7109375" customWidth="1"/>
    <col min="15" max="15" width="17.7109375" customWidth="1"/>
  </cols>
  <sheetData>
    <row r="1" spans="2:15" s="1" customFormat="1" x14ac:dyDescent="0.25">
      <c r="B1" s="41"/>
      <c r="C1" s="41"/>
    </row>
    <row r="2" spans="2:15" s="1" customFormat="1" ht="18.75" x14ac:dyDescent="0.3">
      <c r="B2" s="42" t="s">
        <v>29</v>
      </c>
      <c r="C2" s="38"/>
      <c r="D2" s="38"/>
    </row>
    <row r="3" spans="2:15" s="1" customFormat="1" x14ac:dyDescent="0.25"/>
    <row r="4" spans="2:15" s="1" customFormat="1" x14ac:dyDescent="0.25"/>
    <row r="5" spans="2:15" s="1" customFormat="1" ht="15.75" x14ac:dyDescent="0.25">
      <c r="B5" s="38" t="s">
        <v>31</v>
      </c>
      <c r="C5" s="38"/>
      <c r="D5" s="38"/>
      <c r="E5" s="38"/>
      <c r="F5" s="38"/>
      <c r="G5" s="38"/>
      <c r="H5" s="38"/>
      <c r="I5" s="38"/>
      <c r="J5" s="38"/>
      <c r="K5" s="7"/>
      <c r="L5" s="7"/>
      <c r="M5" s="7"/>
      <c r="N5" s="7"/>
      <c r="O5" s="7"/>
    </row>
    <row r="6" spans="2:15" x14ac:dyDescent="0.25">
      <c r="B6" s="38" t="s">
        <v>30</v>
      </c>
      <c r="C6" s="38"/>
      <c r="D6" s="38"/>
      <c r="E6" s="38"/>
      <c r="F6" s="38"/>
      <c r="G6" s="38"/>
      <c r="H6" s="38"/>
      <c r="I6" s="38"/>
      <c r="J6" s="38"/>
    </row>
    <row r="8" spans="2:15" s="1" customFormat="1" x14ac:dyDescent="0.25">
      <c r="B8" s="3" t="s">
        <v>2</v>
      </c>
      <c r="C8" s="43" t="s">
        <v>3</v>
      </c>
      <c r="D8" s="43"/>
      <c r="E8" s="43"/>
      <c r="F8" s="43"/>
      <c r="G8" s="43" t="s">
        <v>8</v>
      </c>
      <c r="H8" s="43"/>
      <c r="I8" s="43"/>
      <c r="J8" s="43"/>
    </row>
    <row r="9" spans="2:15" s="1" customFormat="1" ht="30" x14ac:dyDescent="0.25">
      <c r="B9" s="3"/>
      <c r="C9" s="4" t="s">
        <v>4</v>
      </c>
      <c r="D9" s="4" t="s">
        <v>5</v>
      </c>
      <c r="E9" s="4" t="s">
        <v>6</v>
      </c>
      <c r="F9" s="4" t="s">
        <v>7</v>
      </c>
      <c r="G9" s="4" t="s">
        <v>4</v>
      </c>
      <c r="H9" s="4" t="s">
        <v>5</v>
      </c>
      <c r="I9" s="4" t="s">
        <v>6</v>
      </c>
      <c r="J9" s="4" t="s">
        <v>7</v>
      </c>
    </row>
    <row r="10" spans="2:15" x14ac:dyDescent="0.25">
      <c r="B10" s="6"/>
      <c r="C10" s="6"/>
      <c r="D10" s="6"/>
      <c r="E10" s="6"/>
      <c r="F10" s="6"/>
      <c r="G10" s="6"/>
      <c r="H10" s="6"/>
      <c r="I10" s="6"/>
      <c r="J10" s="6"/>
    </row>
    <row r="11" spans="2:15" x14ac:dyDescent="0.25">
      <c r="B11" s="5">
        <v>1</v>
      </c>
      <c r="C11" s="21"/>
      <c r="D11" s="21"/>
      <c r="E11" s="21"/>
      <c r="F11" s="21"/>
      <c r="G11" s="21"/>
      <c r="H11" s="21"/>
      <c r="I11" s="21"/>
      <c r="J11" s="21"/>
    </row>
    <row r="12" spans="2:15" x14ac:dyDescent="0.25">
      <c r="B12" s="5">
        <f>1+B11</f>
        <v>2</v>
      </c>
      <c r="C12" s="21"/>
      <c r="D12" s="21"/>
      <c r="E12" s="21"/>
      <c r="F12" s="21"/>
      <c r="G12" s="21"/>
      <c r="H12" s="21"/>
      <c r="I12" s="21"/>
      <c r="J12" s="21"/>
    </row>
    <row r="13" spans="2:15" x14ac:dyDescent="0.25">
      <c r="B13" s="5">
        <f t="shared" ref="B13:B41" si="0">1+B12</f>
        <v>3</v>
      </c>
      <c r="C13" s="21"/>
      <c r="D13" s="21"/>
      <c r="E13" s="21"/>
      <c r="F13" s="21"/>
      <c r="G13" s="21"/>
      <c r="H13" s="21"/>
      <c r="I13" s="21"/>
      <c r="J13" s="21"/>
    </row>
    <row r="14" spans="2:15" x14ac:dyDescent="0.25">
      <c r="B14" s="5">
        <f t="shared" si="0"/>
        <v>4</v>
      </c>
      <c r="C14" s="21"/>
      <c r="D14" s="21"/>
      <c r="E14" s="21"/>
      <c r="F14" s="21"/>
      <c r="G14" s="21"/>
      <c r="H14" s="21"/>
      <c r="I14" s="21"/>
      <c r="J14" s="21"/>
    </row>
    <row r="15" spans="2:15" x14ac:dyDescent="0.25">
      <c r="B15" s="5">
        <f t="shared" si="0"/>
        <v>5</v>
      </c>
      <c r="C15" s="21"/>
      <c r="D15" s="21"/>
      <c r="E15" s="21"/>
      <c r="F15" s="21"/>
      <c r="G15" s="21"/>
      <c r="H15" s="21"/>
      <c r="I15" s="21"/>
      <c r="J15" s="21"/>
    </row>
    <row r="16" spans="2:15" x14ac:dyDescent="0.25">
      <c r="B16" s="5">
        <f t="shared" si="0"/>
        <v>6</v>
      </c>
      <c r="C16" s="21"/>
      <c r="D16" s="21"/>
      <c r="E16" s="21"/>
      <c r="F16" s="21"/>
      <c r="G16" s="21"/>
      <c r="H16" s="21"/>
      <c r="I16" s="21"/>
      <c r="J16" s="21"/>
    </row>
    <row r="17" spans="2:10" x14ac:dyDescent="0.25">
      <c r="B17" s="5">
        <f t="shared" si="0"/>
        <v>7</v>
      </c>
      <c r="C17" s="21"/>
      <c r="D17" s="21"/>
      <c r="E17" s="21"/>
      <c r="F17" s="21"/>
      <c r="G17" s="21"/>
      <c r="H17" s="21"/>
      <c r="I17" s="21"/>
      <c r="J17" s="21"/>
    </row>
    <row r="18" spans="2:10" x14ac:dyDescent="0.25">
      <c r="B18" s="5">
        <f t="shared" si="0"/>
        <v>8</v>
      </c>
      <c r="C18" s="21"/>
      <c r="D18" s="21"/>
      <c r="E18" s="21"/>
      <c r="F18" s="21"/>
      <c r="G18" s="21"/>
      <c r="H18" s="21"/>
      <c r="I18" s="21"/>
      <c r="J18" s="21"/>
    </row>
    <row r="19" spans="2:10" x14ac:dyDescent="0.25">
      <c r="B19" s="5">
        <f t="shared" si="0"/>
        <v>9</v>
      </c>
      <c r="C19" s="21"/>
      <c r="D19" s="21"/>
      <c r="E19" s="21"/>
      <c r="F19" s="21"/>
      <c r="G19" s="21"/>
      <c r="H19" s="21"/>
      <c r="I19" s="21"/>
      <c r="J19" s="21"/>
    </row>
    <row r="20" spans="2:10" x14ac:dyDescent="0.25">
      <c r="B20" s="5">
        <f t="shared" si="0"/>
        <v>10</v>
      </c>
      <c r="C20" s="21"/>
      <c r="D20" s="21"/>
      <c r="E20" s="21"/>
      <c r="F20" s="21"/>
      <c r="G20" s="21"/>
      <c r="H20" s="21"/>
      <c r="I20" s="21"/>
      <c r="J20" s="21"/>
    </row>
    <row r="21" spans="2:10" x14ac:dyDescent="0.25">
      <c r="B21" s="5">
        <f t="shared" si="0"/>
        <v>11</v>
      </c>
      <c r="C21" s="21"/>
      <c r="D21" s="21"/>
      <c r="E21" s="21"/>
      <c r="F21" s="21"/>
      <c r="G21" s="21"/>
      <c r="H21" s="21"/>
      <c r="I21" s="21"/>
      <c r="J21" s="21"/>
    </row>
    <row r="22" spans="2:10" x14ac:dyDescent="0.25">
      <c r="B22" s="5">
        <f t="shared" si="0"/>
        <v>12</v>
      </c>
      <c r="C22" s="21"/>
      <c r="D22" s="21">
        <v>280</v>
      </c>
      <c r="E22" s="21">
        <v>210</v>
      </c>
      <c r="F22" s="21">
        <v>80</v>
      </c>
      <c r="G22" s="21"/>
      <c r="H22" s="21">
        <v>280</v>
      </c>
      <c r="I22" s="21">
        <v>210</v>
      </c>
      <c r="J22" s="21">
        <v>80</v>
      </c>
    </row>
    <row r="23" spans="2:10" x14ac:dyDescent="0.25">
      <c r="B23" s="5">
        <f t="shared" si="0"/>
        <v>13</v>
      </c>
      <c r="C23" s="21"/>
      <c r="D23" s="21">
        <v>280</v>
      </c>
      <c r="E23" s="21">
        <v>210</v>
      </c>
      <c r="F23" s="21">
        <v>80</v>
      </c>
      <c r="G23" s="21"/>
      <c r="H23" s="21">
        <v>280</v>
      </c>
      <c r="I23" s="21">
        <v>210</v>
      </c>
      <c r="J23" s="21">
        <v>80</v>
      </c>
    </row>
    <row r="24" spans="2:10" x14ac:dyDescent="0.25">
      <c r="B24" s="5">
        <f t="shared" si="0"/>
        <v>14</v>
      </c>
      <c r="C24" s="21">
        <v>1005</v>
      </c>
      <c r="D24" s="21">
        <v>280</v>
      </c>
      <c r="E24" s="21">
        <v>210</v>
      </c>
      <c r="F24" s="21">
        <v>80</v>
      </c>
      <c r="G24" s="21">
        <v>1005</v>
      </c>
      <c r="H24" s="21">
        <v>280</v>
      </c>
      <c r="I24" s="21">
        <v>210</v>
      </c>
      <c r="J24" s="21">
        <v>80</v>
      </c>
    </row>
    <row r="25" spans="2:10" x14ac:dyDescent="0.25">
      <c r="B25" s="5">
        <f t="shared" si="0"/>
        <v>15</v>
      </c>
      <c r="C25" s="21">
        <v>1005</v>
      </c>
      <c r="D25" s="21">
        <v>280</v>
      </c>
      <c r="E25" s="21">
        <v>210</v>
      </c>
      <c r="F25" s="21">
        <v>80</v>
      </c>
      <c r="G25" s="21">
        <v>1005</v>
      </c>
      <c r="H25" s="21">
        <v>280</v>
      </c>
      <c r="I25" s="21">
        <v>210</v>
      </c>
      <c r="J25" s="21">
        <v>80</v>
      </c>
    </row>
    <row r="26" spans="2:10" x14ac:dyDescent="0.25">
      <c r="B26" s="5">
        <f t="shared" si="0"/>
        <v>16</v>
      </c>
      <c r="C26" s="21">
        <v>1005</v>
      </c>
      <c r="D26" s="21">
        <v>280</v>
      </c>
      <c r="E26" s="21">
        <v>210</v>
      </c>
      <c r="F26" s="21">
        <v>80</v>
      </c>
      <c r="G26" s="21">
        <v>1005</v>
      </c>
      <c r="H26" s="21">
        <v>280</v>
      </c>
      <c r="I26" s="21">
        <v>210</v>
      </c>
      <c r="J26" s="21">
        <v>80</v>
      </c>
    </row>
    <row r="27" spans="2:10" x14ac:dyDescent="0.25">
      <c r="B27" s="5">
        <f t="shared" si="0"/>
        <v>17</v>
      </c>
      <c r="C27" s="21">
        <v>1005</v>
      </c>
      <c r="D27" s="21">
        <v>280</v>
      </c>
      <c r="E27" s="21">
        <v>210</v>
      </c>
      <c r="F27" s="21">
        <v>80</v>
      </c>
      <c r="G27" s="21">
        <v>1005</v>
      </c>
      <c r="H27" s="21">
        <v>280</v>
      </c>
      <c r="I27" s="21">
        <v>210</v>
      </c>
      <c r="J27" s="21">
        <v>80</v>
      </c>
    </row>
    <row r="28" spans="2:10" x14ac:dyDescent="0.25">
      <c r="B28" s="5">
        <f t="shared" si="0"/>
        <v>18</v>
      </c>
      <c r="C28" s="21">
        <v>1005</v>
      </c>
      <c r="D28" s="21">
        <v>280</v>
      </c>
      <c r="E28" s="21">
        <v>210</v>
      </c>
      <c r="F28" s="21">
        <v>80</v>
      </c>
      <c r="G28" s="21">
        <v>1005</v>
      </c>
      <c r="H28" s="21">
        <v>280</v>
      </c>
      <c r="I28" s="21">
        <v>210</v>
      </c>
      <c r="J28" s="21">
        <v>80</v>
      </c>
    </row>
    <row r="29" spans="2:10" x14ac:dyDescent="0.25">
      <c r="B29" s="5">
        <f t="shared" si="0"/>
        <v>19</v>
      </c>
      <c r="C29" s="21">
        <v>1005</v>
      </c>
      <c r="D29" s="21">
        <v>280</v>
      </c>
      <c r="E29" s="21">
        <v>210</v>
      </c>
      <c r="F29" s="21">
        <v>80</v>
      </c>
      <c r="G29" s="21">
        <v>1005</v>
      </c>
      <c r="H29" s="21">
        <v>280</v>
      </c>
      <c r="I29" s="21">
        <v>210</v>
      </c>
      <c r="J29" s="21">
        <v>80</v>
      </c>
    </row>
    <row r="30" spans="2:10" x14ac:dyDescent="0.25">
      <c r="B30" s="5">
        <f t="shared" si="0"/>
        <v>20</v>
      </c>
      <c r="C30" s="21">
        <v>1005</v>
      </c>
      <c r="D30" s="21">
        <v>280</v>
      </c>
      <c r="E30" s="21">
        <v>210</v>
      </c>
      <c r="F30" s="21">
        <v>80</v>
      </c>
      <c r="G30" s="21">
        <v>1005</v>
      </c>
      <c r="H30" s="21">
        <v>280</v>
      </c>
      <c r="I30" s="21">
        <v>210</v>
      </c>
      <c r="J30" s="21">
        <v>80</v>
      </c>
    </row>
    <row r="31" spans="2:10" x14ac:dyDescent="0.25">
      <c r="B31" s="5">
        <f t="shared" si="0"/>
        <v>21</v>
      </c>
      <c r="C31" s="21">
        <v>1005</v>
      </c>
      <c r="D31" s="21">
        <v>280</v>
      </c>
      <c r="E31" s="21">
        <v>210</v>
      </c>
      <c r="F31" s="21">
        <v>80</v>
      </c>
      <c r="G31" s="21">
        <v>1005</v>
      </c>
      <c r="H31" s="21">
        <v>280</v>
      </c>
      <c r="I31" s="21">
        <v>210</v>
      </c>
      <c r="J31" s="21">
        <v>80</v>
      </c>
    </row>
    <row r="32" spans="2:10" x14ac:dyDescent="0.25">
      <c r="B32" s="5">
        <f t="shared" si="0"/>
        <v>22</v>
      </c>
      <c r="C32" s="21">
        <v>1005</v>
      </c>
      <c r="D32" s="21">
        <v>280</v>
      </c>
      <c r="E32" s="21">
        <v>210</v>
      </c>
      <c r="F32" s="21">
        <v>80</v>
      </c>
      <c r="G32" s="21">
        <v>1005</v>
      </c>
      <c r="H32" s="21">
        <v>280</v>
      </c>
      <c r="I32" s="21">
        <v>210</v>
      </c>
      <c r="J32" s="21">
        <v>80</v>
      </c>
    </row>
    <row r="33" spans="2:10" x14ac:dyDescent="0.25">
      <c r="B33" s="5">
        <f t="shared" si="0"/>
        <v>23</v>
      </c>
      <c r="C33" s="21">
        <v>1005</v>
      </c>
      <c r="D33" s="21">
        <v>280</v>
      </c>
      <c r="E33" s="21">
        <v>210</v>
      </c>
      <c r="F33" s="21">
        <v>80</v>
      </c>
      <c r="G33" s="21">
        <v>1005</v>
      </c>
      <c r="H33" s="21">
        <v>280</v>
      </c>
      <c r="I33" s="21">
        <v>210</v>
      </c>
      <c r="J33" s="21">
        <v>80</v>
      </c>
    </row>
    <row r="34" spans="2:10" x14ac:dyDescent="0.25">
      <c r="B34" s="5">
        <f t="shared" si="0"/>
        <v>24</v>
      </c>
      <c r="C34" s="21">
        <v>1005</v>
      </c>
      <c r="D34" s="21">
        <v>280</v>
      </c>
      <c r="E34" s="21">
        <v>210</v>
      </c>
      <c r="F34" s="21">
        <v>80</v>
      </c>
      <c r="G34" s="21">
        <v>1005</v>
      </c>
      <c r="H34" s="21">
        <v>280</v>
      </c>
      <c r="I34" s="21">
        <v>210</v>
      </c>
      <c r="J34" s="21">
        <v>80</v>
      </c>
    </row>
    <row r="35" spans="2:10" x14ac:dyDescent="0.25">
      <c r="B35" s="5">
        <f t="shared" si="0"/>
        <v>25</v>
      </c>
      <c r="C35" s="21">
        <v>1005</v>
      </c>
      <c r="D35" s="21">
        <v>280</v>
      </c>
      <c r="E35" s="21">
        <v>210</v>
      </c>
      <c r="F35" s="21">
        <v>80</v>
      </c>
      <c r="G35" s="21">
        <v>1005</v>
      </c>
      <c r="H35" s="21">
        <v>280</v>
      </c>
      <c r="I35" s="21">
        <v>210</v>
      </c>
      <c r="J35" s="21">
        <v>80</v>
      </c>
    </row>
    <row r="36" spans="2:10" x14ac:dyDescent="0.25">
      <c r="B36" s="5">
        <f t="shared" si="0"/>
        <v>26</v>
      </c>
      <c r="C36" s="21">
        <v>1005</v>
      </c>
      <c r="D36" s="21">
        <v>280</v>
      </c>
      <c r="E36" s="21">
        <v>210</v>
      </c>
      <c r="F36" s="21">
        <v>80</v>
      </c>
      <c r="G36" s="21">
        <v>1005</v>
      </c>
      <c r="H36" s="21">
        <v>280</v>
      </c>
      <c r="I36" s="21">
        <v>210</v>
      </c>
      <c r="J36" s="21">
        <v>80</v>
      </c>
    </row>
    <row r="37" spans="2:10" x14ac:dyDescent="0.25">
      <c r="B37" s="5">
        <f t="shared" si="0"/>
        <v>27</v>
      </c>
      <c r="C37" s="21">
        <v>1005</v>
      </c>
      <c r="D37" s="21">
        <v>280</v>
      </c>
      <c r="E37" s="21">
        <v>210</v>
      </c>
      <c r="F37" s="21">
        <v>80</v>
      </c>
      <c r="G37" s="21">
        <v>1005</v>
      </c>
      <c r="H37" s="21">
        <v>280</v>
      </c>
      <c r="I37" s="21">
        <v>210</v>
      </c>
      <c r="J37" s="21">
        <v>80</v>
      </c>
    </row>
    <row r="38" spans="2:10" x14ac:dyDescent="0.25">
      <c r="B38" s="5">
        <f t="shared" si="0"/>
        <v>28</v>
      </c>
      <c r="C38" s="21">
        <v>1005</v>
      </c>
      <c r="D38" s="21">
        <v>280</v>
      </c>
      <c r="E38" s="21">
        <v>210</v>
      </c>
      <c r="F38" s="21">
        <v>80</v>
      </c>
      <c r="G38" s="21">
        <v>1005</v>
      </c>
      <c r="H38" s="21">
        <v>280</v>
      </c>
      <c r="I38" s="21">
        <v>210</v>
      </c>
      <c r="J38" s="21">
        <v>80</v>
      </c>
    </row>
    <row r="39" spans="2:10" x14ac:dyDescent="0.25">
      <c r="B39" s="5">
        <f t="shared" si="0"/>
        <v>29</v>
      </c>
      <c r="C39" s="21">
        <v>1005</v>
      </c>
      <c r="D39" s="21">
        <v>280</v>
      </c>
      <c r="E39" s="21">
        <v>210</v>
      </c>
      <c r="F39" s="21">
        <v>80</v>
      </c>
      <c r="G39" s="21">
        <v>1005</v>
      </c>
      <c r="H39" s="21">
        <v>280</v>
      </c>
      <c r="I39" s="21">
        <v>210</v>
      </c>
      <c r="J39" s="21">
        <v>80</v>
      </c>
    </row>
    <row r="40" spans="2:10" x14ac:dyDescent="0.25">
      <c r="B40" s="5">
        <f t="shared" si="0"/>
        <v>30</v>
      </c>
      <c r="C40" s="21">
        <v>1005</v>
      </c>
      <c r="D40" s="21">
        <v>280</v>
      </c>
      <c r="E40" s="21">
        <v>210</v>
      </c>
      <c r="F40" s="21">
        <v>80</v>
      </c>
      <c r="G40" s="21">
        <v>1005</v>
      </c>
      <c r="H40" s="21">
        <v>280</v>
      </c>
      <c r="I40" s="21">
        <v>210</v>
      </c>
      <c r="J40" s="21">
        <v>80</v>
      </c>
    </row>
    <row r="41" spans="2:10" x14ac:dyDescent="0.25">
      <c r="B41" s="5">
        <f t="shared" si="0"/>
        <v>31</v>
      </c>
      <c r="C41" s="21">
        <v>1005</v>
      </c>
      <c r="D41" s="21">
        <v>280</v>
      </c>
      <c r="E41" s="21">
        <v>210</v>
      </c>
      <c r="F41" s="21">
        <v>80</v>
      </c>
      <c r="G41" s="21">
        <v>1005</v>
      </c>
      <c r="H41" s="21">
        <v>280</v>
      </c>
      <c r="I41" s="21">
        <v>210</v>
      </c>
      <c r="J41" s="21">
        <v>80</v>
      </c>
    </row>
    <row r="42" spans="2:10" s="10" customFormat="1" ht="24.75" customHeight="1" x14ac:dyDescent="0.25">
      <c r="B42" s="5" t="s">
        <v>32</v>
      </c>
      <c r="C42" s="21">
        <f>SUM(C11:C41)</f>
        <v>18090</v>
      </c>
      <c r="D42" s="21">
        <f t="shared" ref="D42:J42" si="1">SUM(D11:D41)</f>
        <v>5600</v>
      </c>
      <c r="E42" s="21">
        <f t="shared" si="1"/>
        <v>4200</v>
      </c>
      <c r="F42" s="21">
        <f t="shared" si="1"/>
        <v>1600</v>
      </c>
      <c r="G42" s="21">
        <f t="shared" si="1"/>
        <v>18090</v>
      </c>
      <c r="H42" s="21">
        <f t="shared" si="1"/>
        <v>5600</v>
      </c>
      <c r="I42" s="21">
        <f t="shared" si="1"/>
        <v>4200</v>
      </c>
      <c r="J42" s="21">
        <f t="shared" si="1"/>
        <v>1600</v>
      </c>
    </row>
    <row r="43" spans="2:10" s="22" customFormat="1" ht="30" customHeight="1" x14ac:dyDescent="0.25">
      <c r="B43" s="22" t="s">
        <v>33</v>
      </c>
      <c r="E43" s="39">
        <f>G42+H42+I42+J42</f>
        <v>29490</v>
      </c>
      <c r="F43" s="40"/>
      <c r="G43" s="40"/>
      <c r="H43" s="40"/>
      <c r="I43" s="40"/>
      <c r="J43" s="40"/>
    </row>
    <row r="44" spans="2:10" s="22" customFormat="1" ht="19.5" customHeight="1" x14ac:dyDescent="0.25">
      <c r="E44" s="23"/>
      <c r="F44" s="24"/>
      <c r="G44" s="24"/>
      <c r="H44" s="24"/>
      <c r="I44" s="24"/>
      <c r="J44" s="24"/>
    </row>
    <row r="45" spans="2:10" s="22" customFormat="1" ht="21.75" customHeight="1" x14ac:dyDescent="0.25">
      <c r="E45" s="23"/>
      <c r="F45" s="24"/>
      <c r="G45" s="24"/>
      <c r="H45" s="24"/>
      <c r="I45" s="24"/>
      <c r="J45" s="24"/>
    </row>
    <row r="47" spans="2:10" x14ac:dyDescent="0.25">
      <c r="B47" s="36" t="s">
        <v>9</v>
      </c>
      <c r="C47" s="36"/>
      <c r="H47" s="36" t="s">
        <v>11</v>
      </c>
      <c r="I47" s="36"/>
    </row>
    <row r="48" spans="2:10" x14ac:dyDescent="0.25">
      <c r="C48" s="37" t="s">
        <v>10</v>
      </c>
      <c r="D48" s="37"/>
      <c r="I48" s="37" t="s">
        <v>10</v>
      </c>
      <c r="J48" s="37"/>
    </row>
  </sheetData>
  <mergeCells count="11">
    <mergeCell ref="B1:C1"/>
    <mergeCell ref="B2:D2"/>
    <mergeCell ref="C8:F8"/>
    <mergeCell ref="G8:J8"/>
    <mergeCell ref="B6:J6"/>
    <mergeCell ref="B47:C47"/>
    <mergeCell ref="C48:D48"/>
    <mergeCell ref="H47:I47"/>
    <mergeCell ref="I48:J48"/>
    <mergeCell ref="B5:J5"/>
    <mergeCell ref="E43:J43"/>
  </mergeCells>
  <pageMargins left="0.7" right="0.7" top="0.75" bottom="0.75" header="0.3" footer="0.3"/>
  <pageSetup paperSize="9" scale="7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6A230-17DB-48ED-B39B-52F8DE3CA35E}">
  <dimension ref="B1:O51"/>
  <sheetViews>
    <sheetView topLeftCell="A8" zoomScaleNormal="100" workbookViewId="0">
      <selection activeCell="T9" sqref="T9"/>
    </sheetView>
  </sheetViews>
  <sheetFormatPr defaultRowHeight="15" x14ac:dyDescent="0.25"/>
  <cols>
    <col min="3" max="3" width="10.85546875" customWidth="1"/>
    <col min="4" max="4" width="12.140625" customWidth="1"/>
    <col min="5" max="6" width="11" customWidth="1"/>
    <col min="7" max="7" width="11.28515625" customWidth="1"/>
    <col min="8" max="9" width="11.42578125" customWidth="1"/>
    <col min="10" max="10" width="10.7109375" customWidth="1"/>
    <col min="15" max="15" width="17.7109375" customWidth="1"/>
  </cols>
  <sheetData>
    <row r="1" spans="2:15" s="1" customFormat="1" x14ac:dyDescent="0.25">
      <c r="B1" s="41"/>
      <c r="C1" s="41"/>
    </row>
    <row r="2" spans="2:15" s="1" customFormat="1" ht="18.75" x14ac:dyDescent="0.3">
      <c r="B2" s="42" t="s">
        <v>34</v>
      </c>
      <c r="C2" s="38"/>
      <c r="D2" s="38"/>
    </row>
    <row r="3" spans="2:15" s="1" customFormat="1" x14ac:dyDescent="0.25"/>
    <row r="4" spans="2:15" s="1" customFormat="1" x14ac:dyDescent="0.25"/>
    <row r="5" spans="2:15" s="1" customFormat="1" ht="15.75" x14ac:dyDescent="0.25">
      <c r="B5" s="38" t="s">
        <v>35</v>
      </c>
      <c r="C5" s="38"/>
      <c r="D5" s="38"/>
      <c r="E5" s="38"/>
      <c r="F5" s="38"/>
      <c r="G5" s="38"/>
      <c r="H5" s="38"/>
      <c r="I5" s="38"/>
      <c r="J5" s="38"/>
      <c r="K5" s="7"/>
      <c r="L5" s="7"/>
      <c r="M5" s="7"/>
      <c r="N5" s="7"/>
      <c r="O5" s="7"/>
    </row>
    <row r="6" spans="2:15" x14ac:dyDescent="0.25">
      <c r="B6" s="38" t="s">
        <v>30</v>
      </c>
      <c r="C6" s="38"/>
      <c r="D6" s="38"/>
      <c r="E6" s="38"/>
      <c r="F6" s="38"/>
      <c r="G6" s="38"/>
      <c r="H6" s="38"/>
      <c r="I6" s="38"/>
      <c r="J6" s="38"/>
    </row>
    <row r="7" spans="2:15" x14ac:dyDescent="0.25">
      <c r="B7" s="25"/>
      <c r="C7" s="25"/>
      <c r="D7" s="25"/>
      <c r="E7" s="25"/>
      <c r="F7" s="25"/>
      <c r="G7" s="25"/>
      <c r="H7" s="25"/>
      <c r="I7" s="25"/>
      <c r="J7" s="25"/>
    </row>
    <row r="9" spans="2:15" s="1" customFormat="1" x14ac:dyDescent="0.25">
      <c r="B9" s="3" t="s">
        <v>2</v>
      </c>
      <c r="C9" s="43" t="s">
        <v>3</v>
      </c>
      <c r="D9" s="43"/>
      <c r="E9" s="43"/>
      <c r="F9" s="43"/>
      <c r="G9" s="43" t="s">
        <v>8</v>
      </c>
      <c r="H9" s="43"/>
      <c r="I9" s="43"/>
      <c r="J9" s="43"/>
    </row>
    <row r="10" spans="2:15" s="1" customFormat="1" ht="30" x14ac:dyDescent="0.25">
      <c r="B10" s="3"/>
      <c r="C10" s="4" t="s">
        <v>4</v>
      </c>
      <c r="D10" s="4" t="s">
        <v>5</v>
      </c>
      <c r="E10" s="4" t="s">
        <v>6</v>
      </c>
      <c r="F10" s="4" t="s">
        <v>7</v>
      </c>
      <c r="G10" s="4" t="s">
        <v>4</v>
      </c>
      <c r="H10" s="4" t="s">
        <v>5</v>
      </c>
      <c r="I10" s="4" t="s">
        <v>6</v>
      </c>
      <c r="J10" s="4" t="s">
        <v>7</v>
      </c>
    </row>
    <row r="11" spans="2:15" x14ac:dyDescent="0.25">
      <c r="B11" s="6"/>
      <c r="C11" s="6"/>
      <c r="D11" s="6"/>
      <c r="E11" s="6"/>
      <c r="F11" s="6"/>
      <c r="G11" s="6"/>
      <c r="H11" s="6"/>
      <c r="I11" s="6"/>
      <c r="J11" s="6"/>
    </row>
    <row r="12" spans="2:15" x14ac:dyDescent="0.25">
      <c r="B12" s="5">
        <v>1</v>
      </c>
      <c r="C12" s="12">
        <v>1970</v>
      </c>
      <c r="D12" s="12">
        <v>825</v>
      </c>
      <c r="E12" s="5">
        <v>330</v>
      </c>
      <c r="F12" s="5">
        <v>100</v>
      </c>
      <c r="G12" s="12">
        <v>1970</v>
      </c>
      <c r="H12" s="12">
        <v>825</v>
      </c>
      <c r="I12" s="5">
        <v>330</v>
      </c>
      <c r="J12" s="5">
        <v>100</v>
      </c>
    </row>
    <row r="13" spans="2:15" x14ac:dyDescent="0.25">
      <c r="B13" s="5">
        <f>1+B12</f>
        <v>2</v>
      </c>
      <c r="C13" s="12">
        <v>1970</v>
      </c>
      <c r="D13" s="12">
        <v>825</v>
      </c>
      <c r="E13" s="5">
        <v>330</v>
      </c>
      <c r="F13" s="5">
        <v>100</v>
      </c>
      <c r="G13" s="12">
        <v>1970</v>
      </c>
      <c r="H13" s="12">
        <v>825</v>
      </c>
      <c r="I13" s="5">
        <v>330</v>
      </c>
      <c r="J13" s="5">
        <v>100</v>
      </c>
    </row>
    <row r="14" spans="2:15" x14ac:dyDescent="0.25">
      <c r="B14" s="5">
        <f t="shared" ref="B14:B41" si="0">1+B13</f>
        <v>3</v>
      </c>
      <c r="C14" s="12">
        <v>1970</v>
      </c>
      <c r="D14" s="12">
        <v>825</v>
      </c>
      <c r="E14" s="5">
        <v>330</v>
      </c>
      <c r="F14" s="5">
        <v>100</v>
      </c>
      <c r="G14" s="12">
        <v>1970</v>
      </c>
      <c r="H14" s="12">
        <v>825</v>
      </c>
      <c r="I14" s="5">
        <v>330</v>
      </c>
      <c r="J14" s="5">
        <v>100</v>
      </c>
    </row>
    <row r="15" spans="2:15" x14ac:dyDescent="0.25">
      <c r="B15" s="5">
        <f t="shared" si="0"/>
        <v>4</v>
      </c>
      <c r="C15" s="12">
        <v>1970</v>
      </c>
      <c r="D15" s="12">
        <v>825</v>
      </c>
      <c r="E15" s="5">
        <v>330</v>
      </c>
      <c r="F15" s="5">
        <v>100</v>
      </c>
      <c r="G15" s="12">
        <v>1970</v>
      </c>
      <c r="H15" s="12">
        <v>825</v>
      </c>
      <c r="I15" s="5">
        <v>330</v>
      </c>
      <c r="J15" s="5">
        <v>100</v>
      </c>
    </row>
    <row r="16" spans="2:15" x14ac:dyDescent="0.25">
      <c r="B16" s="5">
        <f t="shared" si="0"/>
        <v>5</v>
      </c>
      <c r="C16" s="12">
        <v>1970</v>
      </c>
      <c r="D16" s="12">
        <v>825</v>
      </c>
      <c r="E16" s="5">
        <v>330</v>
      </c>
      <c r="F16" s="5">
        <v>100</v>
      </c>
      <c r="G16" s="12">
        <v>1970</v>
      </c>
      <c r="H16" s="12">
        <v>825</v>
      </c>
      <c r="I16" s="5">
        <v>330</v>
      </c>
      <c r="J16" s="5">
        <v>100</v>
      </c>
    </row>
    <row r="17" spans="2:13" x14ac:dyDescent="0.25">
      <c r="B17" s="5">
        <f t="shared" si="0"/>
        <v>6</v>
      </c>
      <c r="C17" s="12">
        <v>1970</v>
      </c>
      <c r="D17" s="12">
        <v>825</v>
      </c>
      <c r="E17" s="5">
        <v>330</v>
      </c>
      <c r="F17" s="5">
        <v>100</v>
      </c>
      <c r="G17" s="12">
        <v>1970</v>
      </c>
      <c r="H17" s="27">
        <v>773.95299999999997</v>
      </c>
      <c r="I17" s="5">
        <v>330</v>
      </c>
      <c r="J17" s="5">
        <v>100</v>
      </c>
    </row>
    <row r="18" spans="2:13" x14ac:dyDescent="0.25">
      <c r="B18" s="5">
        <f t="shared" si="0"/>
        <v>7</v>
      </c>
      <c r="C18" s="12">
        <v>1970</v>
      </c>
      <c r="D18" s="12">
        <v>825</v>
      </c>
      <c r="E18" s="5">
        <v>330</v>
      </c>
      <c r="F18" s="5">
        <v>100</v>
      </c>
      <c r="G18" s="12">
        <v>1970</v>
      </c>
      <c r="H18" s="27">
        <v>765.22500000000002</v>
      </c>
      <c r="I18" s="5">
        <v>330</v>
      </c>
      <c r="J18" s="5">
        <v>100</v>
      </c>
    </row>
    <row r="19" spans="2:13" x14ac:dyDescent="0.25">
      <c r="B19" s="5">
        <f t="shared" si="0"/>
        <v>8</v>
      </c>
      <c r="C19" s="12">
        <v>1970</v>
      </c>
      <c r="D19" s="12">
        <v>825</v>
      </c>
      <c r="E19" s="5">
        <v>330</v>
      </c>
      <c r="F19" s="5">
        <v>100</v>
      </c>
      <c r="G19" s="12">
        <v>1970</v>
      </c>
      <c r="H19" s="27">
        <v>764.50399999999991</v>
      </c>
      <c r="I19" s="5">
        <v>319.26400000000001</v>
      </c>
      <c r="J19" s="5">
        <v>100</v>
      </c>
      <c r="M19" s="33">
        <f>G19+H19+I19+J19</f>
        <v>3153.768</v>
      </c>
    </row>
    <row r="20" spans="2:13" x14ac:dyDescent="0.25">
      <c r="B20" s="5">
        <f t="shared" si="0"/>
        <v>9</v>
      </c>
      <c r="C20" s="12">
        <v>1970</v>
      </c>
      <c r="D20" s="12">
        <v>825</v>
      </c>
      <c r="E20" s="5">
        <v>330</v>
      </c>
      <c r="F20" s="5">
        <v>100</v>
      </c>
      <c r="G20" s="12">
        <v>1970</v>
      </c>
      <c r="H20" s="27">
        <v>764.89599999999996</v>
      </c>
      <c r="I20" s="5">
        <v>330</v>
      </c>
      <c r="J20" s="5">
        <v>100</v>
      </c>
    </row>
    <row r="21" spans="2:13" x14ac:dyDescent="0.25">
      <c r="B21" s="5">
        <f t="shared" si="0"/>
        <v>10</v>
      </c>
      <c r="C21" s="12">
        <v>1970</v>
      </c>
      <c r="D21" s="12">
        <v>825</v>
      </c>
      <c r="E21" s="5">
        <v>330</v>
      </c>
      <c r="F21" s="5">
        <v>100</v>
      </c>
      <c r="G21" s="12">
        <v>1970</v>
      </c>
      <c r="H21" s="27">
        <v>756.17900000000009</v>
      </c>
      <c r="I21" s="5">
        <v>330</v>
      </c>
      <c r="J21" s="5">
        <v>100</v>
      </c>
    </row>
    <row r="22" spans="2:13" x14ac:dyDescent="0.25">
      <c r="B22" s="5">
        <f t="shared" si="0"/>
        <v>11</v>
      </c>
      <c r="C22" s="12">
        <v>1970</v>
      </c>
      <c r="D22" s="12">
        <v>825</v>
      </c>
      <c r="E22" s="5">
        <v>330</v>
      </c>
      <c r="F22" s="5">
        <v>100</v>
      </c>
      <c r="G22" s="28">
        <v>1970</v>
      </c>
      <c r="H22" s="29">
        <v>750.91899999999998</v>
      </c>
      <c r="I22" s="28">
        <v>330</v>
      </c>
      <c r="J22" s="28">
        <v>100</v>
      </c>
    </row>
    <row r="23" spans="2:13" x14ac:dyDescent="0.25">
      <c r="B23" s="5">
        <f t="shared" si="0"/>
        <v>12</v>
      </c>
      <c r="C23" s="12">
        <v>1970</v>
      </c>
      <c r="D23" s="12">
        <v>825</v>
      </c>
      <c r="E23" s="5">
        <v>330</v>
      </c>
      <c r="F23" s="5">
        <v>100</v>
      </c>
      <c r="G23" s="28">
        <v>1970</v>
      </c>
      <c r="H23" s="29">
        <v>752.64800000000002</v>
      </c>
      <c r="I23" s="28">
        <v>330</v>
      </c>
      <c r="J23" s="28">
        <v>100</v>
      </c>
    </row>
    <row r="24" spans="2:13" x14ac:dyDescent="0.25">
      <c r="B24" s="5">
        <f t="shared" si="0"/>
        <v>13</v>
      </c>
      <c r="C24" s="12">
        <v>1970</v>
      </c>
      <c r="D24" s="12">
        <v>825</v>
      </c>
      <c r="E24" s="5">
        <v>330</v>
      </c>
      <c r="F24" s="5">
        <v>100</v>
      </c>
      <c r="G24" s="28">
        <v>1970</v>
      </c>
      <c r="H24" s="29">
        <v>736.125</v>
      </c>
      <c r="I24" s="28">
        <v>330</v>
      </c>
      <c r="J24" s="28">
        <v>100</v>
      </c>
    </row>
    <row r="25" spans="2:13" x14ac:dyDescent="0.25">
      <c r="B25" s="5">
        <f t="shared" si="0"/>
        <v>14</v>
      </c>
      <c r="C25" s="12">
        <v>1970</v>
      </c>
      <c r="D25" s="12">
        <v>825</v>
      </c>
      <c r="E25" s="5">
        <v>330</v>
      </c>
      <c r="F25" s="5">
        <v>100</v>
      </c>
      <c r="G25" s="28">
        <v>1970</v>
      </c>
      <c r="H25" s="29">
        <v>744.20500000000004</v>
      </c>
      <c r="I25" s="28">
        <v>330</v>
      </c>
      <c r="J25" s="28">
        <v>100</v>
      </c>
    </row>
    <row r="26" spans="2:13" x14ac:dyDescent="0.25">
      <c r="B26" s="5">
        <f t="shared" si="0"/>
        <v>15</v>
      </c>
      <c r="C26" s="12">
        <v>1970</v>
      </c>
      <c r="D26" s="12">
        <v>825</v>
      </c>
      <c r="E26" s="5">
        <v>330</v>
      </c>
      <c r="F26" s="5">
        <v>100</v>
      </c>
      <c r="G26" s="28">
        <v>1970</v>
      </c>
      <c r="H26" s="28">
        <v>750</v>
      </c>
      <c r="I26" s="28">
        <v>330</v>
      </c>
      <c r="J26" s="28">
        <v>100</v>
      </c>
    </row>
    <row r="27" spans="2:13" x14ac:dyDescent="0.25">
      <c r="B27" s="5">
        <f t="shared" si="0"/>
        <v>16</v>
      </c>
      <c r="C27" s="12">
        <v>1970</v>
      </c>
      <c r="D27" s="12">
        <v>825</v>
      </c>
      <c r="E27" s="5">
        <v>330</v>
      </c>
      <c r="F27" s="5">
        <v>100</v>
      </c>
      <c r="G27" s="28">
        <v>1970</v>
      </c>
      <c r="H27" s="28">
        <v>750</v>
      </c>
      <c r="I27" s="28">
        <v>330</v>
      </c>
      <c r="J27" s="28">
        <v>100</v>
      </c>
    </row>
    <row r="28" spans="2:13" x14ac:dyDescent="0.25">
      <c r="B28" s="5">
        <f t="shared" si="0"/>
        <v>17</v>
      </c>
      <c r="C28" s="12">
        <v>1970</v>
      </c>
      <c r="D28" s="12">
        <v>825</v>
      </c>
      <c r="E28" s="5">
        <v>330</v>
      </c>
      <c r="F28" s="5">
        <v>100</v>
      </c>
      <c r="G28" s="28">
        <v>1970</v>
      </c>
      <c r="H28" s="28">
        <v>750</v>
      </c>
      <c r="I28" s="28">
        <v>330</v>
      </c>
      <c r="J28" s="28">
        <v>100</v>
      </c>
    </row>
    <row r="29" spans="2:13" x14ac:dyDescent="0.25">
      <c r="B29" s="5">
        <f t="shared" si="0"/>
        <v>18</v>
      </c>
      <c r="C29" s="12">
        <v>1970</v>
      </c>
      <c r="D29" s="12">
        <v>825</v>
      </c>
      <c r="E29" s="5">
        <v>330</v>
      </c>
      <c r="F29" s="5">
        <v>100</v>
      </c>
      <c r="G29" s="28">
        <v>1970</v>
      </c>
      <c r="H29" s="28">
        <v>750</v>
      </c>
      <c r="I29" s="28">
        <v>330</v>
      </c>
      <c r="J29" s="28">
        <v>100</v>
      </c>
    </row>
    <row r="30" spans="2:13" x14ac:dyDescent="0.25">
      <c r="B30" s="5">
        <f t="shared" si="0"/>
        <v>19</v>
      </c>
      <c r="C30" s="12">
        <v>1970</v>
      </c>
      <c r="D30" s="12">
        <v>825</v>
      </c>
      <c r="E30" s="5">
        <v>330</v>
      </c>
      <c r="F30" s="5">
        <v>100</v>
      </c>
      <c r="G30" s="28">
        <v>1970</v>
      </c>
      <c r="H30" s="28">
        <v>750</v>
      </c>
      <c r="I30" s="28">
        <v>330</v>
      </c>
      <c r="J30" s="28">
        <v>100</v>
      </c>
    </row>
    <row r="31" spans="2:13" x14ac:dyDescent="0.25">
      <c r="B31" s="5">
        <f t="shared" si="0"/>
        <v>20</v>
      </c>
      <c r="C31" s="12">
        <v>1970</v>
      </c>
      <c r="D31" s="12">
        <v>825</v>
      </c>
      <c r="E31" s="5">
        <v>330</v>
      </c>
      <c r="F31" s="5">
        <v>100</v>
      </c>
      <c r="G31" s="28">
        <v>1970</v>
      </c>
      <c r="H31" s="28">
        <v>750</v>
      </c>
      <c r="I31" s="28">
        <v>330</v>
      </c>
      <c r="J31" s="28">
        <v>100</v>
      </c>
    </row>
    <row r="32" spans="2:13" x14ac:dyDescent="0.25">
      <c r="B32" s="5">
        <f t="shared" si="0"/>
        <v>21</v>
      </c>
      <c r="C32" s="12">
        <v>1970</v>
      </c>
      <c r="D32" s="12">
        <v>825</v>
      </c>
      <c r="E32" s="5">
        <v>330</v>
      </c>
      <c r="F32" s="5">
        <v>100</v>
      </c>
      <c r="G32" s="28">
        <v>1970</v>
      </c>
      <c r="H32" s="29">
        <v>796.79600000000005</v>
      </c>
      <c r="I32" s="28">
        <v>330</v>
      </c>
      <c r="J32" s="28">
        <v>100</v>
      </c>
    </row>
    <row r="33" spans="2:14" x14ac:dyDescent="0.25">
      <c r="B33" s="5">
        <f t="shared" si="0"/>
        <v>22</v>
      </c>
      <c r="C33" s="12">
        <v>1970</v>
      </c>
      <c r="D33" s="12">
        <v>825</v>
      </c>
      <c r="E33" s="5">
        <v>330</v>
      </c>
      <c r="F33" s="5">
        <v>100</v>
      </c>
      <c r="G33" s="28">
        <v>1970</v>
      </c>
      <c r="H33" s="12">
        <v>825</v>
      </c>
      <c r="I33" s="28">
        <v>330</v>
      </c>
      <c r="J33" s="28">
        <v>100</v>
      </c>
    </row>
    <row r="34" spans="2:14" x14ac:dyDescent="0.25">
      <c r="B34" s="5">
        <f t="shared" si="0"/>
        <v>23</v>
      </c>
      <c r="C34" s="12">
        <v>1970</v>
      </c>
      <c r="D34" s="12">
        <v>825</v>
      </c>
      <c r="E34" s="5">
        <v>330</v>
      </c>
      <c r="F34" s="5">
        <v>100</v>
      </c>
      <c r="G34" s="28">
        <v>1970</v>
      </c>
      <c r="H34" s="12">
        <v>825</v>
      </c>
      <c r="I34" s="28">
        <v>330</v>
      </c>
      <c r="J34" s="28">
        <v>100</v>
      </c>
    </row>
    <row r="35" spans="2:14" x14ac:dyDescent="0.25">
      <c r="B35" s="5">
        <f t="shared" si="0"/>
        <v>24</v>
      </c>
      <c r="C35" s="12">
        <v>1970</v>
      </c>
      <c r="D35" s="12">
        <v>825</v>
      </c>
      <c r="E35" s="5">
        <v>330</v>
      </c>
      <c r="F35" s="5">
        <v>100</v>
      </c>
      <c r="G35" s="28">
        <v>1970</v>
      </c>
      <c r="H35" s="12">
        <v>825</v>
      </c>
      <c r="I35" s="28">
        <v>330</v>
      </c>
      <c r="J35" s="28">
        <v>100</v>
      </c>
    </row>
    <row r="36" spans="2:14" x14ac:dyDescent="0.25">
      <c r="B36" s="5">
        <f t="shared" si="0"/>
        <v>25</v>
      </c>
      <c r="C36" s="12">
        <v>1970</v>
      </c>
      <c r="D36" s="12">
        <v>825</v>
      </c>
      <c r="E36" s="5">
        <v>330</v>
      </c>
      <c r="F36" s="5">
        <v>100</v>
      </c>
      <c r="G36" s="28">
        <v>1970</v>
      </c>
      <c r="H36" s="12">
        <v>825</v>
      </c>
      <c r="I36" s="28">
        <v>330</v>
      </c>
      <c r="J36" s="28">
        <v>100</v>
      </c>
    </row>
    <row r="37" spans="2:14" x14ac:dyDescent="0.25">
      <c r="B37" s="5">
        <f t="shared" si="0"/>
        <v>26</v>
      </c>
      <c r="C37" s="12">
        <v>1970</v>
      </c>
      <c r="D37" s="12">
        <v>825</v>
      </c>
      <c r="E37" s="5">
        <v>330</v>
      </c>
      <c r="F37" s="5">
        <v>100</v>
      </c>
      <c r="G37" s="28">
        <v>1970</v>
      </c>
      <c r="H37" s="12">
        <v>825</v>
      </c>
      <c r="I37" s="28">
        <v>330</v>
      </c>
      <c r="J37" s="28">
        <v>100</v>
      </c>
    </row>
    <row r="38" spans="2:14" x14ac:dyDescent="0.25">
      <c r="B38" s="5">
        <f t="shared" si="0"/>
        <v>27</v>
      </c>
      <c r="C38" s="12">
        <v>1970</v>
      </c>
      <c r="D38" s="12">
        <v>825</v>
      </c>
      <c r="E38" s="5">
        <v>330</v>
      </c>
      <c r="F38" s="5">
        <v>100</v>
      </c>
      <c r="G38" s="28">
        <v>1970</v>
      </c>
      <c r="H38" s="12">
        <v>825</v>
      </c>
      <c r="I38" s="28">
        <v>330</v>
      </c>
      <c r="J38" s="28">
        <v>100</v>
      </c>
    </row>
    <row r="39" spans="2:14" x14ac:dyDescent="0.25">
      <c r="B39" s="5">
        <f t="shared" si="0"/>
        <v>28</v>
      </c>
      <c r="C39" s="12">
        <v>1970</v>
      </c>
      <c r="D39" s="12">
        <v>825</v>
      </c>
      <c r="E39" s="5">
        <v>330</v>
      </c>
      <c r="F39" s="5">
        <v>100</v>
      </c>
      <c r="G39" s="28">
        <v>1970</v>
      </c>
      <c r="H39" s="12">
        <v>825</v>
      </c>
      <c r="I39" s="28">
        <v>330</v>
      </c>
      <c r="J39" s="28">
        <v>100</v>
      </c>
    </row>
    <row r="40" spans="2:14" x14ac:dyDescent="0.25">
      <c r="B40" s="5">
        <f t="shared" si="0"/>
        <v>29</v>
      </c>
      <c r="C40" s="12">
        <v>1970</v>
      </c>
      <c r="D40" s="12">
        <v>825</v>
      </c>
      <c r="E40" s="5">
        <v>330</v>
      </c>
      <c r="F40" s="5">
        <v>100</v>
      </c>
      <c r="G40" s="28">
        <v>1970</v>
      </c>
      <c r="H40" s="12">
        <v>825</v>
      </c>
      <c r="I40" s="28">
        <v>330</v>
      </c>
      <c r="J40" s="28">
        <v>100</v>
      </c>
    </row>
    <row r="41" spans="2:14" x14ac:dyDescent="0.25">
      <c r="B41" s="5">
        <f t="shared" si="0"/>
        <v>30</v>
      </c>
      <c r="C41" s="12">
        <v>1970</v>
      </c>
      <c r="D41" s="12">
        <v>825</v>
      </c>
      <c r="E41" s="5">
        <v>330</v>
      </c>
      <c r="F41" s="5">
        <v>100</v>
      </c>
      <c r="G41" s="28">
        <v>1970</v>
      </c>
      <c r="H41" s="12">
        <v>825</v>
      </c>
      <c r="I41" s="28">
        <v>330</v>
      </c>
      <c r="J41" s="28">
        <v>100</v>
      </c>
    </row>
    <row r="42" spans="2:14" x14ac:dyDescent="0.25">
      <c r="B42" s="5"/>
      <c r="C42" s="21"/>
      <c r="D42" s="21"/>
      <c r="E42" s="21"/>
      <c r="F42" s="21"/>
      <c r="G42" s="21"/>
      <c r="H42" s="21"/>
      <c r="I42" s="21"/>
      <c r="J42" s="21"/>
    </row>
    <row r="43" spans="2:14" s="26" customFormat="1" ht="24.75" customHeight="1" x14ac:dyDescent="0.25">
      <c r="B43" s="5" t="s">
        <v>32</v>
      </c>
      <c r="C43" s="21">
        <f>SUM(C12:C42)</f>
        <v>59100</v>
      </c>
      <c r="D43" s="21">
        <f t="shared" ref="D43:J43" si="1">SUM(D12:D42)</f>
        <v>24750</v>
      </c>
      <c r="E43" s="21">
        <f t="shared" si="1"/>
        <v>9900</v>
      </c>
      <c r="F43" s="21">
        <f t="shared" si="1"/>
        <v>3000</v>
      </c>
      <c r="G43" s="21">
        <f t="shared" si="1"/>
        <v>59100</v>
      </c>
      <c r="H43" s="21">
        <f t="shared" si="1"/>
        <v>23655.449999999997</v>
      </c>
      <c r="I43" s="21">
        <f t="shared" si="1"/>
        <v>9889.2639999999992</v>
      </c>
      <c r="J43" s="21">
        <f t="shared" si="1"/>
        <v>3000</v>
      </c>
    </row>
    <row r="44" spans="2:14" s="22" customFormat="1" ht="30" customHeight="1" x14ac:dyDescent="0.25">
      <c r="B44" s="22" t="s">
        <v>33</v>
      </c>
      <c r="E44" s="39">
        <f>G43+H43+I43+J43</f>
        <v>95644.713999999993</v>
      </c>
      <c r="F44" s="40"/>
      <c r="G44" s="40"/>
      <c r="H44" s="40"/>
      <c r="I44" s="40"/>
      <c r="J44" s="40"/>
      <c r="N44" s="30">
        <f>(C43+D43+E43+F43)-(G43+H43+I43+J43)</f>
        <v>1105.2860000000073</v>
      </c>
    </row>
    <row r="45" spans="2:14" s="22" customFormat="1" ht="30" customHeight="1" x14ac:dyDescent="0.25">
      <c r="E45" s="31"/>
      <c r="F45" s="32"/>
      <c r="G45" s="32"/>
      <c r="H45" s="32"/>
      <c r="I45" s="32"/>
      <c r="J45" s="32"/>
      <c r="N45" s="30"/>
    </row>
    <row r="46" spans="2:14" s="22" customFormat="1" ht="30" customHeight="1" x14ac:dyDescent="0.25">
      <c r="E46" s="31"/>
      <c r="F46" s="32"/>
      <c r="G46" s="32"/>
      <c r="H46" s="32"/>
      <c r="I46" s="32"/>
      <c r="J46" s="32"/>
      <c r="N46" s="30"/>
    </row>
    <row r="47" spans="2:14" s="22" customFormat="1" ht="19.5" customHeight="1" x14ac:dyDescent="0.25">
      <c r="E47" s="23"/>
      <c r="F47" s="24"/>
      <c r="G47" s="24"/>
      <c r="H47" s="24"/>
      <c r="I47" s="24"/>
      <c r="J47" s="24"/>
    </row>
    <row r="48" spans="2:14" s="22" customFormat="1" ht="21.75" customHeight="1" x14ac:dyDescent="0.25">
      <c r="E48" s="23"/>
      <c r="F48" s="24"/>
      <c r="G48" s="24"/>
      <c r="H48" s="24"/>
      <c r="I48" s="24"/>
      <c r="J48" s="24"/>
    </row>
    <row r="50" spans="2:10" x14ac:dyDescent="0.25">
      <c r="B50" s="36" t="s">
        <v>9</v>
      </c>
      <c r="C50" s="36"/>
      <c r="H50" s="36" t="s">
        <v>11</v>
      </c>
      <c r="I50" s="36"/>
    </row>
    <row r="51" spans="2:10" x14ac:dyDescent="0.25">
      <c r="C51" s="37" t="s">
        <v>10</v>
      </c>
      <c r="D51" s="37"/>
      <c r="I51" s="37" t="s">
        <v>10</v>
      </c>
      <c r="J51" s="37"/>
    </row>
  </sheetData>
  <mergeCells count="11">
    <mergeCell ref="E44:J44"/>
    <mergeCell ref="B50:C50"/>
    <mergeCell ref="H50:I50"/>
    <mergeCell ref="C51:D51"/>
    <mergeCell ref="I51:J51"/>
    <mergeCell ref="B1:C1"/>
    <mergeCell ref="B2:D2"/>
    <mergeCell ref="B5:J5"/>
    <mergeCell ref="B6:J6"/>
    <mergeCell ref="C9:F9"/>
    <mergeCell ref="G9:J9"/>
  </mergeCells>
  <pageMargins left="0.7" right="0.7" top="0.75" bottom="0.75" header="0.3" footer="0.3"/>
  <pageSetup paperSize="9" scale="74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ADACA-9DF5-4D2E-8658-B61206DCCCE3}">
  <dimension ref="B1:O51"/>
  <sheetViews>
    <sheetView tabSelected="1" topLeftCell="A18" zoomScaleNormal="100" workbookViewId="0">
      <selection activeCell="B8" sqref="B8:J44"/>
    </sheetView>
  </sheetViews>
  <sheetFormatPr defaultRowHeight="15" x14ac:dyDescent="0.25"/>
  <cols>
    <col min="3" max="3" width="10.85546875" customWidth="1"/>
    <col min="4" max="4" width="12.140625" customWidth="1"/>
    <col min="5" max="6" width="11" customWidth="1"/>
    <col min="7" max="7" width="11.28515625" customWidth="1"/>
    <col min="8" max="9" width="11.42578125" customWidth="1"/>
    <col min="10" max="10" width="12.85546875" customWidth="1"/>
    <col min="14" max="14" width="13.5703125" customWidth="1"/>
    <col min="15" max="15" width="17.7109375" customWidth="1"/>
  </cols>
  <sheetData>
    <row r="1" spans="2:15" s="1" customFormat="1" x14ac:dyDescent="0.25">
      <c r="B1" s="41"/>
      <c r="C1" s="41"/>
    </row>
    <row r="2" spans="2:15" s="1" customFormat="1" ht="18.75" x14ac:dyDescent="0.3">
      <c r="B2" s="42" t="s">
        <v>37</v>
      </c>
      <c r="C2" s="38"/>
      <c r="D2" s="38"/>
    </row>
    <row r="3" spans="2:15" s="1" customFormat="1" x14ac:dyDescent="0.25"/>
    <row r="4" spans="2:15" s="1" customFormat="1" x14ac:dyDescent="0.25"/>
    <row r="5" spans="2:15" s="1" customFormat="1" ht="15.75" x14ac:dyDescent="0.25">
      <c r="B5" s="38" t="s">
        <v>38</v>
      </c>
      <c r="C5" s="38"/>
      <c r="D5" s="38"/>
      <c r="E5" s="38"/>
      <c r="F5" s="38"/>
      <c r="G5" s="38"/>
      <c r="H5" s="38"/>
      <c r="I5" s="38"/>
      <c r="J5" s="38"/>
      <c r="K5" s="7"/>
      <c r="L5" s="7"/>
      <c r="M5" s="7"/>
      <c r="N5" s="7"/>
      <c r="O5" s="7"/>
    </row>
    <row r="6" spans="2:15" x14ac:dyDescent="0.25">
      <c r="B6" s="38" t="s">
        <v>30</v>
      </c>
      <c r="C6" s="38"/>
      <c r="D6" s="38"/>
      <c r="E6" s="38"/>
      <c r="F6" s="38"/>
      <c r="G6" s="38"/>
      <c r="H6" s="38"/>
      <c r="I6" s="38"/>
      <c r="J6" s="38"/>
    </row>
    <row r="7" spans="2:15" x14ac:dyDescent="0.25">
      <c r="B7" s="34"/>
      <c r="C7" s="34"/>
      <c r="D7" s="34"/>
      <c r="E7" s="34"/>
      <c r="F7" s="34"/>
      <c r="G7" s="34"/>
      <c r="H7" s="34"/>
      <c r="I7" s="34"/>
      <c r="J7" s="34"/>
    </row>
    <row r="9" spans="2:15" s="1" customFormat="1" x14ac:dyDescent="0.25">
      <c r="B9" s="3" t="s">
        <v>2</v>
      </c>
      <c r="C9" s="43" t="s">
        <v>3</v>
      </c>
      <c r="D9" s="43"/>
      <c r="E9" s="43"/>
      <c r="F9" s="43"/>
      <c r="G9" s="43" t="s">
        <v>8</v>
      </c>
      <c r="H9" s="43"/>
      <c r="I9" s="43"/>
      <c r="J9" s="43"/>
    </row>
    <row r="10" spans="2:15" s="1" customFormat="1" ht="30" x14ac:dyDescent="0.25">
      <c r="B10" s="3"/>
      <c r="C10" s="4" t="s">
        <v>4</v>
      </c>
      <c r="D10" s="4" t="s">
        <v>5</v>
      </c>
      <c r="E10" s="4" t="s">
        <v>6</v>
      </c>
      <c r="F10" s="4" t="s">
        <v>7</v>
      </c>
      <c r="G10" s="4" t="s">
        <v>4</v>
      </c>
      <c r="H10" s="4" t="s">
        <v>5</v>
      </c>
      <c r="I10" s="4" t="s">
        <v>6</v>
      </c>
      <c r="J10" s="4" t="s">
        <v>7</v>
      </c>
    </row>
    <row r="11" spans="2:15" x14ac:dyDescent="0.25">
      <c r="B11" s="6"/>
      <c r="C11" s="6"/>
      <c r="D11" s="6"/>
      <c r="E11" s="6"/>
      <c r="F11" s="6"/>
      <c r="G11" s="6"/>
      <c r="H11" s="6"/>
      <c r="I11" s="6"/>
      <c r="J11" s="6"/>
    </row>
    <row r="12" spans="2:15" x14ac:dyDescent="0.25">
      <c r="B12" s="5">
        <v>1</v>
      </c>
      <c r="C12" s="12">
        <v>3840</v>
      </c>
      <c r="D12" s="12">
        <v>1150</v>
      </c>
      <c r="E12" s="5">
        <v>465</v>
      </c>
      <c r="F12" s="5">
        <v>355</v>
      </c>
      <c r="G12" s="50">
        <v>3520.8890000000001</v>
      </c>
      <c r="H12" s="27">
        <v>1150</v>
      </c>
      <c r="I12" s="27">
        <v>465</v>
      </c>
      <c r="J12" s="27">
        <v>355</v>
      </c>
    </row>
    <row r="13" spans="2:15" x14ac:dyDescent="0.25">
      <c r="B13" s="5">
        <f>1+B12</f>
        <v>2</v>
      </c>
      <c r="C13" s="12">
        <v>3840</v>
      </c>
      <c r="D13" s="12">
        <v>1150</v>
      </c>
      <c r="E13" s="5">
        <v>465</v>
      </c>
      <c r="F13" s="5">
        <v>355</v>
      </c>
      <c r="G13" s="50">
        <v>3557.9989999999998</v>
      </c>
      <c r="H13" s="27">
        <v>1150</v>
      </c>
      <c r="I13" s="27">
        <v>465</v>
      </c>
      <c r="J13" s="27">
        <v>355</v>
      </c>
    </row>
    <row r="14" spans="2:15" x14ac:dyDescent="0.25">
      <c r="B14" s="5">
        <f t="shared" ref="B14:B41" si="0">1+B13</f>
        <v>3</v>
      </c>
      <c r="C14" s="12">
        <v>3840</v>
      </c>
      <c r="D14" s="12">
        <v>1150</v>
      </c>
      <c r="E14" s="5">
        <v>465</v>
      </c>
      <c r="F14" s="5">
        <v>355</v>
      </c>
      <c r="G14" s="50">
        <v>3764.27</v>
      </c>
      <c r="H14" s="27">
        <v>1150</v>
      </c>
      <c r="I14" s="27">
        <v>465</v>
      </c>
      <c r="J14" s="27">
        <v>355</v>
      </c>
    </row>
    <row r="15" spans="2:15" x14ac:dyDescent="0.25">
      <c r="B15" s="5">
        <f t="shared" si="0"/>
        <v>4</v>
      </c>
      <c r="C15" s="12">
        <v>3840</v>
      </c>
      <c r="D15" s="12">
        <v>1150</v>
      </c>
      <c r="E15" s="5">
        <v>465</v>
      </c>
      <c r="F15" s="5">
        <v>355</v>
      </c>
      <c r="G15" s="50">
        <v>3792.732</v>
      </c>
      <c r="H15" s="27">
        <v>1150</v>
      </c>
      <c r="I15" s="27">
        <v>465</v>
      </c>
      <c r="J15" s="27">
        <v>355</v>
      </c>
    </row>
    <row r="16" spans="2:15" x14ac:dyDescent="0.25">
      <c r="B16" s="5">
        <f t="shared" si="0"/>
        <v>5</v>
      </c>
      <c r="C16" s="12">
        <v>3840</v>
      </c>
      <c r="D16" s="12">
        <v>1150</v>
      </c>
      <c r="E16" s="5">
        <v>465</v>
      </c>
      <c r="F16" s="5">
        <v>355</v>
      </c>
      <c r="G16" s="50">
        <v>3826.6680000000001</v>
      </c>
      <c r="H16" s="27">
        <v>1150</v>
      </c>
      <c r="I16" s="27">
        <v>465</v>
      </c>
      <c r="J16" s="27">
        <v>355</v>
      </c>
    </row>
    <row r="17" spans="2:13" x14ac:dyDescent="0.25">
      <c r="B17" s="5">
        <f t="shared" si="0"/>
        <v>6</v>
      </c>
      <c r="C17" s="12">
        <v>3840</v>
      </c>
      <c r="D17" s="12">
        <v>1150</v>
      </c>
      <c r="E17" s="5">
        <v>465</v>
      </c>
      <c r="F17" s="5">
        <v>355</v>
      </c>
      <c r="G17" s="27">
        <v>3840</v>
      </c>
      <c r="H17" s="27">
        <v>1150</v>
      </c>
      <c r="I17" s="27">
        <v>465</v>
      </c>
      <c r="J17" s="27">
        <v>355</v>
      </c>
    </row>
    <row r="18" spans="2:13" x14ac:dyDescent="0.25">
      <c r="B18" s="5">
        <f t="shared" si="0"/>
        <v>7</v>
      </c>
      <c r="C18" s="12">
        <v>3840</v>
      </c>
      <c r="D18" s="12">
        <v>1150</v>
      </c>
      <c r="E18" s="5">
        <v>465</v>
      </c>
      <c r="F18" s="5">
        <v>355</v>
      </c>
      <c r="G18" s="50">
        <v>3419.23</v>
      </c>
      <c r="H18" s="27">
        <v>1150</v>
      </c>
      <c r="I18" s="50">
        <v>440.15600000000001</v>
      </c>
      <c r="J18" s="27">
        <v>355</v>
      </c>
    </row>
    <row r="19" spans="2:13" x14ac:dyDescent="0.25">
      <c r="B19" s="5">
        <f t="shared" si="0"/>
        <v>8</v>
      </c>
      <c r="C19" s="12">
        <v>3840</v>
      </c>
      <c r="D19" s="12">
        <v>1150</v>
      </c>
      <c r="E19" s="5">
        <v>465</v>
      </c>
      <c r="F19" s="5">
        <v>355</v>
      </c>
      <c r="G19" s="50">
        <v>3311.1469999999999</v>
      </c>
      <c r="H19" s="27">
        <v>1150</v>
      </c>
      <c r="I19" s="27">
        <v>465</v>
      </c>
      <c r="J19" s="27">
        <v>355</v>
      </c>
      <c r="M19" s="33"/>
    </row>
    <row r="20" spans="2:13" x14ac:dyDescent="0.25">
      <c r="B20" s="5">
        <f t="shared" si="0"/>
        <v>9</v>
      </c>
      <c r="C20" s="12">
        <v>3840</v>
      </c>
      <c r="D20" s="12">
        <v>1150</v>
      </c>
      <c r="E20" s="5">
        <v>465</v>
      </c>
      <c r="F20" s="5">
        <v>355</v>
      </c>
      <c r="G20" s="50">
        <v>3451.5149999999999</v>
      </c>
      <c r="H20" s="27">
        <v>1150</v>
      </c>
      <c r="I20" s="27">
        <v>465</v>
      </c>
      <c r="J20" s="27">
        <v>355</v>
      </c>
    </row>
    <row r="21" spans="2:13" x14ac:dyDescent="0.25">
      <c r="B21" s="5">
        <f t="shared" si="0"/>
        <v>10</v>
      </c>
      <c r="C21" s="12">
        <v>3840</v>
      </c>
      <c r="D21" s="12">
        <v>1150</v>
      </c>
      <c r="E21" s="5">
        <v>465</v>
      </c>
      <c r="F21" s="5">
        <v>355</v>
      </c>
      <c r="G21" s="50">
        <v>3617.096</v>
      </c>
      <c r="H21" s="27">
        <v>1150</v>
      </c>
      <c r="I21" s="50">
        <v>464.745</v>
      </c>
      <c r="J21" s="27">
        <v>355</v>
      </c>
    </row>
    <row r="22" spans="2:13" x14ac:dyDescent="0.25">
      <c r="B22" s="5">
        <f t="shared" si="0"/>
        <v>11</v>
      </c>
      <c r="C22" s="12">
        <v>3840</v>
      </c>
      <c r="D22" s="12">
        <v>1150</v>
      </c>
      <c r="E22" s="5">
        <v>465</v>
      </c>
      <c r="F22" s="5">
        <v>355</v>
      </c>
      <c r="G22" s="50">
        <v>3506.154</v>
      </c>
      <c r="H22" s="29">
        <v>1150</v>
      </c>
      <c r="I22" s="29">
        <v>465</v>
      </c>
      <c r="J22" s="29">
        <v>355</v>
      </c>
    </row>
    <row r="23" spans="2:13" x14ac:dyDescent="0.25">
      <c r="B23" s="5">
        <f t="shared" si="0"/>
        <v>12</v>
      </c>
      <c r="C23" s="12">
        <v>3840</v>
      </c>
      <c r="D23" s="12">
        <v>1150</v>
      </c>
      <c r="E23" s="5">
        <v>465</v>
      </c>
      <c r="F23" s="5">
        <v>355</v>
      </c>
      <c r="G23" s="50">
        <v>3376.848</v>
      </c>
      <c r="H23" s="29">
        <v>1150</v>
      </c>
      <c r="I23" s="29">
        <v>465</v>
      </c>
      <c r="J23" s="29">
        <v>355</v>
      </c>
    </row>
    <row r="24" spans="2:13" x14ac:dyDescent="0.25">
      <c r="B24" s="5">
        <f t="shared" si="0"/>
        <v>13</v>
      </c>
      <c r="C24" s="12">
        <v>3840</v>
      </c>
      <c r="D24" s="12">
        <v>1150</v>
      </c>
      <c r="E24" s="5">
        <v>465</v>
      </c>
      <c r="F24" s="5">
        <v>355</v>
      </c>
      <c r="G24" s="50">
        <v>3395.9430000000002</v>
      </c>
      <c r="H24" s="51">
        <v>1131.9280000000001</v>
      </c>
      <c r="I24" s="29">
        <v>465</v>
      </c>
      <c r="J24" s="29">
        <v>355</v>
      </c>
    </row>
    <row r="25" spans="2:13" x14ac:dyDescent="0.25">
      <c r="B25" s="5">
        <f t="shared" si="0"/>
        <v>14</v>
      </c>
      <c r="C25" s="12">
        <v>3840</v>
      </c>
      <c r="D25" s="12">
        <v>1150</v>
      </c>
      <c r="E25" s="5">
        <v>465</v>
      </c>
      <c r="F25" s="5">
        <v>355</v>
      </c>
      <c r="G25" s="50">
        <v>3407.5970000000002</v>
      </c>
      <c r="H25" s="29">
        <v>1150</v>
      </c>
      <c r="I25" s="29">
        <v>465</v>
      </c>
      <c r="J25" s="29">
        <v>355</v>
      </c>
    </row>
    <row r="26" spans="2:13" x14ac:dyDescent="0.25">
      <c r="B26" s="5">
        <f t="shared" si="0"/>
        <v>15</v>
      </c>
      <c r="C26" s="12">
        <v>3840</v>
      </c>
      <c r="D26" s="12">
        <v>1150</v>
      </c>
      <c r="E26" s="5">
        <v>465</v>
      </c>
      <c r="F26" s="5">
        <v>355</v>
      </c>
      <c r="G26" s="50">
        <v>3009.0720000000001</v>
      </c>
      <c r="H26" s="51">
        <v>1130.1289999999999</v>
      </c>
      <c r="I26" s="29">
        <v>465</v>
      </c>
      <c r="J26" s="29">
        <v>355</v>
      </c>
    </row>
    <row r="27" spans="2:13" x14ac:dyDescent="0.25">
      <c r="B27" s="5">
        <f t="shared" si="0"/>
        <v>16</v>
      </c>
      <c r="C27" s="12">
        <v>3840</v>
      </c>
      <c r="D27" s="12">
        <v>1150</v>
      </c>
      <c r="E27" s="5">
        <v>465</v>
      </c>
      <c r="F27" s="5">
        <v>355</v>
      </c>
      <c r="G27" s="50">
        <v>3373.99</v>
      </c>
      <c r="H27" s="29">
        <v>1150</v>
      </c>
      <c r="I27" s="50">
        <v>447.07900000000001</v>
      </c>
      <c r="J27" s="29">
        <v>355</v>
      </c>
    </row>
    <row r="28" spans="2:13" x14ac:dyDescent="0.25">
      <c r="B28" s="5">
        <f t="shared" si="0"/>
        <v>17</v>
      </c>
      <c r="C28" s="12">
        <v>3840</v>
      </c>
      <c r="D28" s="12">
        <v>1150</v>
      </c>
      <c r="E28" s="5">
        <v>465</v>
      </c>
      <c r="F28" s="5">
        <v>355</v>
      </c>
      <c r="G28" s="50">
        <v>3506.43</v>
      </c>
      <c r="H28" s="29">
        <v>1150</v>
      </c>
      <c r="I28" s="50">
        <v>441.08800000000002</v>
      </c>
      <c r="J28" s="29">
        <v>355</v>
      </c>
    </row>
    <row r="29" spans="2:13" x14ac:dyDescent="0.25">
      <c r="B29" s="5">
        <f t="shared" si="0"/>
        <v>18</v>
      </c>
      <c r="C29" s="12">
        <v>3840</v>
      </c>
      <c r="D29" s="12">
        <v>1150</v>
      </c>
      <c r="E29" s="5">
        <v>465</v>
      </c>
      <c r="F29" s="5">
        <v>355</v>
      </c>
      <c r="G29" s="50">
        <v>3290.6320000000001</v>
      </c>
      <c r="H29" s="29">
        <v>1150</v>
      </c>
      <c r="I29" s="50">
        <v>411.11099999999999</v>
      </c>
      <c r="J29" s="51">
        <v>328.11399999999998</v>
      </c>
    </row>
    <row r="30" spans="2:13" x14ac:dyDescent="0.25">
      <c r="B30" s="5">
        <f t="shared" si="0"/>
        <v>19</v>
      </c>
      <c r="C30" s="12">
        <v>3840</v>
      </c>
      <c r="D30" s="12">
        <v>1150</v>
      </c>
      <c r="E30" s="5">
        <v>465</v>
      </c>
      <c r="F30" s="5">
        <v>355</v>
      </c>
      <c r="G30" s="50">
        <v>3318.6410000000001</v>
      </c>
      <c r="H30" s="29">
        <v>1150</v>
      </c>
      <c r="I30" s="50">
        <v>465</v>
      </c>
      <c r="J30" s="51">
        <v>337.63</v>
      </c>
    </row>
    <row r="31" spans="2:13" x14ac:dyDescent="0.25">
      <c r="B31" s="5">
        <f t="shared" si="0"/>
        <v>20</v>
      </c>
      <c r="C31" s="12">
        <v>3840</v>
      </c>
      <c r="D31" s="12">
        <v>1150</v>
      </c>
      <c r="E31" s="5">
        <v>465</v>
      </c>
      <c r="F31" s="5">
        <v>355</v>
      </c>
      <c r="G31" s="50">
        <v>3385.0829999999996</v>
      </c>
      <c r="H31" s="29">
        <v>1150</v>
      </c>
      <c r="I31" s="50">
        <v>439.36200000000002</v>
      </c>
      <c r="J31" s="51">
        <v>332.411</v>
      </c>
    </row>
    <row r="32" spans="2:13" x14ac:dyDescent="0.25">
      <c r="B32" s="5">
        <f t="shared" si="0"/>
        <v>21</v>
      </c>
      <c r="C32" s="12">
        <v>3840</v>
      </c>
      <c r="D32" s="12">
        <v>1150</v>
      </c>
      <c r="E32" s="5">
        <v>465</v>
      </c>
      <c r="F32" s="5">
        <v>355</v>
      </c>
      <c r="G32" s="50">
        <v>3210.462</v>
      </c>
      <c r="H32" s="29">
        <v>1150</v>
      </c>
      <c r="I32" s="50">
        <v>394.89499999999998</v>
      </c>
      <c r="J32" s="51">
        <v>279.06299999999999</v>
      </c>
    </row>
    <row r="33" spans="2:14" x14ac:dyDescent="0.25">
      <c r="B33" s="5">
        <f t="shared" si="0"/>
        <v>22</v>
      </c>
      <c r="C33" s="12">
        <v>3840</v>
      </c>
      <c r="D33" s="12">
        <v>1150</v>
      </c>
      <c r="E33" s="5">
        <v>465</v>
      </c>
      <c r="F33" s="5">
        <v>355</v>
      </c>
      <c r="G33" s="50">
        <v>2977.3910000000001</v>
      </c>
      <c r="H33" s="27">
        <v>1150</v>
      </c>
      <c r="I33" s="50">
        <v>396.81</v>
      </c>
      <c r="J33" s="51">
        <v>279.96300000000002</v>
      </c>
    </row>
    <row r="34" spans="2:14" x14ac:dyDescent="0.25">
      <c r="B34" s="5">
        <f t="shared" si="0"/>
        <v>23</v>
      </c>
      <c r="C34" s="12">
        <v>3840</v>
      </c>
      <c r="D34" s="12">
        <v>1150</v>
      </c>
      <c r="E34" s="5">
        <v>465</v>
      </c>
      <c r="F34" s="5">
        <v>355</v>
      </c>
      <c r="G34" s="50">
        <v>3119.3470000000002</v>
      </c>
      <c r="H34" s="27">
        <v>1150</v>
      </c>
      <c r="I34" s="50">
        <v>455.49400000000003</v>
      </c>
      <c r="J34" s="29">
        <v>355</v>
      </c>
    </row>
    <row r="35" spans="2:14" x14ac:dyDescent="0.25">
      <c r="B35" s="5">
        <f t="shared" si="0"/>
        <v>24</v>
      </c>
      <c r="C35" s="12">
        <v>3840</v>
      </c>
      <c r="D35" s="12">
        <v>1150</v>
      </c>
      <c r="E35" s="5">
        <v>465</v>
      </c>
      <c r="F35" s="5">
        <v>355</v>
      </c>
      <c r="G35" s="50">
        <v>3211.2350000000001</v>
      </c>
      <c r="H35" s="27">
        <v>1150</v>
      </c>
      <c r="I35" s="50">
        <v>449.48099999999999</v>
      </c>
      <c r="J35" s="29">
        <v>355</v>
      </c>
    </row>
    <row r="36" spans="2:14" x14ac:dyDescent="0.25">
      <c r="B36" s="5">
        <f t="shared" si="0"/>
        <v>25</v>
      </c>
      <c r="C36" s="12">
        <v>3840</v>
      </c>
      <c r="D36" s="12">
        <v>1150</v>
      </c>
      <c r="E36" s="5">
        <v>465</v>
      </c>
      <c r="F36" s="5">
        <v>355</v>
      </c>
      <c r="G36" s="50">
        <v>3241.55</v>
      </c>
      <c r="H36" s="27">
        <v>1150</v>
      </c>
      <c r="I36" s="29">
        <v>465</v>
      </c>
      <c r="J36" s="29">
        <v>355</v>
      </c>
    </row>
    <row r="37" spans="2:14" x14ac:dyDescent="0.25">
      <c r="B37" s="5">
        <f t="shared" si="0"/>
        <v>26</v>
      </c>
      <c r="C37" s="12">
        <v>3840</v>
      </c>
      <c r="D37" s="12">
        <v>1150</v>
      </c>
      <c r="E37" s="5">
        <v>465</v>
      </c>
      <c r="F37" s="5">
        <v>355</v>
      </c>
      <c r="G37" s="50">
        <v>3274.84</v>
      </c>
      <c r="H37" s="27">
        <v>1150</v>
      </c>
      <c r="I37" s="29">
        <v>465</v>
      </c>
      <c r="J37" s="29">
        <v>355</v>
      </c>
    </row>
    <row r="38" spans="2:14" x14ac:dyDescent="0.25">
      <c r="B38" s="5">
        <f t="shared" si="0"/>
        <v>27</v>
      </c>
      <c r="C38" s="12">
        <v>3840</v>
      </c>
      <c r="D38" s="12">
        <v>1150</v>
      </c>
      <c r="E38" s="5">
        <v>465</v>
      </c>
      <c r="F38" s="5">
        <v>355</v>
      </c>
      <c r="G38" s="50">
        <v>3477.2779999999998</v>
      </c>
      <c r="H38" s="27">
        <v>1150</v>
      </c>
      <c r="I38" s="29">
        <v>465</v>
      </c>
      <c r="J38" s="29">
        <v>355</v>
      </c>
    </row>
    <row r="39" spans="2:14" x14ac:dyDescent="0.25">
      <c r="B39" s="5">
        <f t="shared" si="0"/>
        <v>28</v>
      </c>
      <c r="C39" s="12">
        <v>3840</v>
      </c>
      <c r="D39" s="12">
        <v>1150</v>
      </c>
      <c r="E39" s="5">
        <v>465</v>
      </c>
      <c r="F39" s="5">
        <v>355</v>
      </c>
      <c r="G39" s="50">
        <v>3427.5079999999998</v>
      </c>
      <c r="H39" s="27">
        <v>1150</v>
      </c>
      <c r="I39" s="29">
        <v>465</v>
      </c>
      <c r="J39" s="29">
        <v>355</v>
      </c>
    </row>
    <row r="40" spans="2:14" x14ac:dyDescent="0.25">
      <c r="B40" s="5">
        <f t="shared" si="0"/>
        <v>29</v>
      </c>
      <c r="C40" s="12">
        <v>3840</v>
      </c>
      <c r="D40" s="12">
        <v>1150</v>
      </c>
      <c r="E40" s="5">
        <v>465</v>
      </c>
      <c r="F40" s="5">
        <v>355</v>
      </c>
      <c r="G40" s="50">
        <v>3741.819</v>
      </c>
      <c r="H40" s="27">
        <v>1150</v>
      </c>
      <c r="I40" s="29">
        <v>465</v>
      </c>
      <c r="J40" s="29">
        <v>355</v>
      </c>
    </row>
    <row r="41" spans="2:14" x14ac:dyDescent="0.25">
      <c r="B41" s="5">
        <f t="shared" si="0"/>
        <v>30</v>
      </c>
      <c r="C41" s="12">
        <v>3840</v>
      </c>
      <c r="D41" s="12">
        <v>1150</v>
      </c>
      <c r="E41" s="5">
        <v>465</v>
      </c>
      <c r="F41" s="5">
        <v>355</v>
      </c>
      <c r="G41" s="29">
        <v>3840</v>
      </c>
      <c r="H41" s="27">
        <v>1150</v>
      </c>
      <c r="I41" s="29">
        <v>465</v>
      </c>
      <c r="J41" s="29">
        <v>355</v>
      </c>
    </row>
    <row r="42" spans="2:14" x14ac:dyDescent="0.25">
      <c r="B42" s="5">
        <v>31</v>
      </c>
      <c r="C42" s="12">
        <v>3840</v>
      </c>
      <c r="D42" s="12">
        <v>1150</v>
      </c>
      <c r="E42" s="5">
        <v>465</v>
      </c>
      <c r="F42" s="5">
        <v>355</v>
      </c>
      <c r="G42" s="49">
        <v>3840</v>
      </c>
      <c r="H42" s="49">
        <v>1150</v>
      </c>
      <c r="I42" s="49">
        <v>465</v>
      </c>
      <c r="J42" s="49">
        <v>355</v>
      </c>
    </row>
    <row r="43" spans="2:14" s="35" customFormat="1" ht="24.75" customHeight="1" x14ac:dyDescent="0.25">
      <c r="B43" s="5" t="s">
        <v>32</v>
      </c>
      <c r="C43" s="21">
        <f>SUM(C12:C42)</f>
        <v>119040</v>
      </c>
      <c r="D43" s="21">
        <f t="shared" ref="D43:J43" si="1">SUM(D12:D42)</f>
        <v>35650</v>
      </c>
      <c r="E43" s="21">
        <f t="shared" si="1"/>
        <v>14415</v>
      </c>
      <c r="F43" s="21">
        <f t="shared" si="1"/>
        <v>11005</v>
      </c>
      <c r="G43" s="46">
        <f t="shared" si="1"/>
        <v>107033.36600000001</v>
      </c>
      <c r="H43" s="46">
        <f t="shared" si="1"/>
        <v>35612.057000000001</v>
      </c>
      <c r="I43" s="46">
        <f t="shared" si="1"/>
        <v>14105.221</v>
      </c>
      <c r="J43" s="46">
        <f t="shared" si="1"/>
        <v>10787.181</v>
      </c>
    </row>
    <row r="44" spans="2:14" s="22" customFormat="1" ht="30" customHeight="1" x14ac:dyDescent="0.25">
      <c r="B44" s="47" t="s">
        <v>36</v>
      </c>
      <c r="C44" s="48">
        <f>C43+D43+E43+F43</f>
        <v>180110</v>
      </c>
      <c r="D44" s="48"/>
      <c r="E44" s="48"/>
      <c r="F44" s="48"/>
      <c r="G44" s="48">
        <f>G43+H43+I43+J43</f>
        <v>167537.82500000001</v>
      </c>
      <c r="H44" s="48"/>
      <c r="I44" s="48"/>
      <c r="J44" s="48"/>
      <c r="N44" s="30">
        <f>(C43+D43+E43+F43)-(G43+H43+I43+J43)</f>
        <v>12572.174999999988</v>
      </c>
    </row>
    <row r="45" spans="2:14" s="22" customFormat="1" ht="30" customHeight="1" x14ac:dyDescent="0.25">
      <c r="E45" s="31"/>
      <c r="F45" s="32"/>
      <c r="G45" s="32"/>
      <c r="H45" s="32"/>
      <c r="I45" s="32"/>
      <c r="J45" s="32"/>
      <c r="N45" s="30"/>
    </row>
    <row r="46" spans="2:14" s="22" customFormat="1" ht="30" customHeight="1" x14ac:dyDescent="0.25">
      <c r="E46" s="31"/>
      <c r="F46" s="32"/>
      <c r="G46" s="32"/>
      <c r="H46" s="32"/>
      <c r="I46" s="32"/>
      <c r="J46" s="32"/>
      <c r="N46" s="30"/>
    </row>
    <row r="47" spans="2:14" s="22" customFormat="1" ht="19.5" customHeight="1" x14ac:dyDescent="0.25">
      <c r="E47" s="23"/>
      <c r="F47" s="24"/>
      <c r="G47" s="24"/>
      <c r="H47" s="24"/>
      <c r="I47" s="24"/>
      <c r="J47" s="24"/>
    </row>
    <row r="48" spans="2:14" s="22" customFormat="1" ht="21.75" customHeight="1" x14ac:dyDescent="0.25">
      <c r="E48" s="23"/>
      <c r="F48" s="24"/>
      <c r="G48" s="24"/>
      <c r="H48" s="24"/>
      <c r="I48" s="24"/>
      <c r="J48" s="24"/>
    </row>
    <row r="50" spans="2:10" x14ac:dyDescent="0.25">
      <c r="B50" s="36" t="s">
        <v>9</v>
      </c>
      <c r="C50" s="36"/>
      <c r="H50" s="36" t="s">
        <v>11</v>
      </c>
      <c r="I50" s="36"/>
    </row>
    <row r="51" spans="2:10" x14ac:dyDescent="0.25">
      <c r="C51" s="37" t="s">
        <v>10</v>
      </c>
      <c r="D51" s="37"/>
      <c r="I51" s="37" t="s">
        <v>10</v>
      </c>
      <c r="J51" s="37"/>
    </row>
  </sheetData>
  <mergeCells count="12">
    <mergeCell ref="B50:C50"/>
    <mergeCell ref="H50:I50"/>
    <mergeCell ref="C51:D51"/>
    <mergeCell ref="I51:J51"/>
    <mergeCell ref="G44:J44"/>
    <mergeCell ref="C44:F44"/>
    <mergeCell ref="B1:C1"/>
    <mergeCell ref="B2:D2"/>
    <mergeCell ref="B5:J5"/>
    <mergeCell ref="B6:J6"/>
    <mergeCell ref="C9:F9"/>
    <mergeCell ref="G9:J9"/>
  </mergeCells>
  <pageMargins left="0.7" right="0.7" top="0.75" bottom="0.75" header="0.3" footer="0.3"/>
  <pageSetup paperSize="9" scale="74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28C16-0E7A-4D55-BA81-18A081437192}">
  <dimension ref="B3:K19"/>
  <sheetViews>
    <sheetView zoomScaleNormal="100" workbookViewId="0">
      <selection activeCell="I25" sqref="I25"/>
    </sheetView>
  </sheetViews>
  <sheetFormatPr defaultRowHeight="15" x14ac:dyDescent="0.25"/>
  <cols>
    <col min="4" max="4" width="12.140625" customWidth="1"/>
    <col min="5" max="6" width="11.5703125" customWidth="1"/>
    <col min="7" max="8" width="11.28515625" customWidth="1"/>
    <col min="9" max="9" width="11.85546875" customWidth="1"/>
    <col min="10" max="10" width="11.140625" customWidth="1"/>
    <col min="11" max="11" width="10.28515625" customWidth="1"/>
  </cols>
  <sheetData>
    <row r="3" spans="2:11" x14ac:dyDescent="0.25">
      <c r="B3" s="41" t="s">
        <v>12</v>
      </c>
      <c r="C3" s="41"/>
      <c r="D3" s="1"/>
      <c r="E3" s="1"/>
    </row>
    <row r="4" spans="2:11" x14ac:dyDescent="0.25">
      <c r="B4" s="38" t="s">
        <v>0</v>
      </c>
      <c r="C4" s="38"/>
      <c r="D4" s="38"/>
      <c r="E4" s="38"/>
    </row>
    <row r="8" spans="2:11" x14ac:dyDescent="0.25">
      <c r="B8" s="38" t="s">
        <v>13</v>
      </c>
      <c r="C8" s="38"/>
      <c r="D8" s="38"/>
      <c r="E8" s="38"/>
      <c r="F8" s="38"/>
      <c r="G8" s="38"/>
      <c r="H8" s="38"/>
      <c r="I8" s="38"/>
      <c r="J8" s="38"/>
    </row>
    <row r="9" spans="2:11" x14ac:dyDescent="0.25">
      <c r="B9" s="38" t="s">
        <v>1</v>
      </c>
      <c r="C9" s="38"/>
      <c r="D9" s="38"/>
      <c r="E9" s="38"/>
      <c r="F9" s="38"/>
      <c r="G9" s="38"/>
      <c r="H9" s="38"/>
      <c r="I9" s="38"/>
      <c r="J9" s="38"/>
    </row>
    <row r="12" spans="2:11" ht="22.5" customHeight="1" x14ac:dyDescent="0.25">
      <c r="B12" s="3" t="s">
        <v>14</v>
      </c>
      <c r="C12" s="3" t="s">
        <v>15</v>
      </c>
      <c r="D12" s="43" t="s">
        <v>3</v>
      </c>
      <c r="E12" s="43"/>
      <c r="F12" s="43"/>
      <c r="G12" s="43"/>
      <c r="H12" s="43" t="s">
        <v>8</v>
      </c>
      <c r="I12" s="43"/>
      <c r="J12" s="43"/>
      <c r="K12" s="43"/>
    </row>
    <row r="13" spans="2:11" ht="33.75" customHeight="1" x14ac:dyDescent="0.25">
      <c r="B13" s="3"/>
      <c r="C13" s="8" t="s">
        <v>16</v>
      </c>
      <c r="D13" s="4" t="s">
        <v>4</v>
      </c>
      <c r="E13" s="4" t="s">
        <v>5</v>
      </c>
      <c r="F13" s="4" t="s">
        <v>6</v>
      </c>
      <c r="G13" s="4" t="s">
        <v>7</v>
      </c>
      <c r="H13" s="4" t="s">
        <v>4</v>
      </c>
      <c r="I13" s="4" t="s">
        <v>5</v>
      </c>
      <c r="J13" s="4" t="s">
        <v>6</v>
      </c>
      <c r="K13" s="4" t="s">
        <v>7</v>
      </c>
    </row>
    <row r="14" spans="2:11" ht="31.5" customHeight="1" x14ac:dyDescent="0.25">
      <c r="B14" s="2" t="s">
        <v>17</v>
      </c>
      <c r="C14" s="9" t="s">
        <v>18</v>
      </c>
      <c r="D14" s="2"/>
      <c r="E14" s="2"/>
      <c r="F14" s="2"/>
      <c r="G14" s="2"/>
      <c r="H14" s="2"/>
      <c r="I14" s="2"/>
      <c r="J14" s="2"/>
      <c r="K14" s="2"/>
    </row>
    <row r="18" spans="2:9" x14ac:dyDescent="0.25">
      <c r="B18" s="37" t="s">
        <v>9</v>
      </c>
      <c r="C18" s="37"/>
      <c r="G18" s="37" t="s">
        <v>11</v>
      </c>
      <c r="H18" s="37"/>
    </row>
    <row r="19" spans="2:9" x14ac:dyDescent="0.25">
      <c r="D19" t="s">
        <v>10</v>
      </c>
      <c r="I19" t="s">
        <v>10</v>
      </c>
    </row>
  </sheetData>
  <mergeCells count="8">
    <mergeCell ref="B18:C18"/>
    <mergeCell ref="G18:H18"/>
    <mergeCell ref="B3:C3"/>
    <mergeCell ref="B4:E4"/>
    <mergeCell ref="B8:J8"/>
    <mergeCell ref="B9:J9"/>
    <mergeCell ref="D12:G12"/>
    <mergeCell ref="H12:K12"/>
  </mergeCells>
  <pageMargins left="0.7" right="0.7" top="0.75" bottom="0.75" header="0.3" footer="0.3"/>
  <pageSetup paperSize="9" scale="6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452DD-DCD5-4BC6-A8D9-128D99904119}">
  <dimension ref="B1:O38"/>
  <sheetViews>
    <sheetView topLeftCell="A10" zoomScaleNormal="100" workbookViewId="0">
      <selection activeCell="O36" sqref="O36"/>
    </sheetView>
  </sheetViews>
  <sheetFormatPr defaultRowHeight="15" x14ac:dyDescent="0.25"/>
  <cols>
    <col min="3" max="3" width="10.85546875" customWidth="1"/>
    <col min="4" max="4" width="12.140625" customWidth="1"/>
    <col min="5" max="6" width="11" customWidth="1"/>
    <col min="7" max="7" width="11.28515625" customWidth="1"/>
    <col min="8" max="9" width="11.42578125" customWidth="1"/>
    <col min="10" max="10" width="10.7109375" customWidth="1"/>
    <col min="15" max="15" width="17.7109375" customWidth="1"/>
  </cols>
  <sheetData>
    <row r="1" spans="2:15" ht="18" customHeight="1" x14ac:dyDescent="0.25"/>
    <row r="2" spans="2:15" s="1" customFormat="1" x14ac:dyDescent="0.25">
      <c r="B2" s="38"/>
      <c r="C2" s="38"/>
    </row>
    <row r="3" spans="2:15" s="1" customFormat="1" ht="15.75" x14ac:dyDescent="0.25">
      <c r="B3" s="45" t="s">
        <v>23</v>
      </c>
      <c r="C3" s="45"/>
      <c r="D3" s="45"/>
    </row>
    <row r="4" spans="2:15" s="1" customFormat="1" ht="15.75" x14ac:dyDescent="0.25">
      <c r="B4" s="45" t="s">
        <v>24</v>
      </c>
      <c r="C4" s="45"/>
      <c r="D4" s="45"/>
    </row>
    <row r="5" spans="2:15" s="1" customFormat="1" ht="15.75" x14ac:dyDescent="0.25">
      <c r="B5" s="17"/>
      <c r="C5" s="17"/>
      <c r="D5" s="17"/>
    </row>
    <row r="6" spans="2:15" s="1" customFormat="1" ht="15.75" x14ac:dyDescent="0.25">
      <c r="B6" s="17"/>
      <c r="C6" s="17"/>
      <c r="D6" s="17"/>
    </row>
    <row r="7" spans="2:15" s="1" customFormat="1" ht="15.75" x14ac:dyDescent="0.25">
      <c r="B7" s="17"/>
      <c r="C7" s="17"/>
      <c r="D7" s="17"/>
    </row>
    <row r="8" spans="2:15" s="1" customFormat="1" x14ac:dyDescent="0.25"/>
    <row r="9" spans="2:15" s="1" customFormat="1" ht="15.75" x14ac:dyDescent="0.25">
      <c r="B9" s="44" t="s">
        <v>22</v>
      </c>
      <c r="C9" s="44"/>
      <c r="D9" s="44"/>
      <c r="E9" s="44"/>
      <c r="F9" s="44"/>
      <c r="G9" s="44"/>
      <c r="H9" s="44"/>
      <c r="I9" s="44"/>
      <c r="J9" s="44"/>
      <c r="K9" s="7"/>
      <c r="L9" s="7"/>
      <c r="M9" s="7"/>
      <c r="N9" s="7"/>
      <c r="O9" s="7"/>
    </row>
    <row r="10" spans="2:15" ht="15.75" x14ac:dyDescent="0.25">
      <c r="B10" s="44" t="s">
        <v>19</v>
      </c>
      <c r="C10" s="44"/>
      <c r="D10" s="44"/>
      <c r="E10" s="44"/>
      <c r="F10" s="44"/>
      <c r="G10" s="44"/>
      <c r="H10" s="44"/>
      <c r="I10" s="44"/>
      <c r="J10" s="44"/>
    </row>
    <row r="11" spans="2:15" ht="15.75" x14ac:dyDescent="0.25">
      <c r="B11" s="44" t="s">
        <v>20</v>
      </c>
      <c r="C11" s="44"/>
      <c r="D11" s="44"/>
      <c r="E11" s="44"/>
      <c r="F11" s="44"/>
      <c r="G11" s="44"/>
      <c r="H11" s="44"/>
      <c r="I11" s="44"/>
      <c r="J11" s="44"/>
    </row>
    <row r="12" spans="2:15" x14ac:dyDescent="0.25">
      <c r="B12" s="18"/>
      <c r="C12" s="18"/>
      <c r="D12" s="18"/>
      <c r="E12" s="18"/>
      <c r="F12" s="18"/>
      <c r="G12" s="18"/>
      <c r="H12" s="18"/>
      <c r="I12" s="18"/>
      <c r="J12" s="18"/>
    </row>
    <row r="13" spans="2:15" x14ac:dyDescent="0.25">
      <c r="B13" s="18"/>
      <c r="C13" s="18"/>
      <c r="D13" s="18"/>
      <c r="E13" s="18"/>
      <c r="F13" s="18"/>
      <c r="G13" s="18"/>
      <c r="H13" s="18"/>
      <c r="I13" s="18"/>
      <c r="J13" s="18"/>
    </row>
    <row r="14" spans="2:15" x14ac:dyDescent="0.25">
      <c r="B14" s="18"/>
      <c r="C14" s="18"/>
      <c r="D14" s="18"/>
      <c r="E14" s="18"/>
      <c r="F14" s="18"/>
      <c r="G14" s="18"/>
      <c r="H14" s="18"/>
      <c r="I14" s="18"/>
      <c r="J14" s="18"/>
    </row>
    <row r="15" spans="2:15" ht="10.5" customHeight="1" x14ac:dyDescent="0.25">
      <c r="B15" s="11"/>
      <c r="C15" s="11"/>
      <c r="D15" s="11"/>
      <c r="E15" s="11"/>
      <c r="F15" s="11"/>
      <c r="G15" s="11"/>
      <c r="H15" s="11"/>
      <c r="I15" s="11"/>
      <c r="J15" s="11"/>
    </row>
    <row r="16" spans="2:15" s="1" customFormat="1" ht="15.75" customHeight="1" x14ac:dyDescent="0.25">
      <c r="B16" s="3" t="s">
        <v>2</v>
      </c>
      <c r="C16" s="43" t="s">
        <v>3</v>
      </c>
      <c r="D16" s="43"/>
      <c r="E16" s="43"/>
      <c r="F16" s="43"/>
      <c r="G16" s="43" t="s">
        <v>8</v>
      </c>
      <c r="H16" s="43"/>
      <c r="I16" s="43"/>
      <c r="J16" s="43"/>
    </row>
    <row r="17" spans="2:10" s="1" customFormat="1" ht="30" x14ac:dyDescent="0.25">
      <c r="B17" s="3"/>
      <c r="C17" s="4" t="s">
        <v>4</v>
      </c>
      <c r="D17" s="4" t="s">
        <v>5</v>
      </c>
      <c r="E17" s="4" t="s">
        <v>6</v>
      </c>
      <c r="F17" s="4" t="s">
        <v>7</v>
      </c>
      <c r="G17" s="4" t="s">
        <v>4</v>
      </c>
      <c r="H17" s="4" t="s">
        <v>5</v>
      </c>
      <c r="I17" s="4" t="s">
        <v>6</v>
      </c>
      <c r="J17" s="4" t="s">
        <v>7</v>
      </c>
    </row>
    <row r="18" spans="2:10" x14ac:dyDescent="0.25">
      <c r="B18" s="6"/>
      <c r="C18" s="6"/>
      <c r="D18" s="6"/>
      <c r="E18" s="6"/>
      <c r="F18" s="6"/>
      <c r="G18" s="6"/>
      <c r="H18" s="6"/>
      <c r="I18" s="6"/>
      <c r="J18" s="6"/>
    </row>
    <row r="19" spans="2:10" x14ac:dyDescent="0.25">
      <c r="B19" s="5">
        <v>12</v>
      </c>
      <c r="C19" s="2"/>
      <c r="D19" s="12">
        <v>280</v>
      </c>
      <c r="E19" s="5">
        <v>210</v>
      </c>
      <c r="F19" s="5">
        <v>80</v>
      </c>
      <c r="G19" s="2"/>
      <c r="H19" s="12">
        <v>280</v>
      </c>
      <c r="I19" s="5">
        <v>210</v>
      </c>
      <c r="J19" s="5">
        <v>80</v>
      </c>
    </row>
    <row r="20" spans="2:10" x14ac:dyDescent="0.25">
      <c r="B20" s="5">
        <f t="shared" ref="B20:B28" si="0">1+B19</f>
        <v>13</v>
      </c>
      <c r="C20" s="2"/>
      <c r="D20" s="12">
        <v>280</v>
      </c>
      <c r="E20" s="5">
        <v>210</v>
      </c>
      <c r="F20" s="5">
        <v>80</v>
      </c>
      <c r="G20" s="2"/>
      <c r="H20" s="12">
        <v>280</v>
      </c>
      <c r="I20" s="5">
        <v>210</v>
      </c>
      <c r="J20" s="5">
        <v>80</v>
      </c>
    </row>
    <row r="21" spans="2:10" x14ac:dyDescent="0.25">
      <c r="B21" s="5">
        <f t="shared" si="0"/>
        <v>14</v>
      </c>
      <c r="C21" s="12">
        <v>1005</v>
      </c>
      <c r="D21" s="12">
        <v>280</v>
      </c>
      <c r="E21" s="5">
        <v>210</v>
      </c>
      <c r="F21" s="5">
        <v>80</v>
      </c>
      <c r="G21" s="12">
        <v>1005</v>
      </c>
      <c r="H21" s="12">
        <v>280</v>
      </c>
      <c r="I21" s="5">
        <v>210</v>
      </c>
      <c r="J21" s="5">
        <v>80</v>
      </c>
    </row>
    <row r="22" spans="2:10" x14ac:dyDescent="0.25">
      <c r="B22" s="5">
        <f t="shared" si="0"/>
        <v>15</v>
      </c>
      <c r="C22" s="12">
        <v>1005</v>
      </c>
      <c r="D22" s="12">
        <v>280</v>
      </c>
      <c r="E22" s="5">
        <v>210</v>
      </c>
      <c r="F22" s="5">
        <v>80</v>
      </c>
      <c r="G22" s="12">
        <v>1005</v>
      </c>
      <c r="H22" s="12">
        <v>280</v>
      </c>
      <c r="I22" s="5">
        <v>210</v>
      </c>
      <c r="J22" s="5">
        <v>80</v>
      </c>
    </row>
    <row r="23" spans="2:10" x14ac:dyDescent="0.25">
      <c r="B23" s="5">
        <f t="shared" si="0"/>
        <v>16</v>
      </c>
      <c r="C23" s="12">
        <v>1005</v>
      </c>
      <c r="D23" s="12">
        <v>280</v>
      </c>
      <c r="E23" s="5">
        <v>210</v>
      </c>
      <c r="F23" s="5">
        <v>80</v>
      </c>
      <c r="G23" s="12">
        <v>1005</v>
      </c>
      <c r="H23" s="12">
        <v>280</v>
      </c>
      <c r="I23" s="5">
        <v>210</v>
      </c>
      <c r="J23" s="5">
        <v>80</v>
      </c>
    </row>
    <row r="24" spans="2:10" x14ac:dyDescent="0.25">
      <c r="B24" s="5">
        <f t="shared" si="0"/>
        <v>17</v>
      </c>
      <c r="C24" s="12">
        <v>1005</v>
      </c>
      <c r="D24" s="12">
        <v>280</v>
      </c>
      <c r="E24" s="5">
        <v>210</v>
      </c>
      <c r="F24" s="5">
        <v>80</v>
      </c>
      <c r="G24" s="12">
        <v>1005</v>
      </c>
      <c r="H24" s="12">
        <v>280</v>
      </c>
      <c r="I24" s="5">
        <v>210</v>
      </c>
      <c r="J24" s="5">
        <v>80</v>
      </c>
    </row>
    <row r="25" spans="2:10" x14ac:dyDescent="0.25">
      <c r="B25" s="5">
        <f t="shared" si="0"/>
        <v>18</v>
      </c>
      <c r="C25" s="12">
        <v>1005</v>
      </c>
      <c r="D25" s="12">
        <v>280</v>
      </c>
      <c r="E25" s="5">
        <v>210</v>
      </c>
      <c r="F25" s="5">
        <v>80</v>
      </c>
      <c r="G25" s="12">
        <v>1005</v>
      </c>
      <c r="H25" s="12">
        <v>280</v>
      </c>
      <c r="I25" s="5">
        <v>210</v>
      </c>
      <c r="J25" s="5">
        <v>80</v>
      </c>
    </row>
    <row r="26" spans="2:10" x14ac:dyDescent="0.25">
      <c r="B26" s="5">
        <f t="shared" si="0"/>
        <v>19</v>
      </c>
      <c r="C26" s="12">
        <v>1005</v>
      </c>
      <c r="D26" s="12">
        <v>280</v>
      </c>
      <c r="E26" s="5">
        <v>210</v>
      </c>
      <c r="F26" s="5">
        <v>80</v>
      </c>
      <c r="G26" s="12">
        <v>1005</v>
      </c>
      <c r="H26" s="12">
        <v>280</v>
      </c>
      <c r="I26" s="5">
        <v>210</v>
      </c>
      <c r="J26" s="5">
        <v>80</v>
      </c>
    </row>
    <row r="27" spans="2:10" x14ac:dyDescent="0.25">
      <c r="B27" s="5">
        <f t="shared" si="0"/>
        <v>20</v>
      </c>
      <c r="C27" s="12">
        <v>1005</v>
      </c>
      <c r="D27" s="12">
        <v>280</v>
      </c>
      <c r="E27" s="5">
        <v>210</v>
      </c>
      <c r="F27" s="5">
        <v>80</v>
      </c>
      <c r="G27" s="12">
        <v>1005</v>
      </c>
      <c r="H27" s="12">
        <v>280</v>
      </c>
      <c r="I27" s="5">
        <v>210</v>
      </c>
      <c r="J27" s="5">
        <v>80</v>
      </c>
    </row>
    <row r="28" spans="2:10" x14ac:dyDescent="0.25">
      <c r="B28" s="13">
        <f t="shared" si="0"/>
        <v>21</v>
      </c>
      <c r="C28" s="14">
        <v>1005</v>
      </c>
      <c r="D28" s="14">
        <v>280</v>
      </c>
      <c r="E28" s="13">
        <v>210</v>
      </c>
      <c r="F28" s="13">
        <v>80</v>
      </c>
      <c r="G28" s="14">
        <v>1005</v>
      </c>
      <c r="H28" s="14">
        <v>280</v>
      </c>
      <c r="I28" s="13">
        <v>210</v>
      </c>
      <c r="J28" s="13">
        <v>80</v>
      </c>
    </row>
    <row r="29" spans="2:10" ht="19.5" customHeight="1" x14ac:dyDescent="0.25">
      <c r="B29" s="15" t="s">
        <v>21</v>
      </c>
      <c r="C29" s="16">
        <f>SUM(C21:C28)</f>
        <v>8040</v>
      </c>
      <c r="D29" s="16">
        <f>SUM(D19:D28)</f>
        <v>2800</v>
      </c>
      <c r="E29" s="16">
        <f t="shared" ref="E29:F29" si="1">SUM(E19:E28)</f>
        <v>2100</v>
      </c>
      <c r="F29" s="16">
        <f t="shared" si="1"/>
        <v>800</v>
      </c>
      <c r="G29" s="16">
        <f>SUM(G21:G28)</f>
        <v>8040</v>
      </c>
      <c r="H29" s="16">
        <f>SUM(H19:H28)</f>
        <v>2800</v>
      </c>
      <c r="I29" s="16">
        <f t="shared" ref="I29:J29" si="2">SUM(I19:I28)</f>
        <v>2100</v>
      </c>
      <c r="J29" s="16">
        <f t="shared" si="2"/>
        <v>800</v>
      </c>
    </row>
    <row r="30" spans="2:10" ht="19.5" customHeight="1" x14ac:dyDescent="0.25">
      <c r="B30" s="19"/>
      <c r="C30" s="20"/>
      <c r="D30" s="20"/>
      <c r="E30" s="20"/>
      <c r="F30" s="20"/>
      <c r="G30" s="20"/>
      <c r="H30" s="20"/>
      <c r="I30" s="20"/>
      <c r="J30" s="20"/>
    </row>
    <row r="31" spans="2:10" ht="19.5" customHeight="1" x14ac:dyDescent="0.25">
      <c r="B31" s="19"/>
      <c r="C31" s="20"/>
      <c r="D31" s="20"/>
      <c r="E31" s="20"/>
      <c r="F31" s="20"/>
      <c r="G31" s="20"/>
      <c r="H31" s="20"/>
      <c r="I31" s="20"/>
      <c r="J31" s="20"/>
    </row>
    <row r="32" spans="2:10" ht="19.5" customHeight="1" x14ac:dyDescent="0.25">
      <c r="B32" s="19"/>
      <c r="C32" s="20"/>
      <c r="D32" s="20"/>
      <c r="E32" s="20"/>
      <c r="F32" s="20"/>
      <c r="G32" s="20"/>
      <c r="H32" s="20"/>
      <c r="I32" s="20"/>
      <c r="J32" s="20"/>
    </row>
    <row r="36" spans="2:10" x14ac:dyDescent="0.25">
      <c r="B36" s="36" t="s">
        <v>9</v>
      </c>
      <c r="C36" s="36"/>
      <c r="H36" s="36" t="s">
        <v>11</v>
      </c>
      <c r="I36" s="36"/>
    </row>
    <row r="37" spans="2:10" x14ac:dyDescent="0.25">
      <c r="C37" s="37" t="s">
        <v>25</v>
      </c>
      <c r="D37" s="37"/>
      <c r="E37" s="37"/>
      <c r="H37" s="37" t="s">
        <v>27</v>
      </c>
      <c r="I37" s="37"/>
      <c r="J37" s="37"/>
    </row>
    <row r="38" spans="2:10" x14ac:dyDescent="0.25">
      <c r="C38" s="37" t="s">
        <v>26</v>
      </c>
      <c r="D38" s="37"/>
      <c r="E38" s="37"/>
      <c r="H38" s="37" t="s">
        <v>28</v>
      </c>
      <c r="I38" s="37"/>
      <c r="J38" s="37"/>
    </row>
  </sheetData>
  <mergeCells count="14">
    <mergeCell ref="H38:J38"/>
    <mergeCell ref="C37:E37"/>
    <mergeCell ref="C38:E38"/>
    <mergeCell ref="B36:C36"/>
    <mergeCell ref="H36:I36"/>
    <mergeCell ref="B11:J11"/>
    <mergeCell ref="B4:D4"/>
    <mergeCell ref="H37:J37"/>
    <mergeCell ref="B2:C2"/>
    <mergeCell ref="B3:D3"/>
    <mergeCell ref="B9:J9"/>
    <mergeCell ref="B10:J10"/>
    <mergeCell ref="C16:F16"/>
    <mergeCell ref="G16:J16"/>
  </mergeCells>
  <pageMargins left="0.7" right="0.7" top="0.75" bottom="0.75" header="0.3" footer="0.3"/>
  <pageSetup paperSize="9" scale="7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ОКТ_месечен</vt:lpstr>
      <vt:lpstr>НОЕМВРИ_месечен</vt:lpstr>
      <vt:lpstr>ДЕКЕМВРИ_месечен</vt:lpstr>
      <vt:lpstr>Прилож 3_дневен</vt:lpstr>
      <vt:lpstr>Прот 12_21 Окт</vt:lpstr>
      <vt:lpstr>ДЕКЕМВРИ_месечен!Print_Area</vt:lpstr>
      <vt:lpstr>НОЕМВРИ_месечен!Print_Area</vt:lpstr>
      <vt:lpstr>ОКТ_месечен!Print_Area</vt:lpstr>
      <vt:lpstr>'Прилож 3_дневен'!Print_Area</vt:lpstr>
      <vt:lpstr>'Прот 12_21 Окт'!Print_Area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2020-01-06T11:34:02Z</dcterms:modified>
</cp:coreProperties>
</file>