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3"/>
  </bookViews>
  <sheets>
    <sheet name="01-10.01" sheetId="1" r:id="rId1"/>
    <sheet name="01-10.01.20" sheetId="2" r:id="rId2"/>
    <sheet name="11-20.01" sheetId="10" r:id="rId3"/>
    <sheet name="21-31.01" sheetId="9" r:id="rId4"/>
    <sheet name="Sheet5" sheetId="8" r:id="rId5"/>
    <sheet name="Sheet4" sheetId="7" r:id="rId6"/>
    <sheet name="Sheet3" sheetId="6" r:id="rId7"/>
    <sheet name="Sheet2" sheetId="5" r:id="rId8"/>
    <sheet name="Sheet1" sheetId="4" r:id="rId9"/>
    <sheet name="Лист3" sheetId="3" r:id="rId10"/>
  </sheets>
  <calcPr calcId="114210"/>
</workbook>
</file>

<file path=xl/calcChain.xml><?xml version="1.0" encoding="utf-8"?>
<calcChain xmlns="http://schemas.openxmlformats.org/spreadsheetml/2006/main">
  <c r="G14" i="9"/>
  <c r="G13"/>
  <c r="G12"/>
  <c r="G9" i="10"/>
  <c r="G17" i="9"/>
  <c r="G11"/>
  <c r="G10"/>
  <c r="G9"/>
  <c r="G7" i="10"/>
  <c r="G8"/>
  <c r="G7" i="2"/>
  <c r="G8"/>
  <c r="G7" i="1"/>
  <c r="G8"/>
  <c r="G10" i="10"/>
  <c r="G10" i="1"/>
</calcChain>
</file>

<file path=xl/sharedStrings.xml><?xml version="1.0" encoding="utf-8"?>
<sst xmlns="http://schemas.openxmlformats.org/spreadsheetml/2006/main" count="90" uniqueCount="32">
  <si>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</si>
  <si>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</si>
  <si>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</si>
  <si>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</si>
  <si>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</si>
  <si>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</si>
  <si>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</si>
  <si>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</si>
  <si>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Доставка на природен газ на линия C102P01</t>
  </si>
  <si>
    <t>MWh</t>
  </si>
  <si>
    <t>Доставка на природен газ на линия C104P01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</si>
  <si>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</si>
  <si>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</si>
  <si>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</si>
  <si>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</si>
  <si>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</si>
  <si>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</si>
  <si>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</si>
  <si>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>Осигурен годишен капацитет природен газ</t>
  </si>
  <si>
    <t>Осигурен месечен капацитет природен газ</t>
  </si>
  <si>
    <t>Количество за период 01-31.01.2020</t>
  </si>
  <si>
    <t>Количество за период 01-10.01.2020</t>
  </si>
  <si>
    <t>Количество за период 11-20.01.2020</t>
  </si>
  <si>
    <t xml:space="preserve">Количество </t>
  </si>
  <si>
    <t>Доставка на природен газ на линия C102P01 за период 21-31.01.2020</t>
  </si>
  <si>
    <t>Доставка на природен газ на линия C104P01 за период 21-31.01.2020</t>
  </si>
  <si>
    <t>Пренос на природен газ месечен</t>
  </si>
  <si>
    <t xml:space="preserve">превишен капацитет </t>
  </si>
  <si>
    <t xml:space="preserve">дневен капацитет </t>
  </si>
  <si>
    <t xml:space="preserve">акциз за стопански нужди </t>
  </si>
  <si>
    <t xml:space="preserve">освободени количества от акциз </t>
  </si>
  <si>
    <t>GJ</t>
  </si>
</sst>
</file>

<file path=xl/styles.xml><?xml version="1.0" encoding="utf-8"?>
<styleSheet xmlns="http://schemas.openxmlformats.org/spreadsheetml/2006/main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4" sqref="E4"/>
    </sheetView>
  </sheetViews>
  <sheetFormatPr defaultRowHeight="15"/>
  <cols>
    <col min="1" max="1" width="1.42578125" customWidth="1"/>
    <col min="2" max="2" width="7.8554687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14</v>
      </c>
      <c r="D3" s="3" t="s">
        <v>2</v>
      </c>
      <c r="E3" s="4">
        <v>3000000041</v>
      </c>
      <c r="F3" s="7">
        <v>43837</v>
      </c>
      <c r="G3" s="8" t="s">
        <v>3</v>
      </c>
    </row>
    <row r="6" spans="1:7" ht="45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>
      <c r="B7" s="5">
        <v>4</v>
      </c>
      <c r="C7" s="11" t="s">
        <v>18</v>
      </c>
      <c r="D7" s="5" t="s">
        <v>9</v>
      </c>
      <c r="E7" s="17">
        <v>200</v>
      </c>
      <c r="F7" s="5">
        <v>27.886883300000001</v>
      </c>
      <c r="G7" s="14">
        <f>SUM(E7*F7)</f>
        <v>5577.3766599999999</v>
      </c>
    </row>
    <row r="8" spans="1:7">
      <c r="B8" s="5">
        <v>5</v>
      </c>
      <c r="C8" s="11" t="s">
        <v>19</v>
      </c>
      <c r="D8" s="5" t="s">
        <v>9</v>
      </c>
      <c r="E8" s="17">
        <v>165</v>
      </c>
      <c r="F8" s="5">
        <v>56.688099999999999</v>
      </c>
      <c r="G8" s="14">
        <f>E8*F8</f>
        <v>9353.5365000000002</v>
      </c>
    </row>
    <row r="9" spans="1:7">
      <c r="B9" s="5"/>
      <c r="C9" s="11" t="s">
        <v>12</v>
      </c>
      <c r="D9" s="5"/>
      <c r="E9" s="6"/>
      <c r="F9" s="5"/>
      <c r="G9" s="15">
        <v>14930.92</v>
      </c>
    </row>
    <row r="10" spans="1:7">
      <c r="B10" s="5"/>
      <c r="C10" s="11" t="s">
        <v>13</v>
      </c>
      <c r="D10" s="5"/>
      <c r="E10" s="6"/>
      <c r="F10" s="5"/>
      <c r="G10" s="13">
        <f>SUM(G9*1.2)</f>
        <v>17917.103999999999</v>
      </c>
    </row>
    <row r="12" spans="1:7">
      <c r="B12" t="s">
        <v>11</v>
      </c>
    </row>
    <row r="14" spans="1:7">
      <c r="A14" t="s">
        <v>16</v>
      </c>
    </row>
    <row r="15" spans="1:7">
      <c r="B15" t="s">
        <v>15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7" sqref="E7"/>
    </sheetView>
  </sheetViews>
  <sheetFormatPr defaultRowHeight="15"/>
  <cols>
    <col min="1" max="1" width="0.7109375" customWidth="1"/>
    <col min="3" max="3" width="42.7109375" customWidth="1"/>
    <col min="4" max="4" width="7.85546875" customWidth="1"/>
    <col min="5" max="5" width="19.8554687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14</v>
      </c>
      <c r="D3" s="3" t="s">
        <v>2</v>
      </c>
      <c r="E3" s="4">
        <v>3000000046</v>
      </c>
      <c r="F3" s="7">
        <v>43843</v>
      </c>
      <c r="G3" s="8" t="s">
        <v>3</v>
      </c>
    </row>
    <row r="6" spans="1:7" ht="45">
      <c r="B6" s="5" t="s">
        <v>2</v>
      </c>
      <c r="C6" s="5" t="s">
        <v>4</v>
      </c>
      <c r="D6" s="5" t="s">
        <v>5</v>
      </c>
      <c r="E6" s="1" t="s">
        <v>21</v>
      </c>
      <c r="F6" s="10" t="s">
        <v>6</v>
      </c>
      <c r="G6" s="6" t="s">
        <v>7</v>
      </c>
    </row>
    <row r="7" spans="1:7">
      <c r="B7" s="5">
        <v>1</v>
      </c>
      <c r="C7" s="5" t="s">
        <v>8</v>
      </c>
      <c r="D7" s="5" t="s">
        <v>9</v>
      </c>
      <c r="E7" s="17">
        <v>1541.3040000000001</v>
      </c>
      <c r="F7" s="16">
        <v>43.6</v>
      </c>
      <c r="G7" s="12">
        <f>SUM(E7*F7)</f>
        <v>67200.854400000011</v>
      </c>
    </row>
    <row r="8" spans="1:7">
      <c r="B8" s="5">
        <v>2</v>
      </c>
      <c r="C8" s="5" t="s">
        <v>10</v>
      </c>
      <c r="D8" s="5" t="s">
        <v>9</v>
      </c>
      <c r="E8" s="17">
        <v>1243.52</v>
      </c>
      <c r="F8" s="16">
        <v>43.6</v>
      </c>
      <c r="G8" s="14">
        <f>SUM(E8*F8)</f>
        <v>54217.472000000002</v>
      </c>
    </row>
    <row r="9" spans="1:7">
      <c r="B9" s="5"/>
      <c r="C9" s="11" t="s">
        <v>12</v>
      </c>
      <c r="D9" s="5"/>
      <c r="E9" s="6"/>
      <c r="F9" s="5"/>
      <c r="G9" s="15">
        <v>121418.32</v>
      </c>
    </row>
    <row r="10" spans="1:7">
      <c r="B10" s="5"/>
      <c r="C10" s="11" t="s">
        <v>13</v>
      </c>
      <c r="D10" s="5"/>
      <c r="E10" s="6"/>
      <c r="F10" s="5"/>
      <c r="G10" s="13">
        <v>145701.98000000001</v>
      </c>
    </row>
    <row r="12" spans="1:7">
      <c r="B12" t="s">
        <v>11</v>
      </c>
    </row>
    <row r="15" spans="1:7">
      <c r="A15" t="s">
        <v>17</v>
      </c>
    </row>
    <row r="16" spans="1:7">
      <c r="B16" t="s">
        <v>15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10" sqref="G10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5.7109375" customWidth="1"/>
    <col min="6" max="6" width="11.42578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14</v>
      </c>
      <c r="D3" s="3" t="s">
        <v>2</v>
      </c>
      <c r="E3" s="4">
        <v>3000000051</v>
      </c>
      <c r="F3" s="7">
        <v>43852</v>
      </c>
      <c r="G3" s="8" t="s">
        <v>3</v>
      </c>
    </row>
    <row r="6" spans="1:7" ht="45">
      <c r="B6" s="5" t="s">
        <v>2</v>
      </c>
      <c r="C6" s="5" t="s">
        <v>4</v>
      </c>
      <c r="D6" s="5" t="s">
        <v>5</v>
      </c>
      <c r="E6" s="1" t="s">
        <v>22</v>
      </c>
      <c r="F6" s="10" t="s">
        <v>6</v>
      </c>
      <c r="G6" s="6" t="s">
        <v>7</v>
      </c>
    </row>
    <row r="7" spans="1:7">
      <c r="B7" s="5">
        <v>1</v>
      </c>
      <c r="C7" s="5" t="s">
        <v>8</v>
      </c>
      <c r="D7" s="5" t="s">
        <v>9</v>
      </c>
      <c r="E7" s="17">
        <v>1461.912</v>
      </c>
      <c r="F7" s="16">
        <v>43.6</v>
      </c>
      <c r="G7" s="12">
        <f>SUM(E7*F7)</f>
        <v>63739.363200000007</v>
      </c>
    </row>
    <row r="8" spans="1:7">
      <c r="B8" s="5">
        <v>2</v>
      </c>
      <c r="C8" s="5" t="s">
        <v>10</v>
      </c>
      <c r="D8" s="5" t="s">
        <v>9</v>
      </c>
      <c r="E8" s="17">
        <v>1183.4570000000001</v>
      </c>
      <c r="F8" s="16">
        <v>43.6</v>
      </c>
      <c r="G8" s="14">
        <f>SUM(E8*F8)</f>
        <v>51598.725200000008</v>
      </c>
    </row>
    <row r="9" spans="1:7">
      <c r="B9" s="5"/>
      <c r="C9" s="11" t="s">
        <v>12</v>
      </c>
      <c r="D9" s="5"/>
      <c r="E9" s="6"/>
      <c r="F9" s="5"/>
      <c r="G9" s="15">
        <f>G7+G8</f>
        <v>115338.08840000001</v>
      </c>
    </row>
    <row r="10" spans="1:7">
      <c r="B10" s="5"/>
      <c r="C10" s="11" t="s">
        <v>13</v>
      </c>
      <c r="D10" s="5"/>
      <c r="E10" s="6"/>
      <c r="F10" s="5"/>
      <c r="G10" s="13">
        <f>G9*1.2</f>
        <v>138405.70608</v>
      </c>
    </row>
    <row r="12" spans="1:7">
      <c r="B12" t="s">
        <v>11</v>
      </c>
    </row>
    <row r="15" spans="1:7">
      <c r="A15" t="s">
        <v>17</v>
      </c>
    </row>
    <row r="16" spans="1:7">
      <c r="B16" t="s">
        <v>15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G23"/>
  <sheetViews>
    <sheetView tabSelected="1" workbookViewId="0">
      <selection activeCell="G17" sqref="G17"/>
    </sheetView>
  </sheetViews>
  <sheetFormatPr defaultRowHeight="15"/>
  <cols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14</v>
      </c>
      <c r="D5" s="3" t="s">
        <v>2</v>
      </c>
      <c r="E5" s="4">
        <v>3000000058</v>
      </c>
      <c r="F5" s="7">
        <v>43861</v>
      </c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23</v>
      </c>
      <c r="F8" s="10" t="s">
        <v>6</v>
      </c>
      <c r="G8" s="6" t="s">
        <v>7</v>
      </c>
    </row>
    <row r="9" spans="2:7" ht="30">
      <c r="B9" s="5">
        <v>1</v>
      </c>
      <c r="C9" s="10" t="s">
        <v>24</v>
      </c>
      <c r="D9" s="5" t="s">
        <v>9</v>
      </c>
      <c r="E9" s="17">
        <v>1686.884</v>
      </c>
      <c r="F9" s="18">
        <v>43.6</v>
      </c>
      <c r="G9" s="12">
        <f>SUM(E9*F9)</f>
        <v>73548.142399999997</v>
      </c>
    </row>
    <row r="10" spans="2:7" ht="30">
      <c r="B10" s="5">
        <v>2</v>
      </c>
      <c r="C10" s="10" t="s">
        <v>25</v>
      </c>
      <c r="D10" s="5" t="s">
        <v>9</v>
      </c>
      <c r="E10" s="17">
        <v>1118.8019999999999</v>
      </c>
      <c r="F10" s="18">
        <v>43.6</v>
      </c>
      <c r="G10" s="14">
        <f>SUM(E10*F10)</f>
        <v>48779.767199999995</v>
      </c>
    </row>
    <row r="11" spans="2:7">
      <c r="B11" s="5">
        <v>3</v>
      </c>
      <c r="C11" s="11" t="s">
        <v>26</v>
      </c>
      <c r="D11" s="5" t="s">
        <v>9</v>
      </c>
      <c r="E11" s="17">
        <v>8235.8790000000008</v>
      </c>
      <c r="F11" s="18">
        <v>0.29420000000000002</v>
      </c>
      <c r="G11" s="14">
        <f>SUM(E11*F11)</f>
        <v>2422.9956018000003</v>
      </c>
    </row>
    <row r="12" spans="2:7">
      <c r="B12" s="5">
        <v>4</v>
      </c>
      <c r="C12" s="11" t="s">
        <v>27</v>
      </c>
      <c r="D12" s="5" t="s">
        <v>9</v>
      </c>
      <c r="E12" s="17">
        <v>93.45</v>
      </c>
      <c r="F12" s="18">
        <v>4.5716000000000001</v>
      </c>
      <c r="G12" s="14">
        <f>E12*F12</f>
        <v>427.21602000000001</v>
      </c>
    </row>
    <row r="13" spans="2:7">
      <c r="B13" s="5">
        <v>5</v>
      </c>
      <c r="C13" s="11" t="s">
        <v>28</v>
      </c>
      <c r="D13" s="5" t="s">
        <v>9</v>
      </c>
      <c r="E13" s="17">
        <v>10</v>
      </c>
      <c r="F13" s="18">
        <v>2.7429999999999999</v>
      </c>
      <c r="G13" s="14">
        <f>E13*F13</f>
        <v>27.43</v>
      </c>
    </row>
    <row r="14" spans="2:7">
      <c r="B14" s="5">
        <v>6</v>
      </c>
      <c r="C14" s="11" t="s">
        <v>29</v>
      </c>
      <c r="D14" s="5" t="s">
        <v>31</v>
      </c>
      <c r="E14" s="17">
        <v>14355.687599999999</v>
      </c>
      <c r="F14" s="18">
        <v>0.6</v>
      </c>
      <c r="G14" s="14">
        <f>E14*F14</f>
        <v>8613.4125599999988</v>
      </c>
    </row>
    <row r="15" spans="2:7">
      <c r="B15" s="5">
        <v>7</v>
      </c>
      <c r="C15" s="11" t="s">
        <v>30</v>
      </c>
      <c r="D15" s="5" t="s">
        <v>31</v>
      </c>
      <c r="E15" s="17">
        <v>15293.4768</v>
      </c>
      <c r="F15" s="18">
        <v>0</v>
      </c>
      <c r="G15" s="14">
        <v>0</v>
      </c>
    </row>
    <row r="16" spans="2:7">
      <c r="B16" s="5"/>
      <c r="C16" s="11" t="s">
        <v>12</v>
      </c>
      <c r="D16" s="5"/>
      <c r="E16" s="6"/>
      <c r="F16" s="18"/>
      <c r="G16" s="15">
        <v>133818.97</v>
      </c>
    </row>
    <row r="17" spans="1:7">
      <c r="B17" s="5"/>
      <c r="C17" s="11" t="s">
        <v>13</v>
      </c>
      <c r="D17" s="5"/>
      <c r="E17" s="6"/>
      <c r="F17" s="5"/>
      <c r="G17" s="13">
        <f>G16*1.2</f>
        <v>160582.764</v>
      </c>
    </row>
    <row r="19" spans="1:7">
      <c r="B19" t="s">
        <v>11</v>
      </c>
    </row>
    <row r="22" spans="1:7">
      <c r="A22" t="s">
        <v>17</v>
      </c>
    </row>
    <row r="23" spans="1:7">
      <c r="B23" t="s">
        <v>15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01-10.01</vt:lpstr>
      <vt:lpstr>01-10.01.20</vt:lpstr>
      <vt:lpstr>11-20.01</vt:lpstr>
      <vt:lpstr>21-31.01</vt:lpstr>
      <vt:lpstr>Sheet5</vt:lpstr>
      <vt:lpstr>Sheet4</vt:lpstr>
      <vt:lpstr>Sheet3</vt:lpstr>
      <vt:lpstr>Sheet2</vt:lpstr>
      <vt:lpstr>Sheet1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2020-02-07T08:27:33Z</cp:lastPrinted>
  <dcterms:created xsi:type="dcterms:W3CDTF">2019-11-04T08:28:56Z</dcterms:created>
  <dcterms:modified xsi:type="dcterms:W3CDTF">2020-02-07T08:27:36Z</dcterms:modified>
</cp:coreProperties>
</file>