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2"/>
  </bookViews>
  <sheets>
    <sheet name="м 12" sheetId="1" r:id="rId1"/>
    <sheet name="01-10.12.20" sheetId="2" r:id="rId2"/>
    <sheet name="11-20.12" sheetId="10" r:id="rId3"/>
    <sheet name="21-30.12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1" i="10"/>
  <c r="G20" i="9"/>
  <c r="G19"/>
  <c r="G18"/>
  <c r="G17"/>
  <c r="G16"/>
  <c r="G15"/>
  <c r="G14"/>
  <c r="G7" i="1"/>
  <c r="G8"/>
  <c r="G9"/>
  <c r="G9" i="9"/>
  <c r="G10"/>
  <c r="G11"/>
  <c r="G12"/>
  <c r="G13"/>
  <c r="G21"/>
  <c r="F9" i="8"/>
  <c r="F11"/>
  <c r="G7" i="10"/>
  <c r="G8"/>
  <c r="G9"/>
  <c r="G10"/>
  <c r="G9" i="2"/>
  <c r="G7"/>
  <c r="G8"/>
  <c r="G11"/>
  <c r="G24" i="9"/>
  <c r="F10" i="8"/>
</calcChain>
</file>

<file path=xl/sharedStrings.xml><?xml version="1.0" encoding="utf-8"?>
<sst xmlns="http://schemas.openxmlformats.org/spreadsheetml/2006/main" count="126" uniqueCount="42">
  <si>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</si>
  <si>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</si>
  <si>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</si>
  <si>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</si>
  <si>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</si>
  <si>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</si>
  <si>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</si>
  <si>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</si>
  <si>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</si>
  <si>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</si>
  <si>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</si>
  <si>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</si>
  <si>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</si>
  <si>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</si>
  <si>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</si>
  <si>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</si>
  <si>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</si>
  <si>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</si>
  <si>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</si>
  <si>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</si>
  <si>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</si>
  <si>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</si>
  <si>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</si>
  <si>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</si>
  <si>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Доставка на природен газ на ВПТ</t>
  </si>
  <si>
    <t>Пренос на природен газ на вход</t>
  </si>
  <si>
    <t xml:space="preserve">Капацитет годишен на вход </t>
  </si>
  <si>
    <t>Капацитет годишен</t>
  </si>
  <si>
    <t>Капацитет месечен</t>
  </si>
  <si>
    <t>капацитет месечен на вход</t>
  </si>
  <si>
    <t>капацитет дневен на вход</t>
  </si>
  <si>
    <t>капацитет дневен на изход</t>
  </si>
  <si>
    <t>капацитет в рамките на деня на вход</t>
  </si>
  <si>
    <t>капацитет в рамките на деня на изход</t>
  </si>
  <si>
    <t>превишен капацитет на изход</t>
  </si>
  <si>
    <t>превишен капацитет на вход</t>
  </si>
  <si>
    <t>Доставка на природен газ на линия C102P01 за период 01-10.12</t>
  </si>
  <si>
    <t>Доставка на природен газ на линия C104P01 за период 01-10.12</t>
  </si>
  <si>
    <t>Доставка на природен газ на линия C102P01 за период 11.12 - 20.12.20</t>
  </si>
  <si>
    <t>Доставка на природен газ на линия C104P01 за период 11.12- 20.12.20</t>
  </si>
  <si>
    <t>Доставка на природен газ на линия C102P01 за период 21-31.12.20</t>
  </si>
  <si>
    <t>Доставка на природен газ на линия C104P01 за период 21-31.12.20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</si>
</sst>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300000055</v>
      </c>
      <c r="F3" s="7">
        <v>44167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9" t="s">
        <v>27</v>
      </c>
      <c r="D7" s="5" t="s">
        <v>8</v>
      </c>
      <c r="E7" s="17">
        <v>555</v>
      </c>
      <c r="F7" s="5">
        <v>62.753382999999999</v>
      </c>
      <c r="G7" s="14">
        <f>SUM(E7*F7)</f>
        <v>34828.127565000003</v>
      </c>
    </row>
    <row r="8" spans="1:7">
      <c r="B8" s="5">
        <v>2</v>
      </c>
      <c r="C8" s="19" t="s">
        <v>28</v>
      </c>
      <c r="D8" s="5" t="s">
        <v>8</v>
      </c>
      <c r="E8" s="17">
        <v>465</v>
      </c>
      <c r="F8" s="5">
        <v>127.1463</v>
      </c>
      <c r="G8" s="14">
        <f>E8*F8</f>
        <v>59123.029499999997</v>
      </c>
    </row>
    <row r="9" spans="1:7">
      <c r="B9" s="5"/>
      <c r="C9" s="11" t="s">
        <v>10</v>
      </c>
      <c r="D9" s="5"/>
      <c r="E9" s="6"/>
      <c r="F9" s="5"/>
      <c r="G9" s="15">
        <f>G7+G8</f>
        <v>93951.157065000007</v>
      </c>
    </row>
    <row r="10" spans="1:7">
      <c r="B10" s="5"/>
      <c r="C10" s="11" t="s">
        <v>11</v>
      </c>
      <c r="D10" s="5"/>
      <c r="E10" s="6"/>
      <c r="F10" s="5"/>
      <c r="G10" s="13">
        <v>35205.730000000003</v>
      </c>
    </row>
    <row r="12" spans="1:7">
      <c r="B12" t="s">
        <v>9</v>
      </c>
    </row>
    <row r="14" spans="1:7">
      <c r="A14" t="s">
        <v>14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3000000371</v>
      </c>
      <c r="F3" s="7">
        <v>44176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36</v>
      </c>
      <c r="D7" s="5" t="s">
        <v>8</v>
      </c>
      <c r="E7" s="17">
        <v>5724.7060000000001</v>
      </c>
      <c r="F7" s="16">
        <v>27.42</v>
      </c>
      <c r="G7" s="12">
        <f>SUM(E7*F7)</f>
        <v>156971.43852000003</v>
      </c>
    </row>
    <row r="8" spans="1:7" ht="30">
      <c r="B8" s="5">
        <v>2</v>
      </c>
      <c r="C8" s="10" t="s">
        <v>37</v>
      </c>
      <c r="D8" s="5" t="s">
        <v>8</v>
      </c>
      <c r="E8" s="17">
        <v>4303.335</v>
      </c>
      <c r="F8" s="16">
        <v>27.42</v>
      </c>
      <c r="G8" s="14">
        <f>SUM(E8*F8)</f>
        <v>117997.44570000001</v>
      </c>
    </row>
    <row r="9" spans="1:7">
      <c r="B9" s="5">
        <v>3</v>
      </c>
      <c r="C9" s="10" t="s">
        <v>21</v>
      </c>
      <c r="D9" s="5" t="s">
        <v>8</v>
      </c>
      <c r="E9" s="17">
        <v>10028.040999999999</v>
      </c>
      <c r="F9" s="20">
        <v>0.64959999999999996</v>
      </c>
      <c r="G9" s="14">
        <f>E9*F9</f>
        <v>6514.2154335999994</v>
      </c>
    </row>
    <row r="10" spans="1:7">
      <c r="B10" s="5"/>
      <c r="C10" s="11" t="s">
        <v>10</v>
      </c>
      <c r="D10" s="5"/>
      <c r="E10" s="6"/>
      <c r="F10" s="5"/>
      <c r="G10" s="15">
        <v>281483.11</v>
      </c>
    </row>
    <row r="11" spans="1:7">
      <c r="B11" s="5"/>
      <c r="C11" s="11" t="s">
        <v>11</v>
      </c>
      <c r="D11" s="5"/>
      <c r="E11" s="6"/>
      <c r="F11" s="5"/>
      <c r="G11" s="13">
        <f>G10*1.2</f>
        <v>337779.73199999996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2" sqref="G12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3000000392</v>
      </c>
      <c r="F3" s="7">
        <v>44186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38</v>
      </c>
      <c r="D7" s="5" t="s">
        <v>8</v>
      </c>
      <c r="E7" s="17">
        <v>5362.0469999999996</v>
      </c>
      <c r="F7" s="16">
        <v>27.42</v>
      </c>
      <c r="G7" s="12">
        <f>SUM(E7*F7)</f>
        <v>147027.32874</v>
      </c>
    </row>
    <row r="8" spans="1:7" ht="30">
      <c r="B8" s="5">
        <v>2</v>
      </c>
      <c r="C8" s="10" t="s">
        <v>39</v>
      </c>
      <c r="D8" s="5" t="s">
        <v>8</v>
      </c>
      <c r="E8" s="17">
        <v>4183.7790000000005</v>
      </c>
      <c r="F8" s="16">
        <v>27.42</v>
      </c>
      <c r="G8" s="14">
        <f>SUM(E8*F8)</f>
        <v>114719.22018000002</v>
      </c>
    </row>
    <row r="9" spans="1:7">
      <c r="B9" s="5">
        <v>3</v>
      </c>
      <c r="C9" s="10" t="s">
        <v>22</v>
      </c>
      <c r="D9" s="5" t="s">
        <v>8</v>
      </c>
      <c r="E9" s="17">
        <v>9545.8259999999991</v>
      </c>
      <c r="F9" s="18">
        <v>0.64959999999999996</v>
      </c>
      <c r="G9" s="14">
        <f>E9*F9</f>
        <v>6200.9685695999988</v>
      </c>
    </row>
    <row r="10" spans="1:7">
      <c r="B10" s="5"/>
      <c r="C10" s="11" t="s">
        <v>10</v>
      </c>
      <c r="D10" s="5"/>
      <c r="E10" s="6"/>
      <c r="F10" s="5"/>
      <c r="G10" s="15">
        <f>G7+G8+G9</f>
        <v>267947.51748960005</v>
      </c>
    </row>
    <row r="11" spans="1:7">
      <c r="B11" s="5"/>
      <c r="C11" s="11" t="s">
        <v>11</v>
      </c>
      <c r="D11" s="5"/>
      <c r="E11" s="6"/>
      <c r="F11" s="5"/>
      <c r="G11" s="13">
        <f>G10*1.2</f>
        <v>321537.02098752005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30"/>
  <sheetViews>
    <sheetView topLeftCell="A4" workbookViewId="0">
      <selection activeCell="D20" sqref="D20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40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41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25</v>
      </c>
      <c r="D12" s="5" t="s">
        <v>8</v>
      </c>
      <c r="E12" s="17"/>
      <c r="F12" s="20"/>
      <c r="G12" s="14">
        <f t="shared" ref="G12:G21" si="0">E12*F12</f>
        <v>0</v>
      </c>
    </row>
    <row r="13" spans="2:7">
      <c r="B13" s="5">
        <v>5</v>
      </c>
      <c r="C13" s="11" t="s">
        <v>26</v>
      </c>
      <c r="D13" s="5" t="s">
        <v>8</v>
      </c>
      <c r="E13" s="17"/>
      <c r="F13" s="20"/>
      <c r="G13" s="14">
        <f t="shared" si="0"/>
        <v>0</v>
      </c>
    </row>
    <row r="14" spans="2:7">
      <c r="B14" s="5">
        <v>6</v>
      </c>
      <c r="C14" s="11" t="s">
        <v>29</v>
      </c>
      <c r="D14" s="5" t="s">
        <v>8</v>
      </c>
      <c r="E14" s="17"/>
      <c r="F14" s="20"/>
      <c r="G14" s="14">
        <f t="shared" si="0"/>
        <v>0</v>
      </c>
    </row>
    <row r="15" spans="2:7">
      <c r="B15" s="5">
        <v>7</v>
      </c>
      <c r="C15" s="11" t="s">
        <v>30</v>
      </c>
      <c r="D15" s="5" t="s">
        <v>8</v>
      </c>
      <c r="E15" s="17"/>
      <c r="F15" s="20"/>
      <c r="G15" s="14">
        <f t="shared" si="0"/>
        <v>0</v>
      </c>
    </row>
    <row r="16" spans="2:7">
      <c r="B16" s="5">
        <v>8</v>
      </c>
      <c r="C16" s="11" t="s">
        <v>31</v>
      </c>
      <c r="D16" s="5" t="s">
        <v>8</v>
      </c>
      <c r="E16" s="17"/>
      <c r="F16" s="20"/>
      <c r="G16" s="14">
        <f t="shared" si="0"/>
        <v>0</v>
      </c>
    </row>
    <row r="17" spans="1:7">
      <c r="B17" s="5">
        <v>9</v>
      </c>
      <c r="C17" s="11" t="s">
        <v>32</v>
      </c>
      <c r="D17" s="5" t="s">
        <v>8</v>
      </c>
      <c r="E17" s="17"/>
      <c r="F17" s="20"/>
      <c r="G17" s="14">
        <f t="shared" si="0"/>
        <v>0</v>
      </c>
    </row>
    <row r="18" spans="1:7">
      <c r="B18" s="5">
        <v>10</v>
      </c>
      <c r="C18" s="11" t="s">
        <v>33</v>
      </c>
      <c r="D18" s="5" t="s">
        <v>8</v>
      </c>
      <c r="E18" s="17"/>
      <c r="F18" s="20"/>
      <c r="G18" s="14">
        <f t="shared" si="0"/>
        <v>0</v>
      </c>
    </row>
    <row r="19" spans="1:7">
      <c r="B19" s="5">
        <v>11</v>
      </c>
      <c r="C19" s="11" t="s">
        <v>34</v>
      </c>
      <c r="D19" s="5" t="s">
        <v>8</v>
      </c>
      <c r="E19" s="17"/>
      <c r="F19" s="20"/>
      <c r="G19" s="14">
        <f t="shared" si="0"/>
        <v>0</v>
      </c>
    </row>
    <row r="20" spans="1:7">
      <c r="B20" s="5">
        <v>12</v>
      </c>
      <c r="C20" s="11" t="s">
        <v>35</v>
      </c>
      <c r="D20" s="5" t="s">
        <v>8</v>
      </c>
      <c r="E20" s="17"/>
      <c r="F20" s="20"/>
      <c r="G20" s="14">
        <f t="shared" si="0"/>
        <v>0</v>
      </c>
    </row>
    <row r="21" spans="1:7">
      <c r="B21" s="5">
        <v>6</v>
      </c>
      <c r="C21" s="11" t="s">
        <v>17</v>
      </c>
      <c r="D21" s="5" t="s">
        <v>19</v>
      </c>
      <c r="E21" s="21"/>
      <c r="F21" s="18"/>
      <c r="G21" s="14">
        <f t="shared" si="0"/>
        <v>0</v>
      </c>
    </row>
    <row r="22" spans="1:7">
      <c r="B22" s="5">
        <v>7</v>
      </c>
      <c r="C22" s="11" t="s">
        <v>18</v>
      </c>
      <c r="D22" s="5" t="s">
        <v>19</v>
      </c>
      <c r="E22" s="21"/>
      <c r="F22" s="18"/>
      <c r="G22" s="14">
        <v>0</v>
      </c>
    </row>
    <row r="23" spans="1:7">
      <c r="B23" s="5"/>
      <c r="C23" s="11" t="s">
        <v>10</v>
      </c>
      <c r="D23" s="5"/>
      <c r="E23" s="6"/>
      <c r="F23" s="18"/>
      <c r="G23" s="15"/>
    </row>
    <row r="24" spans="1:7">
      <c r="B24" s="5"/>
      <c r="C24" s="11" t="s">
        <v>11</v>
      </c>
      <c r="D24" s="5"/>
      <c r="E24" s="6"/>
      <c r="F24" s="5"/>
      <c r="G24" s="13">
        <f>G23*1.2</f>
        <v>0</v>
      </c>
    </row>
    <row r="26" spans="1:7">
      <c r="B26" t="s">
        <v>9</v>
      </c>
    </row>
    <row r="29" spans="1:7">
      <c r="A29" t="s">
        <v>15</v>
      </c>
    </row>
    <row r="30" spans="1:7">
      <c r="B30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9" sqref="E9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40.5" customHeight="1">
      <c r="A9" s="5">
        <v>1</v>
      </c>
      <c r="B9" s="10" t="s">
        <v>24</v>
      </c>
      <c r="C9" s="5" t="s">
        <v>8</v>
      </c>
      <c r="D9" s="17"/>
      <c r="E9" s="16"/>
      <c r="F9" s="12">
        <f>SUM(D9*E9)</f>
        <v>0</v>
      </c>
    </row>
    <row r="10" spans="1:6">
      <c r="A10" s="5"/>
      <c r="B10" s="11" t="s">
        <v>10</v>
      </c>
      <c r="C10" s="5"/>
      <c r="D10" s="6"/>
      <c r="E10" s="5"/>
      <c r="F10" s="15">
        <f>F9</f>
        <v>0</v>
      </c>
    </row>
    <row r="11" spans="1:6">
      <c r="A11" s="5"/>
      <c r="B11" s="11" t="s">
        <v>11</v>
      </c>
      <c r="C11" s="5"/>
      <c r="D11" s="6"/>
      <c r="E11" s="5"/>
      <c r="F11" s="13">
        <f>F9*1.2</f>
        <v>0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12</vt:lpstr>
      <vt:lpstr>01-10.12.20</vt:lpstr>
      <vt:lpstr>11-20.12</vt:lpstr>
      <vt:lpstr>21-30.12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2020-12-22T10:21:49Z</cp:lastPrinted>
  <dcterms:created xsi:type="dcterms:W3CDTF">2019-11-04T08:28:56Z</dcterms:created>
  <dcterms:modified xsi:type="dcterms:W3CDTF">2020-12-22T10:22:35Z</dcterms:modified>
</cp:coreProperties>
</file>