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/>
  </bookViews>
  <sheets>
    <sheet name="м 02" sheetId="1" r:id="rId1"/>
    <sheet name="01-10.02" sheetId="2" r:id="rId2"/>
    <sheet name="11-20.02" sheetId="10" r:id="rId3"/>
    <sheet name="21-28.02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6" i="9"/>
  <c r="G9"/>
  <c r="G10"/>
  <c r="G11"/>
  <c r="G12"/>
  <c r="G13"/>
  <c r="G14"/>
  <c r="G7" i="1"/>
  <c r="G8"/>
  <c r="F16" i="8"/>
  <c r="F15"/>
  <c r="G7" i="10"/>
  <c r="G8"/>
  <c r="G9"/>
  <c r="G10"/>
  <c r="G11"/>
  <c r="G9" i="2"/>
  <c r="G7"/>
  <c r="G8"/>
  <c r="G11"/>
  <c r="G18" i="9"/>
</calcChain>
</file>

<file path=xl/sharedStrings.xml><?xml version="1.0" encoding="utf-8"?>
<sst xmlns="http://schemas.openxmlformats.org/spreadsheetml/2006/main" count="122" uniqueCount="39">
  <si>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</si>
  <si>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</si>
  <si>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</si>
  <si>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</si>
  <si>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</si>
  <si>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</si>
  <si>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</si>
  <si>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</si>
  <si>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</si>
  <si>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</si>
  <si>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</si>
  <si>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</si>
  <si>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</si>
  <si>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</si>
  <si>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</si>
  <si>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</si>
  <si>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</si>
  <si>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</si>
  <si>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</si>
  <si>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</si>
  <si>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</si>
  <si>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</si>
  <si>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</si>
  <si>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</si>
  <si>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Капацитет годишен</t>
  </si>
  <si>
    <t>Капацитет месечен</t>
  </si>
  <si>
    <t>Пренос на природен газ</t>
  </si>
  <si>
    <t>Капацитет дневен</t>
  </si>
  <si>
    <t>Превишен капацитет</t>
  </si>
  <si>
    <t>Неприетите/надвзети количества по чл19 от Дотовора</t>
  </si>
  <si>
    <t xml:space="preserve">капацитет дневен </t>
  </si>
  <si>
    <t xml:space="preserve">капацитет в рамките на деня </t>
  </si>
  <si>
    <t>превишен капацитет</t>
  </si>
  <si>
    <t>Доставка на природен газ на линия C102P01 за период 01-10.02</t>
  </si>
  <si>
    <t>Доставка на природен газ на линия C104P01 за период 01-10.02</t>
  </si>
  <si>
    <t>Доставка на природен газ на линия C102P01 за период 11.- 20.02</t>
  </si>
  <si>
    <t>Доставка на природен газ на линия C104P01 за период 11.- 20.02</t>
  </si>
  <si>
    <t>Доставка на природен газ на линия C102P01 за период 21-28.02</t>
  </si>
  <si>
    <t>Доставка на природен газ на линия C104P01 за период 21-28.02</t>
  </si>
</sst>
</file>

<file path=xl/styles.xml><?xml version="1.0" encoding="utf-8"?>
<styleSheet xmlns="http://schemas.openxmlformats.org/spreadsheetml/2006/main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0" fillId="0" borderId="1" xfId="0" applyBorder="1" applyAlignment="1">
      <alignment horizontal="left" wrapText="1"/>
    </xf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3000000499</v>
      </c>
      <c r="F3" s="7">
        <v>44232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9" t="s">
        <v>25</v>
      </c>
      <c r="D7" s="5" t="s">
        <v>8</v>
      </c>
      <c r="E7" s="17">
        <v>316.60000000000002</v>
      </c>
      <c r="F7" s="5">
        <v>103.51900000000001</v>
      </c>
      <c r="G7" s="14">
        <f>E7*F7</f>
        <v>32774.115400000002</v>
      </c>
    </row>
    <row r="8" spans="1:7">
      <c r="B8" s="5"/>
      <c r="C8" s="11" t="s">
        <v>10</v>
      </c>
      <c r="D8" s="5"/>
      <c r="E8" s="6"/>
      <c r="F8" s="5"/>
      <c r="G8" s="15">
        <f>G7</f>
        <v>32774.115400000002</v>
      </c>
    </row>
    <row r="9" spans="1:7">
      <c r="B9" s="5"/>
      <c r="C9" s="11" t="s">
        <v>11</v>
      </c>
      <c r="D9" s="5"/>
      <c r="E9" s="6"/>
      <c r="F9" s="5"/>
      <c r="G9" s="13">
        <v>39329.050000000003</v>
      </c>
    </row>
    <row r="11" spans="1:7">
      <c r="B11" t="s">
        <v>9</v>
      </c>
    </row>
    <row r="13" spans="1:7">
      <c r="A13" t="s">
        <v>14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0" sqref="G10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33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34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21</v>
      </c>
      <c r="D9" s="5" t="s">
        <v>8</v>
      </c>
      <c r="E9" s="17"/>
      <c r="F9" s="20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/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F9" sqref="F9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 ht="30">
      <c r="B7" s="5">
        <v>1</v>
      </c>
      <c r="C7" s="10" t="s">
        <v>35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36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>
        <f>G7+G8+G9</f>
        <v>0</v>
      </c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G24"/>
  <sheetViews>
    <sheetView topLeftCell="A4" workbookViewId="0">
      <selection activeCell="G17" sqref="G17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7" ht="30">
      <c r="B9" s="5">
        <v>1</v>
      </c>
      <c r="C9" s="10" t="s">
        <v>37</v>
      </c>
      <c r="D9" s="5" t="s">
        <v>8</v>
      </c>
      <c r="E9" s="17"/>
      <c r="F9" s="20"/>
      <c r="G9" s="12">
        <f>SUM(E9*F9)</f>
        <v>0</v>
      </c>
    </row>
    <row r="10" spans="2:7" ht="30">
      <c r="B10" s="5">
        <v>2</v>
      </c>
      <c r="C10" s="10" t="s">
        <v>38</v>
      </c>
      <c r="D10" s="5" t="s">
        <v>8</v>
      </c>
      <c r="E10" s="17"/>
      <c r="F10" s="20"/>
      <c r="G10" s="14">
        <f>SUM(E10*F10)</f>
        <v>0</v>
      </c>
    </row>
    <row r="11" spans="2:7">
      <c r="B11" s="5">
        <v>3</v>
      </c>
      <c r="C11" s="11" t="s">
        <v>23</v>
      </c>
      <c r="D11" s="5" t="s">
        <v>8</v>
      </c>
      <c r="E11" s="17"/>
      <c r="F11" s="20"/>
      <c r="G11" s="14">
        <f>SUM(E11*F11)</f>
        <v>0</v>
      </c>
    </row>
    <row r="12" spans="2:7">
      <c r="B12" s="5">
        <v>4</v>
      </c>
      <c r="C12" s="11" t="s">
        <v>30</v>
      </c>
      <c r="D12" s="5" t="s">
        <v>8</v>
      </c>
      <c r="E12" s="17"/>
      <c r="F12" s="20"/>
      <c r="G12" s="14">
        <f>E12*F12</f>
        <v>0</v>
      </c>
    </row>
    <row r="13" spans="2:7">
      <c r="B13" s="5">
        <v>5</v>
      </c>
      <c r="C13" s="11" t="s">
        <v>31</v>
      </c>
      <c r="D13" s="5" t="s">
        <v>8</v>
      </c>
      <c r="E13" s="17"/>
      <c r="F13" s="20"/>
      <c r="G13" s="14">
        <f>E13*F13</f>
        <v>0</v>
      </c>
    </row>
    <row r="14" spans="2:7">
      <c r="B14" s="5">
        <v>7</v>
      </c>
      <c r="C14" s="11" t="s">
        <v>17</v>
      </c>
      <c r="D14" s="5" t="s">
        <v>19</v>
      </c>
      <c r="E14" s="21"/>
      <c r="F14" s="18"/>
      <c r="G14" s="14">
        <f>E14*F14</f>
        <v>0</v>
      </c>
    </row>
    <row r="15" spans="2:7">
      <c r="B15" s="5">
        <v>8</v>
      </c>
      <c r="C15" s="11" t="s">
        <v>18</v>
      </c>
      <c r="D15" s="5" t="s">
        <v>19</v>
      </c>
      <c r="E15" s="21"/>
      <c r="F15" s="18"/>
      <c r="G15" s="14">
        <v>0</v>
      </c>
    </row>
    <row r="16" spans="2:7">
      <c r="B16" s="5">
        <v>9</v>
      </c>
      <c r="C16" s="11" t="s">
        <v>32</v>
      </c>
      <c r="D16" s="5" t="s">
        <v>8</v>
      </c>
      <c r="E16" s="21"/>
      <c r="F16" s="18"/>
      <c r="G16" s="14">
        <f>E16*F16</f>
        <v>0</v>
      </c>
    </row>
    <row r="17" spans="1:7">
      <c r="B17" s="5"/>
      <c r="C17" s="11" t="s">
        <v>10</v>
      </c>
      <c r="D17" s="5"/>
      <c r="E17" s="6"/>
      <c r="F17" s="18"/>
      <c r="G17" s="15"/>
    </row>
    <row r="18" spans="1:7">
      <c r="B18" s="5"/>
      <c r="C18" s="11" t="s">
        <v>11</v>
      </c>
      <c r="D18" s="5"/>
      <c r="E18" s="6"/>
      <c r="F18" s="5"/>
      <c r="G18" s="13">
        <f>G17*1.2</f>
        <v>0</v>
      </c>
    </row>
    <row r="20" spans="1:7">
      <c r="B20" t="s">
        <v>9</v>
      </c>
    </row>
    <row r="23" spans="1:7">
      <c r="A23" t="s">
        <v>15</v>
      </c>
    </row>
    <row r="24" spans="1:7">
      <c r="B24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23"/>
  <sheetViews>
    <sheetView workbookViewId="0">
      <selection activeCell="E27" sqref="E27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</v>
      </c>
      <c r="E5" s="7"/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26</v>
      </c>
      <c r="C9" s="5" t="s">
        <v>8</v>
      </c>
      <c r="D9" s="17">
        <v>116521.98699999999</v>
      </c>
      <c r="E9" s="20">
        <v>0.1963</v>
      </c>
      <c r="F9" s="12">
        <v>22873.27</v>
      </c>
    </row>
    <row r="10" spans="1:6" ht="27" customHeight="1">
      <c r="A10" s="5">
        <v>2</v>
      </c>
      <c r="B10" s="10" t="s">
        <v>24</v>
      </c>
      <c r="C10" s="5" t="s">
        <v>8</v>
      </c>
      <c r="D10" s="17">
        <v>4110</v>
      </c>
      <c r="E10" s="20">
        <v>24.030339999999999</v>
      </c>
      <c r="F10" s="12">
        <v>98764.7</v>
      </c>
    </row>
    <row r="11" spans="1:6" ht="27" customHeight="1">
      <c r="A11" s="5">
        <v>3</v>
      </c>
      <c r="B11" s="10" t="s">
        <v>25</v>
      </c>
      <c r="C11" s="5" t="s">
        <v>8</v>
      </c>
      <c r="D11" s="17">
        <v>545</v>
      </c>
      <c r="E11" s="20">
        <v>47.807706000000003</v>
      </c>
      <c r="F11" s="12">
        <v>26055.200000000001</v>
      </c>
    </row>
    <row r="12" spans="1:6" ht="27" customHeight="1">
      <c r="A12" s="5">
        <v>4</v>
      </c>
      <c r="B12" s="10" t="s">
        <v>27</v>
      </c>
      <c r="C12" s="5" t="s">
        <v>8</v>
      </c>
      <c r="D12" s="17">
        <v>130</v>
      </c>
      <c r="E12" s="20">
        <v>2.3636149999999998</v>
      </c>
      <c r="F12" s="12">
        <v>307.27</v>
      </c>
    </row>
    <row r="13" spans="1:6" ht="27" customHeight="1">
      <c r="A13" s="5">
        <v>5</v>
      </c>
      <c r="B13" s="10" t="s">
        <v>28</v>
      </c>
      <c r="C13" s="5" t="s">
        <v>8</v>
      </c>
      <c r="D13" s="17">
        <v>93.45</v>
      </c>
      <c r="E13" s="20">
        <v>3.939432</v>
      </c>
      <c r="F13" s="12">
        <v>368.14</v>
      </c>
    </row>
    <row r="14" spans="1:6" ht="27" customHeight="1">
      <c r="A14" s="5">
        <v>6</v>
      </c>
      <c r="B14" s="10" t="s">
        <v>29</v>
      </c>
      <c r="C14" s="5" t="s">
        <v>8</v>
      </c>
      <c r="D14" s="17">
        <v>20471.044000000002</v>
      </c>
      <c r="E14" s="20">
        <v>2.7487069000000002</v>
      </c>
      <c r="F14" s="12">
        <v>56268.9</v>
      </c>
    </row>
    <row r="15" spans="1:6">
      <c r="A15" s="5"/>
      <c r="B15" s="11" t="s">
        <v>10</v>
      </c>
      <c r="C15" s="5"/>
      <c r="D15" s="6"/>
      <c r="E15" s="5"/>
      <c r="F15" s="15">
        <f>F9+F10+F11+F12+F13+F14</f>
        <v>204637.48</v>
      </c>
    </row>
    <row r="16" spans="1:6">
      <c r="A16" s="5"/>
      <c r="B16" s="11" t="s">
        <v>11</v>
      </c>
      <c r="C16" s="5"/>
      <c r="D16" s="6"/>
      <c r="E16" s="5"/>
      <c r="F16" s="13">
        <f>F15*1.2</f>
        <v>245564.976</v>
      </c>
    </row>
    <row r="18" spans="1:2">
      <c r="A18" t="s">
        <v>9</v>
      </c>
    </row>
    <row r="22" spans="1:2">
      <c r="A22" t="s">
        <v>15</v>
      </c>
    </row>
    <row r="23" spans="1:2">
      <c r="B23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02</vt:lpstr>
      <vt:lpstr>01-10.02</vt:lpstr>
      <vt:lpstr>11-20.02</vt:lpstr>
      <vt:lpstr>21-28.02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2021-02-10T08:42:42Z</cp:lastPrinted>
  <dcterms:created xsi:type="dcterms:W3CDTF">2019-11-04T08:28:56Z</dcterms:created>
  <dcterms:modified xsi:type="dcterms:W3CDTF">2021-02-10T08:43:11Z</dcterms:modified>
</cp:coreProperties>
</file>