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6992" windowHeight="7750"/>
  </bookViews>
  <sheets>
    <sheet name="Ста" sheetId="11" r:id="rId1"/>
    <sheet name="Блб" sheetId="14" r:id="rId2"/>
    <sheet name="Прр" sheetId="15" r:id="rId3"/>
    <sheet name="Лист1" sheetId="16" r:id="rId4"/>
  </sheets>
  <calcPr calcId="125725"/>
</workbook>
</file>

<file path=xl/calcChain.xml><?xml version="1.0" encoding="utf-8"?>
<calcChain xmlns="http://schemas.openxmlformats.org/spreadsheetml/2006/main">
  <c r="G9" i="15"/>
  <c r="G8"/>
  <c r="G21" i="14"/>
  <c r="G20"/>
  <c r="G19"/>
  <c r="G18"/>
  <c r="G17"/>
  <c r="G16"/>
  <c r="G15"/>
  <c r="G14"/>
  <c r="G13"/>
  <c r="G12"/>
  <c r="G11"/>
  <c r="G10"/>
  <c r="G9"/>
  <c r="G8"/>
  <c r="G10" i="15" l="1"/>
  <c r="G22" i="14"/>
</calcChain>
</file>

<file path=xl/sharedStrings.xml><?xml version="1.0" encoding="utf-8"?>
<sst xmlns="http://schemas.openxmlformats.org/spreadsheetml/2006/main" count="155" uniqueCount="31">
  <si>
    <t>дата</t>
  </si>
  <si>
    <t>влак №</t>
  </si>
  <si>
    <t>участък</t>
  </si>
  <si>
    <t>км</t>
  </si>
  <si>
    <t>Гс</t>
  </si>
  <si>
    <t>Прр</t>
  </si>
  <si>
    <t>Дрк</t>
  </si>
  <si>
    <t>Ац</t>
  </si>
  <si>
    <t>Блб</t>
  </si>
  <si>
    <t>Ву</t>
  </si>
  <si>
    <t>Рн</t>
  </si>
  <si>
    <t>СПРАВКА</t>
  </si>
  <si>
    <t>за заявени и неизползвани утвърдени в ГДВ  трасета</t>
  </si>
  <si>
    <t>за превозвач "ТБД - Товарни превози" ЕАД</t>
  </si>
  <si>
    <t>лв</t>
  </si>
  <si>
    <t>от товарни влакове по вина на ТиБиЕл</t>
  </si>
  <si>
    <t>общо лв.</t>
  </si>
  <si>
    <t xml:space="preserve">Изготвил: </t>
  </si>
  <si>
    <t>инж. Никола Николов</t>
  </si>
  <si>
    <t>Ръководител отдeл "ОУП"</t>
  </si>
  <si>
    <t>при „ТБД-Товарни превози“ ЕАД</t>
  </si>
  <si>
    <t>съгласувал за ТиБиЕл:</t>
  </si>
  <si>
    <t>съгласно договори №17/2015 раздел 4 чл. 20, №19/2015 раздел 4</t>
  </si>
  <si>
    <t>чл. 20 и договор 27/2016 г. раздел 4 чл. 19 през месец Юни 2018 г.</t>
  </si>
  <si>
    <t>от товарни влакове</t>
  </si>
  <si>
    <t>Изготвил: ……………………</t>
  </si>
  <si>
    <t>Приел:……………………………</t>
  </si>
  <si>
    <t>/ Стоян Иванов Николов /</t>
  </si>
  <si>
    <t>/…………………………………………………../</t>
  </si>
  <si>
    <t xml:space="preserve">   през месец МАЙ 2018 г.</t>
  </si>
  <si>
    <t>по вина на Мина Бели брег ЕАД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</si>
</sst>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0"/>
      <name val="Arial"/>
      <family val="2"/>
      <charset val="204"/>
    </font>
    <font>
      <b/>
      <sz val="11"/>
      <color theme="1"/>
      <name val="Times New Roman"/>
      <family val="1"/>
      <charset val="204"/>
    </font>
    <font>
      <i/>
      <sz val="10"/>
      <name val="Arial"/>
      <family val="2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/>
  </cellStyleXfs>
  <cellXfs count="86">
    <xf numFmtId="0" fontId="0" fillId="0" borderId="0" xfId="0"/>
    <xf numFmtId="0" fontId="2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4" fillId="0" borderId="0" xfId="0" applyFont="1" applyAlignment="1" applyProtection="1">
      <protection hidden="1"/>
    </xf>
    <xf numFmtId="0" fontId="5" fillId="0" borderId="0" xfId="0" applyFont="1" applyAlignment="1" applyProtection="1">
      <protection hidden="1"/>
    </xf>
    <xf numFmtId="0" fontId="6" fillId="0" borderId="0" xfId="0" applyFont="1" applyAlignment="1"/>
    <xf numFmtId="0" fontId="7" fillId="0" borderId="0" xfId="0" applyFont="1" applyBorder="1" applyAlignment="1" applyProtection="1">
      <alignment vertical="center"/>
      <protection hidden="1"/>
    </xf>
    <xf numFmtId="0" fontId="8" fillId="0" borderId="1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2" fontId="9" fillId="0" borderId="11" xfId="0" applyNumberFormat="1" applyFont="1" applyBorder="1" applyAlignment="1" applyProtection="1">
      <alignment horizontal="center" vertical="center" wrapText="1"/>
      <protection hidden="1"/>
    </xf>
    <xf numFmtId="16" fontId="0" fillId="0" borderId="16" xfId="0" applyNumberFormat="1" applyFill="1" applyBorder="1" applyAlignment="1">
      <alignment horizontal="center" vertical="center"/>
    </xf>
    <xf numFmtId="2" fontId="9" fillId="0" borderId="18" xfId="0" applyNumberFormat="1" applyFont="1" applyBorder="1" applyAlignment="1" applyProtection="1">
      <alignment horizontal="center" vertical="center" wrapText="1"/>
      <protection hidden="1"/>
    </xf>
    <xf numFmtId="0" fontId="10" fillId="0" borderId="0" xfId="0" applyFont="1" applyAlignment="1">
      <alignment vertical="center"/>
    </xf>
    <xf numFmtId="0" fontId="0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wrapText="1"/>
    </xf>
    <xf numFmtId="0" fontId="11" fillId="0" borderId="0" xfId="0" applyFont="1" applyAlignment="1"/>
    <xf numFmtId="0" fontId="9" fillId="0" borderId="0" xfId="0" applyNumberFormat="1" applyFont="1" applyAlignment="1">
      <alignment horizontal="left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16" fontId="0" fillId="0" borderId="4" xfId="0" applyNumberFormat="1" applyFill="1" applyBorder="1" applyAlignment="1">
      <alignment vertical="center"/>
    </xf>
    <xf numFmtId="16" fontId="2" fillId="0" borderId="4" xfId="0" applyNumberFormat="1" applyFont="1" applyFill="1" applyBorder="1" applyAlignment="1">
      <alignment horizontal="center" vertical="center"/>
    </xf>
    <xf numFmtId="2" fontId="9" fillId="0" borderId="12" xfId="0" applyNumberFormat="1" applyFont="1" applyBorder="1" applyAlignment="1" applyProtection="1">
      <alignment horizontal="center" vertical="center" wrapText="1"/>
      <protection hidden="1"/>
    </xf>
    <xf numFmtId="0" fontId="3" fillId="3" borderId="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1" xfId="1" applyFont="1" applyFill="1" applyBorder="1" applyAlignment="1">
      <alignment horizontal="center" vertical="center"/>
    </xf>
    <xf numFmtId="0" fontId="1" fillId="2" borderId="17" xfId="1" applyFont="1" applyFill="1" applyBorder="1" applyAlignment="1">
      <alignment horizontal="center" vertical="center"/>
    </xf>
    <xf numFmtId="0" fontId="1" fillId="2" borderId="24" xfId="1" applyFont="1" applyFill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14" fillId="0" borderId="0" xfId="1" applyFont="1" applyAlignment="1">
      <alignment vertical="center"/>
    </xf>
    <xf numFmtId="0" fontId="15" fillId="0" borderId="0" xfId="0" applyFont="1"/>
    <xf numFmtId="0" fontId="11" fillId="0" borderId="0" xfId="1" applyFont="1" applyAlignment="1">
      <alignment horizontal="left"/>
    </xf>
    <xf numFmtId="0" fontId="9" fillId="0" borderId="0" xfId="1" applyNumberFormat="1" applyFont="1" applyAlignment="1">
      <alignment horizontal="left"/>
    </xf>
    <xf numFmtId="0" fontId="13" fillId="0" borderId="0" xfId="1" applyAlignment="1"/>
    <xf numFmtId="0" fontId="9" fillId="0" borderId="0" xfId="1" applyFont="1" applyAlignment="1"/>
    <xf numFmtId="0" fontId="13" fillId="0" borderId="0" xfId="1"/>
    <xf numFmtId="0" fontId="1" fillId="2" borderId="22" xfId="1" applyFont="1" applyFill="1" applyBorder="1" applyAlignment="1">
      <alignment horizontal="center" vertical="center"/>
    </xf>
    <xf numFmtId="0" fontId="1" fillId="2" borderId="23" xfId="1" applyFont="1" applyFill="1" applyBorder="1" applyAlignment="1">
      <alignment horizontal="center" vertical="center"/>
    </xf>
    <xf numFmtId="0" fontId="4" fillId="0" borderId="3" xfId="1" applyFont="1" applyBorder="1" applyAlignment="1" applyProtection="1">
      <alignment horizontal="center"/>
      <protection hidden="1"/>
    </xf>
    <xf numFmtId="0" fontId="4" fillId="0" borderId="4" xfId="1" applyFont="1" applyBorder="1" applyAlignment="1" applyProtection="1">
      <alignment horizontal="center"/>
      <protection hidden="1"/>
    </xf>
    <xf numFmtId="0" fontId="4" fillId="0" borderId="5" xfId="1" applyFont="1" applyBorder="1" applyAlignment="1" applyProtection="1">
      <alignment horizontal="center"/>
      <protection hidden="1"/>
    </xf>
    <xf numFmtId="0" fontId="5" fillId="0" borderId="6" xfId="1" applyFont="1" applyBorder="1" applyAlignment="1" applyProtection="1">
      <alignment horizontal="center"/>
      <protection hidden="1"/>
    </xf>
    <xf numFmtId="0" fontId="5" fillId="0" borderId="0" xfId="1" applyFont="1" applyBorder="1" applyAlignment="1" applyProtection="1">
      <alignment horizontal="center"/>
      <protection hidden="1"/>
    </xf>
    <xf numFmtId="0" fontId="5" fillId="0" borderId="7" xfId="1" applyFont="1" applyBorder="1" applyAlignment="1" applyProtection="1">
      <alignment horizontal="center"/>
      <protection hidden="1"/>
    </xf>
    <xf numFmtId="0" fontId="6" fillId="0" borderId="6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7" fillId="0" borderId="8" xfId="1" applyFont="1" applyBorder="1" applyAlignment="1" applyProtection="1">
      <alignment horizontal="center" vertical="center"/>
      <protection hidden="1"/>
    </xf>
    <xf numFmtId="0" fontId="7" fillId="0" borderId="9" xfId="1" applyFont="1" applyBorder="1" applyAlignment="1" applyProtection="1">
      <alignment horizontal="center" vertical="center"/>
      <protection hidden="1"/>
    </xf>
    <xf numFmtId="0" fontId="7" fillId="0" borderId="10" xfId="1" applyFont="1" applyBorder="1" applyAlignment="1" applyProtection="1">
      <alignment horizontal="center" vertical="center"/>
      <protection hidden="1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 applyProtection="1">
      <alignment horizontal="center"/>
      <protection hidden="1"/>
    </xf>
    <xf numFmtId="0" fontId="4" fillId="0" borderId="4" xfId="0" applyFont="1" applyBorder="1" applyAlignment="1" applyProtection="1">
      <alignment horizontal="center"/>
      <protection hidden="1"/>
    </xf>
    <xf numFmtId="0" fontId="4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6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8" xfId="0" applyFont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7" fillId="0" borderId="10" xfId="0" applyFont="1" applyBorder="1" applyAlignment="1" applyProtection="1">
      <alignment horizontal="center" vertical="center"/>
      <protection hidden="1"/>
    </xf>
    <xf numFmtId="16" fontId="0" fillId="3" borderId="16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16" fontId="0" fillId="3" borderId="25" xfId="0" applyNumberForma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2" fontId="0" fillId="3" borderId="26" xfId="0" applyNumberFormat="1" applyFill="1" applyBorder="1" applyAlignment="1">
      <alignment horizontal="center" vertical="center"/>
    </xf>
    <xf numFmtId="2" fontId="0" fillId="3" borderId="27" xfId="0" applyNumberForma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</cellXfs>
  <cellStyles count="2">
    <cellStyle name="Нормален" xfId="0" builtinId="0"/>
    <cellStyle name="Нормален 2" xfId="1"/>
  </cellStyles>
  <dxfs count="0"/>
  <tableStyles count="0" defaultTableStyle="TableStyleMedium2" defaultPivotStyle="PivotStyleMedium9"/>
  <colors>
    <mruColors>
      <color rgb="FF1DFF1D"/>
      <color rgb="FFF22EA3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49"/>
  <sheetViews>
    <sheetView tabSelected="1" topLeftCell="A28" workbookViewId="0">
      <selection activeCell="G45" sqref="G45"/>
    </sheetView>
  </sheetViews>
  <sheetFormatPr defaultRowHeight="15.05"/>
  <cols>
    <col min="1" max="1" width="5" customWidth="1"/>
    <col min="3" max="3" width="11" customWidth="1"/>
    <col min="6" max="6" width="10.33203125" customWidth="1"/>
    <col min="7" max="7" width="21.5546875" customWidth="1"/>
  </cols>
  <sheetData>
    <row r="1" spans="2:13" ht="17.7">
      <c r="B1" s="45" t="s">
        <v>11</v>
      </c>
      <c r="C1" s="46"/>
      <c r="D1" s="46"/>
      <c r="E1" s="46"/>
      <c r="F1" s="46"/>
      <c r="G1" s="47"/>
      <c r="H1" s="7"/>
      <c r="I1" s="7"/>
      <c r="K1" s="7"/>
      <c r="L1" s="7"/>
      <c r="M1" s="7"/>
    </row>
    <row r="2" spans="2:13" ht="15.75">
      <c r="B2" s="48" t="s">
        <v>12</v>
      </c>
      <c r="C2" s="49"/>
      <c r="D2" s="49"/>
      <c r="E2" s="49"/>
      <c r="F2" s="49"/>
      <c r="G2" s="50"/>
      <c r="H2" s="8"/>
      <c r="I2" s="8"/>
      <c r="K2" s="8"/>
      <c r="L2" s="8"/>
      <c r="M2" s="8"/>
    </row>
    <row r="3" spans="2:13" ht="15.75">
      <c r="B3" s="48" t="s">
        <v>24</v>
      </c>
      <c r="C3" s="49"/>
      <c r="D3" s="49"/>
      <c r="E3" s="49"/>
      <c r="F3" s="49"/>
      <c r="G3" s="50"/>
      <c r="H3" s="8"/>
      <c r="I3" s="8"/>
      <c r="K3" s="8"/>
      <c r="L3" s="8"/>
      <c r="M3" s="8"/>
    </row>
    <row r="4" spans="2:13" ht="15.75">
      <c r="B4" s="48" t="s">
        <v>30</v>
      </c>
      <c r="C4" s="49"/>
      <c r="D4" s="49"/>
      <c r="E4" s="49"/>
      <c r="F4" s="49"/>
      <c r="G4" s="50"/>
      <c r="H4" s="8"/>
      <c r="I4" s="8"/>
      <c r="K4" s="8"/>
      <c r="L4" s="8"/>
      <c r="M4" s="8"/>
    </row>
    <row r="5" spans="2:13" ht="15.75">
      <c r="B5" s="51" t="s">
        <v>29</v>
      </c>
      <c r="C5" s="52"/>
      <c r="D5" s="52"/>
      <c r="E5" s="52"/>
      <c r="F5" s="52"/>
      <c r="G5" s="53"/>
      <c r="H5" s="9"/>
      <c r="I5" s="9"/>
      <c r="K5" s="9"/>
      <c r="L5" s="9"/>
      <c r="M5" s="9"/>
    </row>
    <row r="6" spans="2:13" ht="15.75" thickBot="1">
      <c r="B6" s="54" t="s">
        <v>13</v>
      </c>
      <c r="C6" s="55"/>
      <c r="D6" s="55"/>
      <c r="E6" s="55"/>
      <c r="F6" s="55"/>
      <c r="G6" s="56"/>
      <c r="H6" s="10"/>
      <c r="I6" s="10"/>
      <c r="K6" s="10"/>
      <c r="L6" s="10"/>
      <c r="M6" s="10"/>
    </row>
    <row r="7" spans="2:13" ht="16.399999999999999" thickBot="1">
      <c r="B7" s="32" t="s">
        <v>0</v>
      </c>
      <c r="C7" s="33" t="s">
        <v>1</v>
      </c>
      <c r="D7" s="43" t="s">
        <v>2</v>
      </c>
      <c r="E7" s="44"/>
      <c r="F7" s="33" t="s">
        <v>3</v>
      </c>
      <c r="G7" s="34" t="s">
        <v>14</v>
      </c>
      <c r="H7" s="1"/>
    </row>
    <row r="8" spans="2:13">
      <c r="B8" s="71">
        <v>43221</v>
      </c>
      <c r="C8" s="5">
        <v>50541</v>
      </c>
      <c r="D8" s="3" t="s">
        <v>8</v>
      </c>
      <c r="E8" s="2" t="s">
        <v>7</v>
      </c>
      <c r="F8" s="74">
        <v>11.202</v>
      </c>
      <c r="G8" s="73">
        <v>2.716485</v>
      </c>
    </row>
    <row r="9" spans="2:13">
      <c r="B9" s="71">
        <v>43222</v>
      </c>
      <c r="C9" s="5">
        <v>50541</v>
      </c>
      <c r="D9" s="3" t="s">
        <v>8</v>
      </c>
      <c r="E9" s="2" t="s">
        <v>7</v>
      </c>
      <c r="F9" s="74">
        <v>11.202</v>
      </c>
      <c r="G9" s="75">
        <v>2.716485</v>
      </c>
    </row>
    <row r="10" spans="2:13">
      <c r="B10" s="71">
        <v>43223</v>
      </c>
      <c r="C10" s="5">
        <v>12501</v>
      </c>
      <c r="D10" s="2" t="s">
        <v>8</v>
      </c>
      <c r="E10" s="3" t="s">
        <v>7</v>
      </c>
      <c r="F10" s="72">
        <v>11.202</v>
      </c>
      <c r="G10" s="75">
        <v>2.716485</v>
      </c>
    </row>
    <row r="11" spans="2:13">
      <c r="B11" s="71">
        <v>43223</v>
      </c>
      <c r="C11" s="5">
        <v>50541</v>
      </c>
      <c r="D11" s="3" t="s">
        <v>8</v>
      </c>
      <c r="E11" s="3" t="s">
        <v>7</v>
      </c>
      <c r="F11" s="72">
        <v>11.202</v>
      </c>
      <c r="G11" s="73">
        <v>2.716485</v>
      </c>
    </row>
    <row r="12" spans="2:13">
      <c r="B12" s="71">
        <v>43224</v>
      </c>
      <c r="C12" s="5">
        <v>12501</v>
      </c>
      <c r="D12" s="2" t="s">
        <v>8</v>
      </c>
      <c r="E12" s="3" t="s">
        <v>7</v>
      </c>
      <c r="F12" s="72">
        <v>11.202</v>
      </c>
      <c r="G12" s="75">
        <v>2.716485</v>
      </c>
    </row>
    <row r="13" spans="2:13">
      <c r="B13" s="71">
        <v>43224</v>
      </c>
      <c r="C13" s="5">
        <v>50541</v>
      </c>
      <c r="D13" s="2" t="s">
        <v>8</v>
      </c>
      <c r="E13" s="3" t="s">
        <v>7</v>
      </c>
      <c r="F13" s="72">
        <v>11.202</v>
      </c>
      <c r="G13" s="73">
        <v>2.716485</v>
      </c>
    </row>
    <row r="14" spans="2:13">
      <c r="B14" s="71">
        <v>43225</v>
      </c>
      <c r="C14" s="5">
        <v>12501</v>
      </c>
      <c r="D14" s="2" t="s">
        <v>8</v>
      </c>
      <c r="E14" s="3" t="s">
        <v>7</v>
      </c>
      <c r="F14" s="72">
        <v>11.202</v>
      </c>
      <c r="G14" s="75">
        <v>2.716485</v>
      </c>
    </row>
    <row r="15" spans="2:13">
      <c r="B15" s="71">
        <v>43225</v>
      </c>
      <c r="C15" s="5">
        <v>50541</v>
      </c>
      <c r="D15" s="2" t="s">
        <v>8</v>
      </c>
      <c r="E15" s="3" t="s">
        <v>7</v>
      </c>
      <c r="F15" s="72">
        <v>11.202</v>
      </c>
      <c r="G15" s="75">
        <v>2.716485</v>
      </c>
    </row>
    <row r="16" spans="2:13">
      <c r="B16" s="71">
        <v>43227</v>
      </c>
      <c r="C16" s="5">
        <v>12501</v>
      </c>
      <c r="D16" s="3" t="s">
        <v>8</v>
      </c>
      <c r="E16" s="3" t="s">
        <v>7</v>
      </c>
      <c r="F16" s="72">
        <v>11.202</v>
      </c>
      <c r="G16" s="73">
        <v>2.716485</v>
      </c>
    </row>
    <row r="17" spans="2:10">
      <c r="B17" s="71">
        <v>43227</v>
      </c>
      <c r="C17" s="5">
        <v>50541</v>
      </c>
      <c r="D17" s="3" t="s">
        <v>8</v>
      </c>
      <c r="E17" s="2" t="s">
        <v>7</v>
      </c>
      <c r="F17" s="74">
        <v>11.202</v>
      </c>
      <c r="G17" s="73">
        <v>2.716485</v>
      </c>
    </row>
    <row r="18" spans="2:10">
      <c r="B18" s="71">
        <v>43228</v>
      </c>
      <c r="C18" s="5">
        <v>50519</v>
      </c>
      <c r="D18" s="2" t="s">
        <v>8</v>
      </c>
      <c r="E18" s="3" t="s">
        <v>7</v>
      </c>
      <c r="F18" s="72">
        <v>11.202</v>
      </c>
      <c r="G18" s="73">
        <v>2.716485</v>
      </c>
    </row>
    <row r="19" spans="2:10">
      <c r="B19" s="71">
        <v>43228</v>
      </c>
      <c r="C19" s="5">
        <v>50541</v>
      </c>
      <c r="D19" s="3" t="s">
        <v>8</v>
      </c>
      <c r="E19" s="2" t="s">
        <v>7</v>
      </c>
      <c r="F19" s="74">
        <v>11.202</v>
      </c>
      <c r="G19" s="75">
        <v>2.716485</v>
      </c>
    </row>
    <row r="20" spans="2:10">
      <c r="B20" s="71">
        <v>43229</v>
      </c>
      <c r="C20" s="5">
        <v>50541</v>
      </c>
      <c r="D20" s="2" t="s">
        <v>8</v>
      </c>
      <c r="E20" s="3" t="s">
        <v>7</v>
      </c>
      <c r="F20" s="72">
        <v>11.202</v>
      </c>
      <c r="G20" s="73">
        <v>2.716485</v>
      </c>
    </row>
    <row r="21" spans="2:10">
      <c r="B21" s="71">
        <v>43230</v>
      </c>
      <c r="C21" s="5">
        <v>50541</v>
      </c>
      <c r="D21" s="3" t="s">
        <v>8</v>
      </c>
      <c r="E21" s="2" t="s">
        <v>7</v>
      </c>
      <c r="F21" s="74">
        <v>11.202</v>
      </c>
      <c r="G21" s="73">
        <v>2.716485</v>
      </c>
    </row>
    <row r="22" spans="2:10">
      <c r="B22" s="71">
        <v>43231</v>
      </c>
      <c r="C22" s="5">
        <v>12501</v>
      </c>
      <c r="D22" s="3" t="s">
        <v>8</v>
      </c>
      <c r="E22" s="3" t="s">
        <v>7</v>
      </c>
      <c r="F22" s="72">
        <v>11.202</v>
      </c>
      <c r="G22" s="73">
        <v>2.716485</v>
      </c>
    </row>
    <row r="23" spans="2:10">
      <c r="B23" s="71">
        <v>43231</v>
      </c>
      <c r="C23" s="5">
        <v>50541</v>
      </c>
      <c r="D23" s="3" t="s">
        <v>8</v>
      </c>
      <c r="E23" s="2" t="s">
        <v>7</v>
      </c>
      <c r="F23" s="74">
        <v>11.202</v>
      </c>
      <c r="G23" s="73">
        <v>2.716485</v>
      </c>
      <c r="H23" s="6"/>
      <c r="I23" s="6"/>
      <c r="J23" s="6"/>
    </row>
    <row r="24" spans="2:10">
      <c r="B24" s="71">
        <v>43232</v>
      </c>
      <c r="C24" s="5">
        <v>50541</v>
      </c>
      <c r="D24" s="2" t="s">
        <v>8</v>
      </c>
      <c r="E24" s="3" t="s">
        <v>7</v>
      </c>
      <c r="F24" s="72">
        <v>11.202</v>
      </c>
      <c r="G24" s="73">
        <v>2.716485</v>
      </c>
      <c r="H24" s="6"/>
      <c r="I24" s="6"/>
      <c r="J24" s="6"/>
    </row>
    <row r="25" spans="2:10">
      <c r="B25" s="71">
        <v>43233</v>
      </c>
      <c r="C25" s="5">
        <v>50541</v>
      </c>
      <c r="D25" s="2" t="s">
        <v>8</v>
      </c>
      <c r="E25" s="3" t="s">
        <v>7</v>
      </c>
      <c r="F25" s="72">
        <v>11.202</v>
      </c>
      <c r="G25" s="73">
        <v>2.716485</v>
      </c>
      <c r="H25" s="6"/>
      <c r="I25" s="6"/>
      <c r="J25" s="6"/>
    </row>
    <row r="26" spans="2:10">
      <c r="B26" s="71">
        <v>43234</v>
      </c>
      <c r="C26" s="5">
        <v>50541</v>
      </c>
      <c r="D26" s="2" t="s">
        <v>8</v>
      </c>
      <c r="E26" s="3" t="s">
        <v>7</v>
      </c>
      <c r="F26" s="72">
        <v>11.202</v>
      </c>
      <c r="G26" s="75">
        <v>2.716485</v>
      </c>
      <c r="H26" s="6"/>
      <c r="I26" s="6"/>
      <c r="J26" s="6"/>
    </row>
    <row r="27" spans="2:10">
      <c r="B27" s="71">
        <v>43235</v>
      </c>
      <c r="C27" s="5">
        <v>50541</v>
      </c>
      <c r="D27" s="2" t="s">
        <v>8</v>
      </c>
      <c r="E27" s="3" t="s">
        <v>7</v>
      </c>
      <c r="F27" s="72">
        <v>11.202</v>
      </c>
      <c r="G27" s="73">
        <v>2.716485</v>
      </c>
      <c r="H27" s="6"/>
      <c r="I27" s="6"/>
      <c r="J27" s="6"/>
    </row>
    <row r="28" spans="2:10">
      <c r="B28" s="71">
        <v>43236</v>
      </c>
      <c r="C28" s="5">
        <v>50541</v>
      </c>
      <c r="D28" s="2" t="s">
        <v>8</v>
      </c>
      <c r="E28" s="3" t="s">
        <v>7</v>
      </c>
      <c r="F28" s="72">
        <v>11.202</v>
      </c>
      <c r="G28" s="75">
        <v>2.716485</v>
      </c>
      <c r="H28" s="6"/>
      <c r="I28" s="6"/>
      <c r="J28" s="6"/>
    </row>
    <row r="29" spans="2:10">
      <c r="B29" s="71">
        <v>43237</v>
      </c>
      <c r="C29" s="5">
        <v>50541</v>
      </c>
      <c r="D29" s="3" t="s">
        <v>8</v>
      </c>
      <c r="E29" s="2" t="s">
        <v>7</v>
      </c>
      <c r="F29" s="74">
        <v>11.202</v>
      </c>
      <c r="G29" s="73">
        <v>2.716485</v>
      </c>
      <c r="H29" s="6"/>
      <c r="I29" s="6"/>
      <c r="J29" s="6"/>
    </row>
    <row r="30" spans="2:10">
      <c r="B30" s="71">
        <v>43238</v>
      </c>
      <c r="C30" s="5">
        <v>50541</v>
      </c>
      <c r="D30" s="2" t="s">
        <v>8</v>
      </c>
      <c r="E30" s="3" t="s">
        <v>7</v>
      </c>
      <c r="F30" s="72">
        <v>11.202</v>
      </c>
      <c r="G30" s="73">
        <v>2.716485</v>
      </c>
      <c r="H30" s="6"/>
      <c r="I30" s="6"/>
      <c r="J30" s="6"/>
    </row>
    <row r="31" spans="2:10">
      <c r="B31" s="71">
        <v>43239</v>
      </c>
      <c r="C31" s="5">
        <v>50541</v>
      </c>
      <c r="D31" s="3" t="s">
        <v>8</v>
      </c>
      <c r="E31" s="2" t="s">
        <v>7</v>
      </c>
      <c r="F31" s="74">
        <v>11.202</v>
      </c>
      <c r="G31" s="75">
        <v>2.716485</v>
      </c>
      <c r="H31" s="6"/>
      <c r="I31" s="6"/>
      <c r="J31" s="6"/>
    </row>
    <row r="32" spans="2:10">
      <c r="B32" s="71">
        <v>43240</v>
      </c>
      <c r="C32" s="5">
        <v>50541</v>
      </c>
      <c r="D32" s="3" t="s">
        <v>8</v>
      </c>
      <c r="E32" s="2" t="s">
        <v>7</v>
      </c>
      <c r="F32" s="74">
        <v>11.202</v>
      </c>
      <c r="G32" s="73">
        <v>2.716485</v>
      </c>
      <c r="H32" s="6"/>
      <c r="I32" s="6"/>
      <c r="J32" s="6"/>
    </row>
    <row r="33" spans="2:10">
      <c r="B33" s="71">
        <v>43241</v>
      </c>
      <c r="C33" s="79">
        <v>50541</v>
      </c>
      <c r="D33" s="79" t="s">
        <v>8</v>
      </c>
      <c r="E33" s="79" t="s">
        <v>7</v>
      </c>
      <c r="F33" s="74">
        <v>11.202</v>
      </c>
      <c r="G33" s="75">
        <v>2.716485</v>
      </c>
      <c r="H33" s="6"/>
      <c r="I33" s="6"/>
      <c r="J33" s="6"/>
    </row>
    <row r="34" spans="2:10">
      <c r="B34" s="71">
        <v>43242</v>
      </c>
      <c r="C34" s="5">
        <v>50541</v>
      </c>
      <c r="D34" s="3" t="s">
        <v>8</v>
      </c>
      <c r="E34" s="2" t="s">
        <v>7</v>
      </c>
      <c r="F34" s="74">
        <v>11.202</v>
      </c>
      <c r="G34" s="73">
        <v>2.716485</v>
      </c>
      <c r="H34" s="6"/>
      <c r="I34" s="6"/>
      <c r="J34" s="6"/>
    </row>
    <row r="35" spans="2:10">
      <c r="B35" s="71">
        <v>43243</v>
      </c>
      <c r="C35" s="5">
        <v>12501</v>
      </c>
      <c r="D35" s="3" t="s">
        <v>8</v>
      </c>
      <c r="E35" s="3" t="s">
        <v>7</v>
      </c>
      <c r="F35" s="72">
        <v>11.202</v>
      </c>
      <c r="G35" s="73">
        <v>2.716485</v>
      </c>
      <c r="H35" s="6"/>
      <c r="I35" s="6"/>
      <c r="J35" s="6"/>
    </row>
    <row r="36" spans="2:10">
      <c r="B36" s="71">
        <v>43243</v>
      </c>
      <c r="C36" s="79">
        <v>50541</v>
      </c>
      <c r="D36" s="79" t="s">
        <v>8</v>
      </c>
      <c r="E36" s="79" t="s">
        <v>7</v>
      </c>
      <c r="F36" s="74">
        <v>11.202</v>
      </c>
      <c r="G36" s="75">
        <v>2.716485</v>
      </c>
      <c r="H36" s="6"/>
      <c r="I36" s="6"/>
      <c r="J36" s="6"/>
    </row>
    <row r="37" spans="2:10">
      <c r="B37" s="71">
        <v>43244</v>
      </c>
      <c r="C37" s="5">
        <v>50541</v>
      </c>
      <c r="D37" s="3" t="s">
        <v>8</v>
      </c>
      <c r="E37" s="3" t="s">
        <v>7</v>
      </c>
      <c r="F37" s="72">
        <v>11.202</v>
      </c>
      <c r="G37" s="73">
        <v>2.716485</v>
      </c>
      <c r="H37" s="6"/>
      <c r="I37" s="6"/>
      <c r="J37" s="6"/>
    </row>
    <row r="38" spans="2:10">
      <c r="B38" s="71">
        <v>43245</v>
      </c>
      <c r="C38" s="5">
        <v>50541</v>
      </c>
      <c r="D38" s="2" t="s">
        <v>8</v>
      </c>
      <c r="E38" s="3" t="s">
        <v>7</v>
      </c>
      <c r="F38" s="74">
        <v>11.202</v>
      </c>
      <c r="G38" s="73">
        <v>2.716485</v>
      </c>
      <c r="H38" s="6"/>
      <c r="I38" s="6"/>
      <c r="J38" s="6"/>
    </row>
    <row r="39" spans="2:10">
      <c r="B39" s="71">
        <v>43246</v>
      </c>
      <c r="C39" s="5">
        <v>50541</v>
      </c>
      <c r="D39" s="2" t="s">
        <v>8</v>
      </c>
      <c r="E39" s="3" t="s">
        <v>7</v>
      </c>
      <c r="F39" s="74">
        <v>11.202</v>
      </c>
      <c r="G39" s="73">
        <v>2.716485</v>
      </c>
      <c r="H39" s="6"/>
      <c r="I39" s="6"/>
      <c r="J39" s="6"/>
    </row>
    <row r="40" spans="2:10">
      <c r="B40" s="71">
        <v>43247</v>
      </c>
      <c r="C40" s="5">
        <v>50541</v>
      </c>
      <c r="D40" s="3" t="s">
        <v>8</v>
      </c>
      <c r="E40" s="3" t="s">
        <v>7</v>
      </c>
      <c r="F40" s="72">
        <v>11.202</v>
      </c>
      <c r="G40" s="75">
        <v>2.716485</v>
      </c>
      <c r="H40" s="6"/>
      <c r="I40" s="6"/>
      <c r="J40" s="6"/>
    </row>
    <row r="41" spans="2:10">
      <c r="B41" s="71">
        <v>43248</v>
      </c>
      <c r="C41" s="5">
        <v>50541</v>
      </c>
      <c r="D41" s="3" t="s">
        <v>8</v>
      </c>
      <c r="E41" s="3" t="s">
        <v>7</v>
      </c>
      <c r="F41" s="72">
        <v>11.202</v>
      </c>
      <c r="G41" s="73">
        <v>2.716485</v>
      </c>
      <c r="H41" s="6"/>
      <c r="I41" s="6"/>
      <c r="J41" s="6"/>
    </row>
    <row r="42" spans="2:10">
      <c r="B42" s="71">
        <v>43249</v>
      </c>
      <c r="C42" s="5">
        <v>50541</v>
      </c>
      <c r="D42" s="3" t="s">
        <v>8</v>
      </c>
      <c r="E42" s="3" t="s">
        <v>7</v>
      </c>
      <c r="F42" s="72">
        <v>11.202</v>
      </c>
      <c r="G42" s="73">
        <v>2.716485</v>
      </c>
      <c r="H42" s="6"/>
      <c r="I42" s="6"/>
      <c r="J42" s="6"/>
    </row>
    <row r="43" spans="2:10">
      <c r="B43" s="71">
        <v>43250</v>
      </c>
      <c r="C43" s="5">
        <v>50541</v>
      </c>
      <c r="D43" s="3" t="s">
        <v>8</v>
      </c>
      <c r="E43" s="3" t="s">
        <v>7</v>
      </c>
      <c r="F43" s="72">
        <v>11.202</v>
      </c>
      <c r="G43" s="75">
        <v>2.716485</v>
      </c>
      <c r="H43" s="6"/>
      <c r="I43" s="6"/>
      <c r="J43" s="6"/>
    </row>
    <row r="44" spans="2:10">
      <c r="B44" s="76">
        <v>43251</v>
      </c>
      <c r="C44" s="77">
        <v>50541</v>
      </c>
      <c r="D44" s="78" t="s">
        <v>8</v>
      </c>
      <c r="E44" s="78" t="s">
        <v>7</v>
      </c>
      <c r="F44" s="81">
        <v>11.202</v>
      </c>
      <c r="G44" s="82">
        <v>2.716485</v>
      </c>
      <c r="H44" s="6"/>
      <c r="I44" s="6"/>
      <c r="J44" s="6"/>
    </row>
    <row r="45" spans="2:10">
      <c r="B45" s="83"/>
      <c r="C45" s="83"/>
      <c r="D45" s="83"/>
      <c r="E45" s="83"/>
      <c r="F45" s="84"/>
      <c r="G45" s="85">
        <v>100.50994500000006</v>
      </c>
      <c r="H45" s="6"/>
      <c r="I45" s="6"/>
      <c r="J45" s="6"/>
    </row>
    <row r="46" spans="2:10">
      <c r="F46" s="80"/>
      <c r="G46" s="80"/>
      <c r="H46" s="6"/>
      <c r="I46" s="6"/>
      <c r="J46" s="6"/>
    </row>
    <row r="47" spans="2:10">
      <c r="B47" s="35" t="s">
        <v>25</v>
      </c>
      <c r="C47" s="36"/>
      <c r="D47" s="37"/>
      <c r="E47" s="38" t="s">
        <v>26</v>
      </c>
      <c r="F47" s="39"/>
      <c r="G47" s="40"/>
      <c r="H47" s="6"/>
    </row>
    <row r="48" spans="2:10">
      <c r="B48" s="41" t="s">
        <v>27</v>
      </c>
      <c r="C48" s="41"/>
      <c r="D48" s="37"/>
      <c r="E48" s="42" t="s">
        <v>28</v>
      </c>
      <c r="F48" s="42"/>
      <c r="G48" s="42"/>
      <c r="H48" s="6"/>
    </row>
    <row r="49" spans="8:8">
      <c r="H49" s="6"/>
    </row>
  </sheetData>
  <mergeCells count="7">
    <mergeCell ref="D7:E7"/>
    <mergeCell ref="B1:G1"/>
    <mergeCell ref="B2:G2"/>
    <mergeCell ref="B3:G3"/>
    <mergeCell ref="B4:G4"/>
    <mergeCell ref="B5:G5"/>
    <mergeCell ref="B6:G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M47"/>
  <sheetViews>
    <sheetView topLeftCell="A4" workbookViewId="0">
      <selection activeCell="I28" sqref="I28"/>
    </sheetView>
  </sheetViews>
  <sheetFormatPr defaultRowHeight="15.05"/>
  <cols>
    <col min="1" max="1" width="5" customWidth="1"/>
    <col min="3" max="3" width="11" customWidth="1"/>
    <col min="6" max="6" width="10.33203125" customWidth="1"/>
    <col min="7" max="7" width="21.5546875" customWidth="1"/>
  </cols>
  <sheetData>
    <row r="1" spans="2:13" ht="17.7">
      <c r="B1" s="59" t="s">
        <v>11</v>
      </c>
      <c r="C1" s="60"/>
      <c r="D1" s="60"/>
      <c r="E1" s="60"/>
      <c r="F1" s="60"/>
      <c r="G1" s="61"/>
      <c r="H1" s="7"/>
      <c r="I1" s="7"/>
      <c r="K1" s="7"/>
      <c r="L1" s="7"/>
      <c r="M1" s="7"/>
    </row>
    <row r="2" spans="2:13" ht="15.75">
      <c r="B2" s="62" t="s">
        <v>12</v>
      </c>
      <c r="C2" s="63"/>
      <c r="D2" s="63"/>
      <c r="E2" s="63"/>
      <c r="F2" s="63"/>
      <c r="G2" s="64"/>
      <c r="H2" s="8"/>
      <c r="I2" s="8"/>
      <c r="K2" s="8"/>
      <c r="L2" s="8"/>
      <c r="M2" s="8"/>
    </row>
    <row r="3" spans="2:13" ht="15.75">
      <c r="B3" s="62" t="s">
        <v>15</v>
      </c>
      <c r="C3" s="63"/>
      <c r="D3" s="63"/>
      <c r="E3" s="63"/>
      <c r="F3" s="63"/>
      <c r="G3" s="64"/>
      <c r="H3" s="8"/>
      <c r="I3" s="8"/>
      <c r="K3" s="8"/>
      <c r="L3" s="8"/>
      <c r="M3" s="8"/>
    </row>
    <row r="4" spans="2:13" ht="15.75">
      <c r="B4" s="62" t="s">
        <v>22</v>
      </c>
      <c r="C4" s="63"/>
      <c r="D4" s="63"/>
      <c r="E4" s="63"/>
      <c r="F4" s="63"/>
      <c r="G4" s="64"/>
      <c r="H4" s="8"/>
      <c r="I4" s="8"/>
      <c r="K4" s="8"/>
      <c r="L4" s="8"/>
      <c r="M4" s="8"/>
    </row>
    <row r="5" spans="2:13" ht="15.75">
      <c r="B5" s="65" t="s">
        <v>23</v>
      </c>
      <c r="C5" s="66"/>
      <c r="D5" s="66"/>
      <c r="E5" s="66"/>
      <c r="F5" s="66"/>
      <c r="G5" s="67"/>
      <c r="H5" s="9"/>
      <c r="I5" s="9"/>
      <c r="K5" s="9"/>
      <c r="L5" s="9"/>
      <c r="M5" s="9"/>
    </row>
    <row r="6" spans="2:13" ht="15.75" thickBot="1">
      <c r="B6" s="68" t="s">
        <v>13</v>
      </c>
      <c r="C6" s="69"/>
      <c r="D6" s="69"/>
      <c r="E6" s="69"/>
      <c r="F6" s="69"/>
      <c r="G6" s="70"/>
      <c r="H6" s="10"/>
      <c r="I6" s="10"/>
      <c r="K6" s="10"/>
      <c r="L6" s="10"/>
      <c r="M6" s="10"/>
    </row>
    <row r="7" spans="2:13" ht="15.75">
      <c r="B7" s="29" t="s">
        <v>0</v>
      </c>
      <c r="C7" s="30" t="s">
        <v>1</v>
      </c>
      <c r="D7" s="57" t="s">
        <v>2</v>
      </c>
      <c r="E7" s="58"/>
      <c r="F7" s="30" t="s">
        <v>3</v>
      </c>
      <c r="G7" s="31" t="s">
        <v>14</v>
      </c>
      <c r="H7" s="1"/>
    </row>
    <row r="8" spans="2:13">
      <c r="B8" s="15">
        <v>43263</v>
      </c>
      <c r="C8" s="28">
        <v>50519</v>
      </c>
      <c r="D8" s="2" t="s">
        <v>9</v>
      </c>
      <c r="E8" s="2" t="s">
        <v>4</v>
      </c>
      <c r="F8" s="2">
        <v>107.542</v>
      </c>
      <c r="G8" s="16">
        <f t="shared" ref="G8:G21" si="0">F8*0.2425</f>
        <v>26.078935000000001</v>
      </c>
    </row>
    <row r="9" spans="2:13">
      <c r="B9" s="15">
        <v>43264</v>
      </c>
      <c r="C9" s="4">
        <v>12501</v>
      </c>
      <c r="D9" s="3" t="s">
        <v>8</v>
      </c>
      <c r="E9" s="2" t="s">
        <v>7</v>
      </c>
      <c r="F9" s="2">
        <v>11.202</v>
      </c>
      <c r="G9" s="14">
        <f t="shared" si="0"/>
        <v>2.716485</v>
      </c>
    </row>
    <row r="10" spans="2:13">
      <c r="B10" s="15">
        <v>43264</v>
      </c>
      <c r="C10" s="5">
        <v>12503</v>
      </c>
      <c r="D10" s="2" t="s">
        <v>8</v>
      </c>
      <c r="E10" s="3" t="s">
        <v>7</v>
      </c>
      <c r="F10" s="2">
        <v>11.202</v>
      </c>
      <c r="G10" s="14">
        <f t="shared" si="0"/>
        <v>2.716485</v>
      </c>
    </row>
    <row r="11" spans="2:13">
      <c r="B11" s="15">
        <v>43266</v>
      </c>
      <c r="C11" s="5">
        <v>50519</v>
      </c>
      <c r="D11" s="2" t="s">
        <v>9</v>
      </c>
      <c r="E11" s="3" t="s">
        <v>4</v>
      </c>
      <c r="F11" s="3">
        <v>107.542</v>
      </c>
      <c r="G11" s="14">
        <f t="shared" si="0"/>
        <v>26.078935000000001</v>
      </c>
    </row>
    <row r="12" spans="2:13">
      <c r="B12" s="15">
        <v>43267</v>
      </c>
      <c r="C12" s="5">
        <v>12501</v>
      </c>
      <c r="D12" s="3" t="s">
        <v>8</v>
      </c>
      <c r="E12" s="2" t="s">
        <v>7</v>
      </c>
      <c r="F12" s="2">
        <v>11.202</v>
      </c>
      <c r="G12" s="14">
        <f t="shared" si="0"/>
        <v>2.716485</v>
      </c>
    </row>
    <row r="13" spans="2:13">
      <c r="B13" s="15">
        <v>43267</v>
      </c>
      <c r="C13" s="5">
        <v>50519</v>
      </c>
      <c r="D13" s="3" t="s">
        <v>9</v>
      </c>
      <c r="E13" s="3" t="s">
        <v>4</v>
      </c>
      <c r="F13" s="3">
        <v>107.542</v>
      </c>
      <c r="G13" s="14">
        <f t="shared" si="0"/>
        <v>26.078935000000001</v>
      </c>
    </row>
    <row r="14" spans="2:13">
      <c r="B14" s="15">
        <v>43268</v>
      </c>
      <c r="C14" s="4">
        <v>12501</v>
      </c>
      <c r="D14" s="11" t="s">
        <v>8</v>
      </c>
      <c r="E14" s="12" t="s">
        <v>7</v>
      </c>
      <c r="F14" s="12">
        <v>11.202</v>
      </c>
      <c r="G14" s="14">
        <f t="shared" si="0"/>
        <v>2.716485</v>
      </c>
    </row>
    <row r="15" spans="2:13">
      <c r="B15" s="15">
        <v>43268</v>
      </c>
      <c r="C15" s="4">
        <v>12503</v>
      </c>
      <c r="D15" s="11" t="s">
        <v>8</v>
      </c>
      <c r="E15" s="13" t="s">
        <v>7</v>
      </c>
      <c r="F15" s="12">
        <v>11.202</v>
      </c>
      <c r="G15" s="14">
        <f t="shared" si="0"/>
        <v>2.716485</v>
      </c>
    </row>
    <row r="16" spans="2:13">
      <c r="B16" s="15">
        <v>43268</v>
      </c>
      <c r="C16" s="4">
        <v>50511</v>
      </c>
      <c r="D16" s="11" t="s">
        <v>8</v>
      </c>
      <c r="E16" s="13" t="s">
        <v>5</v>
      </c>
      <c r="F16" s="13">
        <v>84.343999999999994</v>
      </c>
      <c r="G16" s="14">
        <f t="shared" si="0"/>
        <v>20.453419999999998</v>
      </c>
    </row>
    <row r="17" spans="2:10">
      <c r="B17" s="15">
        <v>43268</v>
      </c>
      <c r="C17" s="4">
        <v>50519</v>
      </c>
      <c r="D17" s="11" t="s">
        <v>8</v>
      </c>
      <c r="E17" s="13" t="s">
        <v>4</v>
      </c>
      <c r="F17" s="13">
        <v>146.179</v>
      </c>
      <c r="G17" s="14">
        <f t="shared" si="0"/>
        <v>35.448407500000002</v>
      </c>
    </row>
    <row r="18" spans="2:10">
      <c r="B18" s="15">
        <v>43269</v>
      </c>
      <c r="C18" s="4">
        <v>50511</v>
      </c>
      <c r="D18" s="3" t="s">
        <v>8</v>
      </c>
      <c r="E18" s="2" t="s">
        <v>5</v>
      </c>
      <c r="F18" s="2">
        <v>84.343999999999994</v>
      </c>
      <c r="G18" s="14">
        <f t="shared" si="0"/>
        <v>20.453419999999998</v>
      </c>
    </row>
    <row r="19" spans="2:10">
      <c r="B19" s="15">
        <v>43272</v>
      </c>
      <c r="C19" s="5">
        <v>50519</v>
      </c>
      <c r="D19" s="3" t="s">
        <v>10</v>
      </c>
      <c r="E19" s="3" t="s">
        <v>4</v>
      </c>
      <c r="F19" s="3">
        <v>75.16</v>
      </c>
      <c r="G19" s="14">
        <f t="shared" si="0"/>
        <v>18.226299999999998</v>
      </c>
    </row>
    <row r="20" spans="2:10">
      <c r="B20" s="15">
        <v>43273</v>
      </c>
      <c r="C20" s="5">
        <v>50511</v>
      </c>
      <c r="D20" s="3" t="s">
        <v>7</v>
      </c>
      <c r="E20" s="2" t="s">
        <v>5</v>
      </c>
      <c r="F20" s="2">
        <v>73.141999999999996</v>
      </c>
      <c r="G20" s="14">
        <f t="shared" si="0"/>
        <v>17.736934999999999</v>
      </c>
    </row>
    <row r="21" spans="2:10" ht="15.75" thickBot="1">
      <c r="B21" s="15">
        <v>43277</v>
      </c>
      <c r="C21" s="4">
        <v>12503</v>
      </c>
      <c r="D21" s="3" t="s">
        <v>8</v>
      </c>
      <c r="E21" s="2" t="s">
        <v>7</v>
      </c>
      <c r="F21" s="2">
        <v>11.202</v>
      </c>
      <c r="G21" s="14">
        <f t="shared" si="0"/>
        <v>2.716485</v>
      </c>
      <c r="H21" s="6"/>
      <c r="I21" s="6"/>
      <c r="J21" s="6"/>
    </row>
    <row r="22" spans="2:10" ht="15.75" thickBot="1">
      <c r="B22" s="25"/>
      <c r="C22" s="25"/>
      <c r="D22" s="25"/>
      <c r="E22" s="25"/>
      <c r="F22" s="26" t="s">
        <v>16</v>
      </c>
      <c r="G22" s="27">
        <f>SUM(G8:G21)</f>
        <v>206.8541975</v>
      </c>
      <c r="H22" s="6"/>
      <c r="I22" s="6"/>
      <c r="J22" s="6"/>
    </row>
    <row r="23" spans="2:10">
      <c r="B23" s="17" t="s">
        <v>17</v>
      </c>
      <c r="C23" s="17"/>
      <c r="D23" s="17"/>
      <c r="E23" s="18"/>
      <c r="F23" s="6"/>
      <c r="G23" s="6"/>
      <c r="H23" s="6"/>
      <c r="I23" s="6"/>
      <c r="J23" s="6"/>
    </row>
    <row r="24" spans="2:10">
      <c r="B24" s="19" t="s">
        <v>18</v>
      </c>
      <c r="C24" s="19"/>
      <c r="D24" s="6"/>
      <c r="E24" s="20"/>
      <c r="F24" s="19" t="s">
        <v>21</v>
      </c>
      <c r="G24" s="19"/>
      <c r="H24" s="6"/>
      <c r="I24" s="6"/>
      <c r="J24" s="6"/>
    </row>
    <row r="25" spans="2:10">
      <c r="B25" s="21" t="s">
        <v>19</v>
      </c>
      <c r="C25" s="21"/>
      <c r="D25" s="21"/>
      <c r="E25" s="21"/>
      <c r="F25" s="22"/>
      <c r="G25" s="6"/>
      <c r="H25" s="6"/>
      <c r="I25" s="6"/>
      <c r="J25" s="6"/>
    </row>
    <row r="26" spans="2:10">
      <c r="B26" s="23" t="s">
        <v>20</v>
      </c>
      <c r="C26" s="18"/>
      <c r="D26" s="18"/>
      <c r="E26" s="24"/>
      <c r="F26" s="22"/>
      <c r="G26" s="6"/>
      <c r="H26" s="6"/>
      <c r="I26" s="6"/>
      <c r="J26" s="6"/>
    </row>
    <row r="27" spans="2:10">
      <c r="H27" s="6"/>
      <c r="I27" s="6"/>
      <c r="J27" s="6"/>
    </row>
    <row r="28" spans="2:10">
      <c r="H28" s="6"/>
      <c r="I28" s="6"/>
      <c r="J28" s="6"/>
    </row>
    <row r="29" spans="2:10">
      <c r="H29" s="6"/>
      <c r="I29" s="6"/>
      <c r="J29" s="6"/>
    </row>
    <row r="30" spans="2:10">
      <c r="H30" s="6"/>
      <c r="I30" s="6"/>
      <c r="J30" s="6"/>
    </row>
    <row r="31" spans="2:10">
      <c r="H31" s="6"/>
      <c r="I31" s="6"/>
      <c r="J31" s="6"/>
    </row>
    <row r="32" spans="2:10">
      <c r="H32" s="6"/>
      <c r="I32" s="6"/>
      <c r="J32" s="6"/>
    </row>
    <row r="33" spans="8:10">
      <c r="H33" s="6"/>
      <c r="I33" s="6"/>
      <c r="J33" s="6"/>
    </row>
    <row r="34" spans="8:10">
      <c r="H34" s="6"/>
      <c r="I34" s="6"/>
      <c r="J34" s="6"/>
    </row>
    <row r="35" spans="8:10">
      <c r="H35" s="6"/>
      <c r="I35" s="6"/>
      <c r="J35" s="6"/>
    </row>
    <row r="36" spans="8:10">
      <c r="H36" s="6"/>
      <c r="I36" s="6"/>
      <c r="J36" s="6"/>
    </row>
    <row r="37" spans="8:10">
      <c r="H37" s="6"/>
      <c r="I37" s="6"/>
      <c r="J37" s="6"/>
    </row>
    <row r="38" spans="8:10">
      <c r="H38" s="6"/>
      <c r="I38" s="6"/>
      <c r="J38" s="6"/>
    </row>
    <row r="39" spans="8:10">
      <c r="H39" s="6"/>
      <c r="I39" s="6"/>
      <c r="J39" s="6"/>
    </row>
    <row r="40" spans="8:10">
      <c r="H40" s="6"/>
      <c r="I40" s="6"/>
      <c r="J40" s="6"/>
    </row>
    <row r="41" spans="8:10">
      <c r="H41" s="6"/>
      <c r="I41" s="6"/>
      <c r="J41" s="6"/>
    </row>
    <row r="42" spans="8:10">
      <c r="H42" s="6"/>
      <c r="I42" s="6"/>
      <c r="J42" s="6"/>
    </row>
    <row r="43" spans="8:10">
      <c r="H43" s="6"/>
      <c r="I43" s="6"/>
      <c r="J43" s="6"/>
    </row>
    <row r="44" spans="8:10">
      <c r="H44" s="6"/>
      <c r="I44" s="6"/>
      <c r="J44" s="6"/>
    </row>
    <row r="45" spans="8:10">
      <c r="H45" s="6"/>
    </row>
    <row r="46" spans="8:10">
      <c r="H46" s="6"/>
    </row>
    <row r="47" spans="8:10">
      <c r="H47" s="6"/>
    </row>
  </sheetData>
  <mergeCells count="7">
    <mergeCell ref="D7:E7"/>
    <mergeCell ref="B1:G1"/>
    <mergeCell ref="B2:G2"/>
    <mergeCell ref="B3:G3"/>
    <mergeCell ref="B4:G4"/>
    <mergeCell ref="B5:G5"/>
    <mergeCell ref="B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M35"/>
  <sheetViews>
    <sheetView workbookViewId="0">
      <selection activeCell="K11" sqref="K11"/>
    </sheetView>
  </sheetViews>
  <sheetFormatPr defaultRowHeight="15.05"/>
  <cols>
    <col min="1" max="1" width="5" customWidth="1"/>
    <col min="3" max="3" width="11" customWidth="1"/>
    <col min="6" max="6" width="10.33203125" customWidth="1"/>
    <col min="7" max="7" width="21.5546875" customWidth="1"/>
  </cols>
  <sheetData>
    <row r="1" spans="2:13" ht="17.7">
      <c r="B1" s="59" t="s">
        <v>11</v>
      </c>
      <c r="C1" s="60"/>
      <c r="D1" s="60"/>
      <c r="E1" s="60"/>
      <c r="F1" s="60"/>
      <c r="G1" s="61"/>
      <c r="H1" s="7"/>
      <c r="I1" s="7"/>
      <c r="K1" s="7"/>
      <c r="L1" s="7"/>
      <c r="M1" s="7"/>
    </row>
    <row r="2" spans="2:13" ht="15.75">
      <c r="B2" s="62" t="s">
        <v>12</v>
      </c>
      <c r="C2" s="63"/>
      <c r="D2" s="63"/>
      <c r="E2" s="63"/>
      <c r="F2" s="63"/>
      <c r="G2" s="64"/>
      <c r="H2" s="8"/>
      <c r="I2" s="8"/>
      <c r="K2" s="8"/>
      <c r="L2" s="8"/>
      <c r="M2" s="8"/>
    </row>
    <row r="3" spans="2:13" ht="15.75">
      <c r="B3" s="62" t="s">
        <v>15</v>
      </c>
      <c r="C3" s="63"/>
      <c r="D3" s="63"/>
      <c r="E3" s="63"/>
      <c r="F3" s="63"/>
      <c r="G3" s="64"/>
      <c r="H3" s="8"/>
      <c r="I3" s="8"/>
      <c r="K3" s="8"/>
      <c r="L3" s="8"/>
      <c r="M3" s="8"/>
    </row>
    <row r="4" spans="2:13" ht="15.75">
      <c r="B4" s="62" t="s">
        <v>22</v>
      </c>
      <c r="C4" s="63"/>
      <c r="D4" s="63"/>
      <c r="E4" s="63"/>
      <c r="F4" s="63"/>
      <c r="G4" s="64"/>
      <c r="H4" s="8"/>
      <c r="I4" s="8"/>
      <c r="K4" s="8"/>
      <c r="L4" s="8"/>
      <c r="M4" s="8"/>
    </row>
    <row r="5" spans="2:13" ht="15.75">
      <c r="B5" s="65" t="s">
        <v>23</v>
      </c>
      <c r="C5" s="66"/>
      <c r="D5" s="66"/>
      <c r="E5" s="66"/>
      <c r="F5" s="66"/>
      <c r="G5" s="67"/>
      <c r="H5" s="9"/>
      <c r="I5" s="9"/>
      <c r="K5" s="9"/>
      <c r="L5" s="9"/>
      <c r="M5" s="9"/>
    </row>
    <row r="6" spans="2:13" ht="15.75" thickBot="1">
      <c r="B6" s="68" t="s">
        <v>13</v>
      </c>
      <c r="C6" s="69"/>
      <c r="D6" s="69"/>
      <c r="E6" s="69"/>
      <c r="F6" s="69"/>
      <c r="G6" s="70"/>
      <c r="H6" s="10"/>
      <c r="I6" s="10"/>
      <c r="K6" s="10"/>
      <c r="L6" s="10"/>
      <c r="M6" s="10"/>
    </row>
    <row r="7" spans="2:13" ht="15.75">
      <c r="B7" s="29" t="s">
        <v>0</v>
      </c>
      <c r="C7" s="30" t="s">
        <v>1</v>
      </c>
      <c r="D7" s="57" t="s">
        <v>2</v>
      </c>
      <c r="E7" s="58"/>
      <c r="F7" s="30" t="s">
        <v>3</v>
      </c>
      <c r="G7" s="31" t="s">
        <v>14</v>
      </c>
      <c r="H7" s="1"/>
    </row>
    <row r="8" spans="2:13">
      <c r="B8" s="15">
        <v>43255</v>
      </c>
      <c r="C8" s="28">
        <v>50535</v>
      </c>
      <c r="D8" s="2" t="s">
        <v>5</v>
      </c>
      <c r="E8" s="2" t="s">
        <v>6</v>
      </c>
      <c r="F8" s="2">
        <v>27.556000000000001</v>
      </c>
      <c r="G8" s="16">
        <f t="shared" ref="G8:G9" si="0">F8*0.2425</f>
        <v>6.6823300000000003</v>
      </c>
    </row>
    <row r="9" spans="2:13" ht="15.75" thickBot="1">
      <c r="B9" s="15">
        <v>43268</v>
      </c>
      <c r="C9" s="4">
        <v>50535</v>
      </c>
      <c r="D9" s="11" t="s">
        <v>5</v>
      </c>
      <c r="E9" s="12" t="s">
        <v>4</v>
      </c>
      <c r="F9" s="12">
        <v>68.53</v>
      </c>
      <c r="G9" s="14">
        <f t="shared" si="0"/>
        <v>16.618524999999998</v>
      </c>
    </row>
    <row r="10" spans="2:13" ht="15.75" thickBot="1">
      <c r="B10" s="25"/>
      <c r="C10" s="25"/>
      <c r="D10" s="25"/>
      <c r="E10" s="25"/>
      <c r="F10" s="26" t="s">
        <v>16</v>
      </c>
      <c r="G10" s="27">
        <f>SUM(G8:G9)</f>
        <v>23.300854999999999</v>
      </c>
      <c r="H10" s="6"/>
      <c r="I10" s="6"/>
      <c r="J10" s="6"/>
    </row>
    <row r="11" spans="2:13">
      <c r="B11" s="17" t="s">
        <v>17</v>
      </c>
      <c r="C11" s="17"/>
      <c r="D11" s="17"/>
      <c r="E11" s="18"/>
      <c r="F11" s="6"/>
      <c r="G11" s="6"/>
      <c r="H11" s="6"/>
      <c r="I11" s="6"/>
      <c r="J11" s="6"/>
    </row>
    <row r="12" spans="2:13">
      <c r="B12" s="19" t="s">
        <v>18</v>
      </c>
      <c r="C12" s="19"/>
      <c r="D12" s="6"/>
      <c r="E12" s="20"/>
      <c r="F12" s="19" t="s">
        <v>21</v>
      </c>
      <c r="G12" s="19"/>
      <c r="H12" s="6"/>
      <c r="I12" s="6"/>
      <c r="J12" s="6"/>
    </row>
    <row r="13" spans="2:13">
      <c r="B13" s="21" t="s">
        <v>19</v>
      </c>
      <c r="C13" s="21"/>
      <c r="D13" s="21"/>
      <c r="E13" s="21"/>
      <c r="F13" s="22"/>
      <c r="G13" s="6"/>
      <c r="H13" s="6"/>
      <c r="I13" s="6"/>
      <c r="J13" s="6"/>
    </row>
    <row r="14" spans="2:13">
      <c r="B14" s="23" t="s">
        <v>20</v>
      </c>
      <c r="C14" s="18"/>
      <c r="D14" s="18"/>
      <c r="E14" s="24"/>
      <c r="F14" s="22"/>
      <c r="G14" s="6"/>
      <c r="H14" s="6"/>
      <c r="I14" s="6"/>
      <c r="J14" s="6"/>
    </row>
    <row r="15" spans="2:13">
      <c r="H15" s="6"/>
      <c r="I15" s="6"/>
      <c r="J15" s="6"/>
    </row>
    <row r="16" spans="2:13">
      <c r="H16" s="6"/>
      <c r="I16" s="6"/>
      <c r="J16" s="6"/>
    </row>
    <row r="17" spans="8:10">
      <c r="H17" s="6"/>
      <c r="I17" s="6"/>
      <c r="J17" s="6"/>
    </row>
    <row r="18" spans="8:10">
      <c r="H18" s="6"/>
      <c r="I18" s="6"/>
      <c r="J18" s="6"/>
    </row>
    <row r="19" spans="8:10">
      <c r="H19" s="6"/>
      <c r="I19" s="6"/>
      <c r="J19" s="6"/>
    </row>
    <row r="20" spans="8:10">
      <c r="H20" s="6"/>
      <c r="I20" s="6"/>
      <c r="J20" s="6"/>
    </row>
    <row r="21" spans="8:10">
      <c r="H21" s="6"/>
      <c r="I21" s="6"/>
      <c r="J21" s="6"/>
    </row>
    <row r="22" spans="8:10">
      <c r="H22" s="6"/>
      <c r="I22" s="6"/>
      <c r="J22" s="6"/>
    </row>
    <row r="23" spans="8:10">
      <c r="H23" s="6"/>
      <c r="I23" s="6"/>
      <c r="J23" s="6"/>
    </row>
    <row r="24" spans="8:10">
      <c r="H24" s="6"/>
      <c r="I24" s="6"/>
      <c r="J24" s="6"/>
    </row>
    <row r="25" spans="8:10">
      <c r="H25" s="6"/>
      <c r="I25" s="6"/>
      <c r="J25" s="6"/>
    </row>
    <row r="26" spans="8:10">
      <c r="H26" s="6"/>
      <c r="I26" s="6"/>
      <c r="J26" s="6"/>
    </row>
    <row r="27" spans="8:10">
      <c r="H27" s="6"/>
      <c r="I27" s="6"/>
      <c r="J27" s="6"/>
    </row>
    <row r="28" spans="8:10">
      <c r="H28" s="6"/>
      <c r="I28" s="6"/>
      <c r="J28" s="6"/>
    </row>
    <row r="29" spans="8:10">
      <c r="H29" s="6"/>
      <c r="I29" s="6"/>
      <c r="J29" s="6"/>
    </row>
    <row r="30" spans="8:10">
      <c r="H30" s="6"/>
      <c r="I30" s="6"/>
      <c r="J30" s="6"/>
    </row>
    <row r="31" spans="8:10">
      <c r="H31" s="6"/>
      <c r="I31" s="6"/>
      <c r="J31" s="6"/>
    </row>
    <row r="32" spans="8:10">
      <c r="H32" s="6"/>
      <c r="I32" s="6"/>
      <c r="J32" s="6"/>
    </row>
    <row r="33" spans="8:8">
      <c r="H33" s="6"/>
    </row>
    <row r="34" spans="8:8">
      <c r="H34" s="6"/>
    </row>
    <row r="35" spans="8:8">
      <c r="H35" s="6"/>
    </row>
  </sheetData>
  <mergeCells count="7">
    <mergeCell ref="D7:E7"/>
    <mergeCell ref="B1:G1"/>
    <mergeCell ref="B2:G2"/>
    <mergeCell ref="B3:G3"/>
    <mergeCell ref="B4:G4"/>
    <mergeCell ref="B5:G5"/>
    <mergeCell ref="B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4</vt:i4>
      </vt:variant>
    </vt:vector>
  </HeadingPairs>
  <TitlesOfParts>
    <vt:vector size="4" baseType="lpstr">
      <vt:lpstr>Ста</vt:lpstr>
      <vt:lpstr>Блб</vt:lpstr>
      <vt:lpstr>Прр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2018-07-13T07:05:07Z</dcterms:modified>
</cp:coreProperties>
</file>