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NI_2024/FAKTURI/Топлофикации/"/>
    </mc:Choice>
  </mc:AlternateContent>
  <xr:revisionPtr revIDLastSave="47" documentId="13_ncr:1_{4ECDF3E9-23BB-463E-B78C-6FE40E37BD02}" xr6:coauthVersionLast="47" xr6:coauthVersionMax="47" xr10:uidLastSave="{D7E7BB6C-E737-4BE9-A362-A73181FCEEFD}"/>
  <bookViews>
    <workbookView xWindow="-120" yWindow="-120" windowWidth="29040" windowHeight="15840" tabRatio="729" xr2:uid="{6181C59F-D665-4BC0-B758-0A74609C04CD}"/>
  </bookViews>
  <sheets>
    <sheet name="ПЛЕВЕН капацитет юни" sheetId="12" r:id="rId1"/>
    <sheet name="БУРГАС капацитет юни" sheetId="15" r:id="rId2"/>
    <sheet name="Враца капацитет юни" sheetId="14" r:id="rId3"/>
    <sheet name="Перник капацитет юни" sheetId="17" r:id="rId4"/>
    <sheet name="Русе капацитет юни" sheetId="11" r:id="rId5"/>
    <sheet name="Велико Търново капацитет юни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7" l="1"/>
  <c r="H4" i="16"/>
  <c r="H4" i="15"/>
  <c r="I4" i="17" l="1"/>
  <c r="J4" i="17" s="1"/>
  <c r="I4" i="16"/>
  <c r="J4" i="16" s="1"/>
  <c r="I4" i="15"/>
  <c r="J4" i="15" s="1"/>
  <c r="H4" i="14"/>
  <c r="H4" i="12"/>
  <c r="I4" i="12" s="1"/>
  <c r="J4" i="12" s="1"/>
  <c r="H4" i="11"/>
  <c r="I4" i="14" l="1"/>
  <c r="J4" i="14" s="1"/>
  <c r="I4" i="11"/>
  <c r="J4" i="11" s="1"/>
</calcChain>
</file>

<file path=xl/sharedStrings.xml><?xml version="1.0" encoding="utf-8"?>
<sst xmlns="http://schemas.openxmlformats.org/spreadsheetml/2006/main" count="66" uniqueCount="17">
  <si>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</si>
  <si>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</si>
  <si>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</si>
  <si>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</si>
  <si>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</si>
  <si>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</si>
  <si>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</si>
  <si>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</si>
  <si>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</si>
  <si>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Месечен капацитет </t>
  </si>
  <si>
    <t>Годишен капацитет</t>
  </si>
  <si>
    <t>ПЛЕВЕН</t>
  </si>
  <si>
    <t>БУРГАС</t>
  </si>
  <si>
    <t>ВРАЦА</t>
  </si>
  <si>
    <t>РУСЕ</t>
  </si>
  <si>
    <t>ВЕЛИКО ТЪРНОВО</t>
  </si>
  <si>
    <t>ПЕРНИК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</si>
</sst>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2:N16"/>
  <sheetViews>
    <sheetView tabSelected="1" workbookViewId="0">
      <selection activeCell="D26" sqref="D26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1.2851562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11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790</v>
      </c>
      <c r="G4" s="15">
        <v>63.731625000000008</v>
      </c>
      <c r="H4" s="14">
        <f>F4*G4</f>
        <v>50347.983750000007</v>
      </c>
      <c r="I4" s="14">
        <f>H4*0.2</f>
        <v>10069.596750000002</v>
      </c>
      <c r="J4" s="14">
        <f>H4+I4</f>
        <v>60417.580500000011</v>
      </c>
      <c r="K4" s="10"/>
      <c r="L4" s="10"/>
      <c r="M4" s="10"/>
      <c r="N4" s="10"/>
    </row>
    <row r="5" spans="3:14" x14ac:dyDescent="0.25">
      <c r="C5" s="9"/>
      <c r="D5" s="9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16"/>
      <c r="D7" s="16"/>
    </row>
    <row r="8" spans="3:14" x14ac:dyDescent="0.25">
      <c r="H8" s="4"/>
    </row>
    <row r="9" spans="3:14" x14ac:dyDescent="0.25">
      <c r="H9" s="4"/>
      <c r="I9" s="3"/>
    </row>
    <row r="10" spans="3:14" x14ac:dyDescent="0.25">
      <c r="H10" s="10"/>
    </row>
    <row r="11" spans="3:14" x14ac:dyDescent="0.25">
      <c r="H11" s="10"/>
    </row>
    <row r="12" spans="3:14" x14ac:dyDescent="0.25">
      <c r="F12" s="4"/>
    </row>
    <row r="13" spans="3:14" x14ac:dyDescent="0.25">
      <c r="F13" s="5"/>
      <c r="G13" s="4"/>
    </row>
    <row r="14" spans="3:14" x14ac:dyDescent="0.25">
      <c r="F14" s="4"/>
    </row>
    <row r="15" spans="3:14" x14ac:dyDescent="0.25">
      <c r="G15" s="4"/>
    </row>
    <row r="16" spans="3:14" x14ac:dyDescent="0.25">
      <c r="G16" s="4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2:N17"/>
  <sheetViews>
    <sheetView topLeftCell="D1" workbookViewId="0">
      <selection activeCell="F5" sqref="F5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12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180</v>
      </c>
      <c r="G4" s="15">
        <v>63.731625000000008</v>
      </c>
      <c r="H4" s="14">
        <f>F4*G4</f>
        <v>11471.692500000001</v>
      </c>
      <c r="I4" s="14">
        <f>H4*0.2</f>
        <v>2294.3385000000003</v>
      </c>
      <c r="J4" s="14">
        <f>H4+I4</f>
        <v>13766.031000000001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2:N15"/>
  <sheetViews>
    <sheetView topLeftCell="B1" workbookViewId="0">
      <selection activeCell="D27" sqref="D27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13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110</v>
      </c>
      <c r="G4" s="15">
        <v>63.731625000000008</v>
      </c>
      <c r="H4" s="14">
        <f>F4*G4</f>
        <v>7010.4787500000011</v>
      </c>
      <c r="I4" s="14">
        <f>H4*0.2</f>
        <v>1402.0957500000004</v>
      </c>
      <c r="J4" s="14">
        <f>H4+I4</f>
        <v>8412.5745000000024</v>
      </c>
      <c r="K4" s="10"/>
      <c r="L4" s="10"/>
      <c r="M4" s="10"/>
      <c r="N4" s="10"/>
    </row>
    <row r="5" spans="3:14" x14ac:dyDescent="0.25">
      <c r="C5" s="9"/>
      <c r="D5" s="9"/>
      <c r="E5" s="9"/>
      <c r="F5" s="11"/>
      <c r="G5" s="9"/>
      <c r="H5" s="9"/>
      <c r="I5" s="9"/>
    </row>
    <row r="6" spans="3:14" x14ac:dyDescent="0.25">
      <c r="C6" s="16"/>
      <c r="D6" s="16"/>
    </row>
    <row r="7" spans="3:14" x14ac:dyDescent="0.25">
      <c r="H7" s="4"/>
    </row>
    <row r="8" spans="3:14" x14ac:dyDescent="0.25">
      <c r="H8" s="4"/>
      <c r="I8" s="3"/>
    </row>
    <row r="9" spans="3:14" x14ac:dyDescent="0.25">
      <c r="H9" s="10"/>
    </row>
    <row r="10" spans="3:14" x14ac:dyDescent="0.25">
      <c r="H10" s="10"/>
    </row>
    <row r="11" spans="3:14" x14ac:dyDescent="0.25">
      <c r="F11" s="4"/>
    </row>
    <row r="12" spans="3:14" x14ac:dyDescent="0.25">
      <c r="F12" s="5"/>
      <c r="G12" s="4"/>
    </row>
    <row r="13" spans="3:14" x14ac:dyDescent="0.25">
      <c r="F13" s="4"/>
    </row>
    <row r="14" spans="3:14" x14ac:dyDescent="0.25">
      <c r="G14" s="4"/>
    </row>
    <row r="15" spans="3:14" x14ac:dyDescent="0.25">
      <c r="G15" s="4"/>
    </row>
  </sheetData>
  <mergeCells count="1"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3962-DE3F-4262-ABC3-5261DE7F8C5F}">
  <sheetPr>
    <tabColor rgb="FF0070C0"/>
  </sheetPr>
  <dimension ref="C2:N17"/>
  <sheetViews>
    <sheetView topLeftCell="D1" workbookViewId="0">
      <selection activeCell="G4" sqref="G4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16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9</v>
      </c>
      <c r="E4" s="2" t="s">
        <v>5</v>
      </c>
      <c r="F4" s="12">
        <v>330</v>
      </c>
      <c r="G4" s="15">
        <v>54.412199999999999</v>
      </c>
      <c r="H4" s="14">
        <f>F4*G4</f>
        <v>17956.025999999998</v>
      </c>
      <c r="I4" s="14">
        <f>H4*0.2</f>
        <v>3591.2051999999999</v>
      </c>
      <c r="J4" s="14">
        <f>H4+I4</f>
        <v>21547.231199999998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2:N17"/>
  <sheetViews>
    <sheetView topLeftCell="D1" workbookViewId="0">
      <selection activeCell="G13" sqref="G13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14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9</v>
      </c>
      <c r="E4" s="2" t="s">
        <v>5</v>
      </c>
      <c r="F4" s="12">
        <v>233</v>
      </c>
      <c r="G4" s="15">
        <v>54.412199999999999</v>
      </c>
      <c r="H4" s="14">
        <f>F4*G4</f>
        <v>12678.042599999999</v>
      </c>
      <c r="I4" s="14">
        <f>H4*0.2</f>
        <v>2535.6085199999998</v>
      </c>
      <c r="J4" s="14">
        <f>H4+I4</f>
        <v>15213.651119999999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8C7-C455-43D6-9816-E32589E020C6}">
  <sheetPr>
    <tabColor rgb="FF0070C0"/>
  </sheetPr>
  <dimension ref="C2:N17"/>
  <sheetViews>
    <sheetView workbookViewId="0">
      <selection activeCell="F20" sqref="F20"/>
    </sheetView>
  </sheetViews>
  <sheetFormatPr defaultColWidth="8.85546875" defaultRowHeight="15.75" x14ac:dyDescent="0.25"/>
  <cols>
    <col min="1" max="3" width="8.85546875" style="1"/>
    <col min="4" max="4" width="39.28515625" style="1" customWidth="1"/>
    <col min="5" max="5" width="7.7109375" style="1" bestFit="1" customWidth="1"/>
    <col min="6" max="6" width="15.28515625" style="1" customWidth="1"/>
    <col min="7" max="7" width="21.140625" style="1" customWidth="1"/>
    <col min="8" max="8" width="12.7109375" style="1" customWidth="1"/>
    <col min="9" max="9" width="13.28515625" style="1" customWidth="1"/>
    <col min="10" max="10" width="10.85546875" style="1" bestFit="1" customWidth="1"/>
    <col min="11" max="11" width="9.85546875" style="1" bestFit="1" customWidth="1"/>
    <col min="12" max="12" width="8.85546875" style="1"/>
    <col min="13" max="14" width="11" style="1" bestFit="1" customWidth="1"/>
    <col min="15" max="16384" width="8.85546875" style="1"/>
  </cols>
  <sheetData>
    <row r="2" spans="3:14" x14ac:dyDescent="0.25">
      <c r="D2" s="1" t="s">
        <v>15</v>
      </c>
    </row>
    <row r="3" spans="3:14" ht="31.5" x14ac:dyDescent="0.25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25">
      <c r="C4" s="2">
        <v>1</v>
      </c>
      <c r="D4" s="6" t="s">
        <v>10</v>
      </c>
      <c r="E4" s="2" t="s">
        <v>5</v>
      </c>
      <c r="F4" s="12">
        <v>30</v>
      </c>
      <c r="G4" s="15">
        <v>63.731625000000008</v>
      </c>
      <c r="H4" s="14">
        <f>F4*G4</f>
        <v>1911.9487500000002</v>
      </c>
      <c r="I4" s="14">
        <f>H4*0.2</f>
        <v>382.38975000000005</v>
      </c>
      <c r="J4" s="14">
        <f>H4+I4</f>
        <v>2294.3385000000003</v>
      </c>
      <c r="K4" s="10"/>
      <c r="L4" s="10"/>
      <c r="M4" s="10"/>
      <c r="N4" s="10"/>
    </row>
    <row r="5" spans="3:14" x14ac:dyDescent="0.25">
      <c r="C5" s="9"/>
      <c r="D5" s="13"/>
      <c r="E5" s="9"/>
      <c r="F5" s="11"/>
      <c r="G5" s="9"/>
      <c r="H5" s="9"/>
      <c r="I5" s="9"/>
    </row>
    <row r="6" spans="3:14" x14ac:dyDescent="0.25">
      <c r="C6" s="9"/>
      <c r="D6" s="9"/>
      <c r="E6" s="9"/>
      <c r="F6" s="11"/>
      <c r="G6" s="9"/>
      <c r="H6" s="9"/>
      <c r="I6" s="9"/>
    </row>
    <row r="7" spans="3:14" x14ac:dyDescent="0.25">
      <c r="C7" s="9"/>
      <c r="D7" s="9"/>
      <c r="E7" s="9"/>
      <c r="F7" s="11"/>
      <c r="G7" s="9"/>
      <c r="H7" s="9"/>
      <c r="I7" s="9"/>
    </row>
    <row r="8" spans="3:14" x14ac:dyDescent="0.25">
      <c r="C8" s="16"/>
      <c r="D8" s="16"/>
    </row>
    <row r="9" spans="3:14" x14ac:dyDescent="0.25">
      <c r="H9" s="4"/>
    </row>
    <row r="10" spans="3:14" x14ac:dyDescent="0.25">
      <c r="H10" s="4"/>
      <c r="I10" s="3"/>
    </row>
    <row r="11" spans="3:14" x14ac:dyDescent="0.25">
      <c r="H11" s="10"/>
    </row>
    <row r="12" spans="3:14" x14ac:dyDescent="0.25">
      <c r="H12" s="10"/>
    </row>
    <row r="13" spans="3:14" x14ac:dyDescent="0.25">
      <c r="F13" s="4"/>
    </row>
    <row r="14" spans="3:14" x14ac:dyDescent="0.25">
      <c r="F14" s="5"/>
      <c r="G14" s="4"/>
    </row>
    <row r="15" spans="3:14" x14ac:dyDescent="0.25">
      <c r="F15" s="4"/>
    </row>
    <row r="16" spans="3:14" x14ac:dyDescent="0.25">
      <c r="G16" s="4"/>
    </row>
    <row r="17" spans="7:7" x14ac:dyDescent="0.25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14DD1B-F330-4B4D-A395-C22C8D513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капацитет юни</vt:lpstr>
      <vt:lpstr>БУРГАС капацитет юни</vt:lpstr>
      <vt:lpstr>Враца капацитет юни</vt:lpstr>
      <vt:lpstr>Перник капацитет юни</vt:lpstr>
      <vt:lpstr>Русе капацитет юни</vt:lpstr>
      <vt:lpstr>Велико Търново капацитет юни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2024-06-11T07:52:25Z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