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dorka.Kirkova\Desktop\лихви\лихви 2023\"/>
    </mc:Choice>
  </mc:AlternateContent>
  <bookViews>
    <workbookView xWindow="0" yWindow="0" windowWidth="17256" windowHeight="5928"/>
  </bookViews>
  <sheets>
    <sheet name="тибиел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D21" i="1" l="1"/>
  <c r="H21" i="1" s="1"/>
  <c r="D20" i="1"/>
  <c r="H20" i="1" s="1"/>
  <c r="D19" i="1"/>
  <c r="H19" i="1" s="1"/>
  <c r="H18" i="1"/>
  <c r="D18" i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D11" i="1"/>
  <c r="H11" i="1" s="1"/>
  <c r="F10" i="1"/>
  <c r="D10" i="1"/>
  <c r="H10" i="1" s="1"/>
  <c r="H22" i="1" l="1"/>
  <c r="H27" i="1" s="1"/>
  <c r="H28" i="1" s="1"/>
</calcChain>
</file>

<file path=xl/sharedStrings.xml><?xml version="1.0" encoding="utf-8"?>
<sst xmlns="http://schemas.openxmlformats.org/spreadsheetml/2006/main" count="15" uniqueCount="15">
  <si>
    <t>ПОРТОВИ ФЛОТ СОФИЯ ЕООД</t>
  </si>
  <si>
    <t xml:space="preserve">ПОГАСИТЕЛЕН ПЛАН ПО ЗАДЪЛЖЕНИЕ НА "ТИБИЕЛ "ЕООД </t>
  </si>
  <si>
    <t xml:space="preserve"> Договор за прехвърляне на вземане от 31.12.2021 г.</t>
  </si>
  <si>
    <t>РАЗМЕР НА КРЕДИТ
РАЗПОЛАГАЕМ</t>
  </si>
  <si>
    <t>ОТ</t>
  </si>
  <si>
    <t>ДО</t>
  </si>
  <si>
    <t xml:space="preserve">ЛИХВА  </t>
  </si>
  <si>
    <t>ДНИ</t>
  </si>
  <si>
    <t>СУМА</t>
  </si>
  <si>
    <t>ГЛАВНИЦА</t>
  </si>
  <si>
    <t>ЛИХВА</t>
  </si>
  <si>
    <t xml:space="preserve">Главница </t>
  </si>
  <si>
    <t xml:space="preserve">Лихва </t>
  </si>
  <si>
    <t xml:space="preserve">Лихва за период 01.01.23- 31.12.23 г </t>
  </si>
  <si>
    <t>Общо  лихва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</si>
</sst>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1" xfId="0" applyBorder="1"/>
    <xf numFmtId="2" fontId="3" fillId="0" borderId="1" xfId="0" applyNumberFormat="1" applyFont="1" applyBorder="1"/>
    <xf numFmtId="4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P16" sqref="P16"/>
    </sheetView>
  </sheetViews>
  <sheetFormatPr defaultRowHeight="13.2" x14ac:dyDescent="0.25"/>
  <cols>
    <col min="1" max="1" width="11.6640625" bestFit="1" customWidth="1"/>
    <col min="2" max="3" width="10.109375" bestFit="1" customWidth="1"/>
    <col min="4" max="4" width="6.6640625" bestFit="1" customWidth="1"/>
    <col min="6" max="6" width="11.6640625" bestFit="1" customWidth="1"/>
    <col min="8" max="8" width="11.6640625" bestFit="1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4" t="s">
        <v>0</v>
      </c>
      <c r="B2" s="14"/>
      <c r="C2" s="14"/>
      <c r="D2" s="14"/>
      <c r="E2" s="14"/>
      <c r="F2" s="14"/>
      <c r="G2" s="14"/>
      <c r="H2" s="14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4" t="s">
        <v>1</v>
      </c>
      <c r="B4" s="14"/>
      <c r="C4" s="14"/>
      <c r="D4" s="14"/>
      <c r="E4" s="14"/>
      <c r="F4" s="14"/>
      <c r="G4" s="14"/>
      <c r="H4" s="14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4" t="s">
        <v>2</v>
      </c>
      <c r="B6" s="14"/>
      <c r="C6" s="14"/>
      <c r="D6" s="14"/>
      <c r="E6" s="14"/>
      <c r="F6" s="14"/>
      <c r="G6" s="14"/>
      <c r="H6" s="14"/>
    </row>
    <row r="8" spans="1:8" ht="31.2" x14ac:dyDescent="0.25">
      <c r="A8" s="2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</row>
    <row r="9" spans="1:8" x14ac:dyDescent="0.25">
      <c r="A9" s="4"/>
      <c r="B9" s="4"/>
      <c r="C9" s="4"/>
      <c r="D9" s="5">
        <v>5</v>
      </c>
      <c r="E9" s="4"/>
      <c r="F9" s="4"/>
      <c r="G9" s="4"/>
      <c r="H9" s="4"/>
    </row>
    <row r="10" spans="1:8" x14ac:dyDescent="0.25">
      <c r="A10" s="6">
        <v>92368.47</v>
      </c>
      <c r="B10" s="7">
        <v>44927</v>
      </c>
      <c r="C10" s="7">
        <v>44957</v>
      </c>
      <c r="D10" s="8">
        <f>D9/100</f>
        <v>0.05</v>
      </c>
      <c r="E10" s="4">
        <v>31</v>
      </c>
      <c r="F10" s="6">
        <f t="shared" ref="F10" si="0">A10</f>
        <v>92368.47</v>
      </c>
      <c r="G10" s="4"/>
      <c r="H10" s="9">
        <f t="shared" ref="H10:H21" si="1">ROUND(A10/360*D10*E10,2)</f>
        <v>397.7</v>
      </c>
    </row>
    <row r="11" spans="1:8" x14ac:dyDescent="0.25">
      <c r="A11" s="6">
        <v>92368.47</v>
      </c>
      <c r="B11" s="7">
        <v>44958</v>
      </c>
      <c r="C11" s="7">
        <v>44985</v>
      </c>
      <c r="D11" s="8">
        <f>D9/100</f>
        <v>0.05</v>
      </c>
      <c r="E11" s="4">
        <v>28</v>
      </c>
      <c r="F11" s="6">
        <v>92368.47</v>
      </c>
      <c r="G11" s="4"/>
      <c r="H11" s="9">
        <f t="shared" si="1"/>
        <v>359.21</v>
      </c>
    </row>
    <row r="12" spans="1:8" x14ac:dyDescent="0.25">
      <c r="A12" s="6">
        <v>92368.47</v>
      </c>
      <c r="B12" s="7">
        <v>44986</v>
      </c>
      <c r="C12" s="7">
        <v>45016</v>
      </c>
      <c r="D12" s="8">
        <f>D9/100</f>
        <v>0.05</v>
      </c>
      <c r="E12" s="4">
        <v>31</v>
      </c>
      <c r="F12" s="6">
        <v>92368.47</v>
      </c>
      <c r="G12" s="4"/>
      <c r="H12" s="9">
        <f t="shared" si="1"/>
        <v>397.7</v>
      </c>
    </row>
    <row r="13" spans="1:8" x14ac:dyDescent="0.25">
      <c r="A13" s="6">
        <v>92368.47</v>
      </c>
      <c r="B13" s="7">
        <v>45017</v>
      </c>
      <c r="C13" s="7">
        <v>45046</v>
      </c>
      <c r="D13" s="8">
        <f>D9/100</f>
        <v>0.05</v>
      </c>
      <c r="E13" s="4">
        <v>30</v>
      </c>
      <c r="F13" s="6">
        <v>92368.47</v>
      </c>
      <c r="G13" s="4"/>
      <c r="H13" s="9">
        <f t="shared" si="1"/>
        <v>384.87</v>
      </c>
    </row>
    <row r="14" spans="1:8" x14ac:dyDescent="0.25">
      <c r="A14" s="6">
        <v>92368.47</v>
      </c>
      <c r="B14" s="7">
        <v>45047</v>
      </c>
      <c r="C14" s="7">
        <v>45077</v>
      </c>
      <c r="D14" s="8">
        <f>D9/100</f>
        <v>0.05</v>
      </c>
      <c r="E14" s="4">
        <v>31</v>
      </c>
      <c r="F14" s="6">
        <v>92368.47</v>
      </c>
      <c r="G14" s="4"/>
      <c r="H14" s="9">
        <f t="shared" si="1"/>
        <v>397.7</v>
      </c>
    </row>
    <row r="15" spans="1:8" x14ac:dyDescent="0.25">
      <c r="A15" s="6">
        <v>92368.47</v>
      </c>
      <c r="B15" s="7">
        <v>45078</v>
      </c>
      <c r="C15" s="7">
        <v>45078</v>
      </c>
      <c r="D15" s="8">
        <f>D9/100</f>
        <v>0.05</v>
      </c>
      <c r="E15" s="4">
        <v>30</v>
      </c>
      <c r="F15" s="6">
        <v>92368.47</v>
      </c>
      <c r="G15" s="4"/>
      <c r="H15" s="9">
        <f t="shared" si="1"/>
        <v>384.87</v>
      </c>
    </row>
    <row r="16" spans="1:8" x14ac:dyDescent="0.25">
      <c r="A16" s="6">
        <v>92368.47</v>
      </c>
      <c r="B16" s="7">
        <v>45108</v>
      </c>
      <c r="C16" s="7">
        <v>45138</v>
      </c>
      <c r="D16" s="8">
        <f>D9/100</f>
        <v>0.05</v>
      </c>
      <c r="E16" s="4">
        <v>31</v>
      </c>
      <c r="F16" s="6">
        <v>92368.47</v>
      </c>
      <c r="G16" s="4"/>
      <c r="H16" s="9">
        <f t="shared" si="1"/>
        <v>397.7</v>
      </c>
    </row>
    <row r="17" spans="1:8" x14ac:dyDescent="0.25">
      <c r="A17" s="6">
        <v>92368.47</v>
      </c>
      <c r="B17" s="7">
        <v>45139</v>
      </c>
      <c r="C17" s="7">
        <v>45169</v>
      </c>
      <c r="D17" s="8">
        <f>D9/100</f>
        <v>0.05</v>
      </c>
      <c r="E17" s="4">
        <v>31</v>
      </c>
      <c r="F17" s="6">
        <v>92368.47</v>
      </c>
      <c r="G17" s="4"/>
      <c r="H17" s="9">
        <f t="shared" si="1"/>
        <v>397.7</v>
      </c>
    </row>
    <row r="18" spans="1:8" x14ac:dyDescent="0.25">
      <c r="A18" s="6">
        <v>92368.47</v>
      </c>
      <c r="B18" s="7">
        <v>45170</v>
      </c>
      <c r="C18" s="7">
        <v>45199</v>
      </c>
      <c r="D18" s="8">
        <f>D9/100</f>
        <v>0.05</v>
      </c>
      <c r="E18" s="4">
        <v>30</v>
      </c>
      <c r="F18" s="6">
        <v>92368.47</v>
      </c>
      <c r="G18" s="4"/>
      <c r="H18" s="9">
        <f t="shared" si="1"/>
        <v>384.87</v>
      </c>
    </row>
    <row r="19" spans="1:8" x14ac:dyDescent="0.25">
      <c r="A19" s="6">
        <v>92368.47</v>
      </c>
      <c r="B19" s="7">
        <v>45200</v>
      </c>
      <c r="C19" s="7">
        <v>45230</v>
      </c>
      <c r="D19" s="8">
        <f>D9/100</f>
        <v>0.05</v>
      </c>
      <c r="E19" s="4">
        <v>31</v>
      </c>
      <c r="F19" s="6">
        <v>92368.47</v>
      </c>
      <c r="G19" s="4"/>
      <c r="H19" s="9">
        <f t="shared" si="1"/>
        <v>397.7</v>
      </c>
    </row>
    <row r="20" spans="1:8" x14ac:dyDescent="0.25">
      <c r="A20" s="6">
        <v>92368.47</v>
      </c>
      <c r="B20" s="7">
        <v>45231</v>
      </c>
      <c r="C20" s="7">
        <v>45260</v>
      </c>
      <c r="D20" s="8">
        <f>D9/100</f>
        <v>0.05</v>
      </c>
      <c r="E20" s="4">
        <v>30</v>
      </c>
      <c r="F20" s="6">
        <v>92368.47</v>
      </c>
      <c r="G20" s="4"/>
      <c r="H20" s="9">
        <f t="shared" si="1"/>
        <v>384.87</v>
      </c>
    </row>
    <row r="21" spans="1:8" x14ac:dyDescent="0.25">
      <c r="A21" s="6">
        <v>92368.47</v>
      </c>
      <c r="B21" s="7">
        <v>45261</v>
      </c>
      <c r="C21" s="7">
        <v>45291</v>
      </c>
      <c r="D21" s="8">
        <f>D9/100</f>
        <v>0.05</v>
      </c>
      <c r="E21" s="4">
        <v>31</v>
      </c>
      <c r="F21" s="6">
        <v>92368.47</v>
      </c>
      <c r="G21" s="4"/>
      <c r="H21" s="9">
        <f t="shared" si="1"/>
        <v>397.7</v>
      </c>
    </row>
    <row r="22" spans="1:8" x14ac:dyDescent="0.25">
      <c r="E22" s="1"/>
      <c r="H22" s="10">
        <f>SUM(H10:H21)</f>
        <v>4682.5899999999992</v>
      </c>
    </row>
    <row r="23" spans="1:8" x14ac:dyDescent="0.25">
      <c r="H23" s="11"/>
    </row>
    <row r="25" spans="1:8" x14ac:dyDescent="0.25">
      <c r="E25" t="s">
        <v>11</v>
      </c>
      <c r="H25" s="12">
        <f>A21</f>
        <v>92368.47</v>
      </c>
    </row>
    <row r="26" spans="1:8" x14ac:dyDescent="0.25">
      <c r="E26" t="s">
        <v>12</v>
      </c>
      <c r="H26" s="11">
        <v>59159.85</v>
      </c>
    </row>
    <row r="27" spans="1:8" x14ac:dyDescent="0.25">
      <c r="E27" s="13" t="s">
        <v>13</v>
      </c>
      <c r="H27" s="11">
        <f>H22</f>
        <v>4682.5899999999992</v>
      </c>
    </row>
    <row r="28" spans="1:8" x14ac:dyDescent="0.25">
      <c r="E28" t="s">
        <v>14</v>
      </c>
      <c r="H28" s="10">
        <f>SUM(H26:H27)</f>
        <v>63842.439999999995</v>
      </c>
    </row>
    <row r="29" spans="1:8" x14ac:dyDescent="0.25">
      <c r="H29" s="11"/>
    </row>
  </sheetData>
  <mergeCells count="3">
    <mergeCell ref="A2:H2"/>
    <mergeCell ref="A4:H4"/>
    <mergeCell ref="A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тибиел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2023-10-23T07:32:17Z</cp:lastPrinted>
  <dcterms:created xsi:type="dcterms:W3CDTF">2023-10-09T10:16:31Z</dcterms:created>
  <dcterms:modified xsi:type="dcterms:W3CDTF">2024-01-17T07:17:34Z</dcterms:modified>
</cp:coreProperties>
</file>