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2"/>
  </bookViews>
  <sheets>
    <sheet name="м 11" sheetId="1" r:id="rId1"/>
    <sheet name="01-10.11.20" sheetId="2" r:id="rId2"/>
    <sheet name="11-20.11" sheetId="10" r:id="rId3"/>
    <sheet name="21-30.11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9" i="1"/>
  <c r="G8"/>
  <c r="G9" i="9"/>
  <c r="G10"/>
  <c r="G11"/>
  <c r="G12"/>
  <c r="G13"/>
  <c r="G14"/>
  <c r="G16"/>
  <c r="F9" i="8"/>
  <c r="F11"/>
  <c r="G7" i="10"/>
  <c r="G8"/>
  <c r="G9"/>
  <c r="G10"/>
  <c r="G9" i="2"/>
  <c r="G7"/>
  <c r="G8"/>
  <c r="G11"/>
  <c r="G7" i="1"/>
  <c r="G17" i="9"/>
  <c r="F10" i="8"/>
</calcChain>
</file>

<file path=xl/sharedStrings.xml><?xml version="1.0" encoding="utf-8"?>
<sst xmlns="http://schemas.openxmlformats.org/spreadsheetml/2006/main" count="112" uniqueCount="35">
  <si>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</si>
  <si>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</si>
  <si>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</si>
  <si>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</si>
  <si>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</si>
  <si>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</si>
  <si>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</si>
  <si>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</si>
  <si>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</si>
  <si>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</si>
  <si>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</si>
  <si>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</si>
  <si>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</si>
  <si>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</si>
  <si>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</si>
  <si>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</si>
  <si>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</si>
  <si>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</si>
  <si>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</si>
  <si>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</si>
  <si>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</si>
  <si>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</si>
  <si>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</si>
  <si>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</si>
  <si>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Доставка на природен газ на ВПТ</t>
  </si>
  <si>
    <t>Пренос на природен газ на вход</t>
  </si>
  <si>
    <t xml:space="preserve">Капацитет годишен на вход </t>
  </si>
  <si>
    <t>Доставка на природен газ на линия C102P01 за период 01-10.11</t>
  </si>
  <si>
    <t>Доставка на природен газ на линия C104P01 за период 01-10.11</t>
  </si>
  <si>
    <t>Доставка на природен газ на линия C102P01 за период 11.11 - 20.11.20</t>
  </si>
  <si>
    <t>Доставка на природен газ на линия C104P01 за период 11.11- 20.11.20</t>
  </si>
  <si>
    <t>Доставка на природен газ на линия C102P01 за период 21-31.11.20</t>
  </si>
  <si>
    <t>Доставка на природен газ на линия C104P01 за период 21-31.11.20</t>
  </si>
  <si>
    <t>Капацитет годишен</t>
  </si>
  <si>
    <t>Капацитет месечен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</si>
</sst>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1" sqref="G11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3000000334</v>
      </c>
      <c r="F3" s="7">
        <v>44140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33</v>
      </c>
      <c r="D7" s="5" t="s">
        <v>8</v>
      </c>
      <c r="E7" s="17">
        <v>555</v>
      </c>
      <c r="F7" s="5">
        <v>27.65672</v>
      </c>
      <c r="G7" s="14">
        <f>SUM(E7*F7)</f>
        <v>15349.479600000001</v>
      </c>
    </row>
    <row r="8" spans="1:7">
      <c r="B8" s="5">
        <v>2</v>
      </c>
      <c r="C8" s="19" t="s">
        <v>34</v>
      </c>
      <c r="D8" s="5" t="s">
        <v>8</v>
      </c>
      <c r="E8" s="17">
        <v>330</v>
      </c>
      <c r="F8" s="5">
        <v>42.389800000000001</v>
      </c>
      <c r="G8" s="14">
        <f>E8*F8</f>
        <v>13988.634</v>
      </c>
    </row>
    <row r="9" spans="1:7">
      <c r="B9" s="5"/>
      <c r="C9" s="11" t="s">
        <v>10</v>
      </c>
      <c r="D9" s="5"/>
      <c r="E9" s="6"/>
      <c r="F9" s="5"/>
      <c r="G9" s="15">
        <f>G7+G8</f>
        <v>29338.113600000001</v>
      </c>
    </row>
    <row r="10" spans="1:7">
      <c r="B10" s="5"/>
      <c r="C10" s="11" t="s">
        <v>11</v>
      </c>
      <c r="D10" s="5"/>
      <c r="E10" s="6"/>
      <c r="F10" s="5"/>
      <c r="G10" s="13">
        <v>35205.730000000003</v>
      </c>
    </row>
    <row r="12" spans="1:7">
      <c r="B12" t="s">
        <v>9</v>
      </c>
    </row>
    <row r="14" spans="1:7">
      <c r="A14" t="s">
        <v>14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3000000337</v>
      </c>
      <c r="F3" s="7">
        <v>44146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27</v>
      </c>
      <c r="D7" s="5" t="s">
        <v>8</v>
      </c>
      <c r="E7" s="17">
        <v>3894.8589999999999</v>
      </c>
      <c r="F7" s="16">
        <v>27.93</v>
      </c>
      <c r="G7" s="12">
        <f>SUM(E7*F7)</f>
        <v>108783.41187</v>
      </c>
    </row>
    <row r="8" spans="1:7" ht="30">
      <c r="B8" s="5">
        <v>2</v>
      </c>
      <c r="C8" s="10" t="s">
        <v>28</v>
      </c>
      <c r="D8" s="5" t="s">
        <v>8</v>
      </c>
      <c r="E8" s="17">
        <v>2335.4110000000001</v>
      </c>
      <c r="F8" s="16">
        <v>27.93</v>
      </c>
      <c r="G8" s="14">
        <f>SUM(E8*F8)</f>
        <v>65228.02923</v>
      </c>
    </row>
    <row r="9" spans="1:7">
      <c r="B9" s="5">
        <v>3</v>
      </c>
      <c r="C9" s="10" t="s">
        <v>21</v>
      </c>
      <c r="D9" s="5" t="s">
        <v>8</v>
      </c>
      <c r="E9" s="17">
        <v>6230.27</v>
      </c>
      <c r="F9" s="20">
        <v>0.39229999999999998</v>
      </c>
      <c r="G9" s="14">
        <f>E9*F9</f>
        <v>2444.1349209999998</v>
      </c>
    </row>
    <row r="10" spans="1:7">
      <c r="B10" s="5"/>
      <c r="C10" s="11" t="s">
        <v>10</v>
      </c>
      <c r="D10" s="5"/>
      <c r="E10" s="6"/>
      <c r="F10" s="5"/>
      <c r="G10" s="15">
        <v>176455.57</v>
      </c>
    </row>
    <row r="11" spans="1:7">
      <c r="B11" s="5"/>
      <c r="C11" s="11" t="s">
        <v>11</v>
      </c>
      <c r="D11" s="5"/>
      <c r="E11" s="6"/>
      <c r="F11" s="5"/>
      <c r="G11" s="13">
        <f>G10*1.2</f>
        <v>211746.68400000001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C26" sqref="C26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3000000341</v>
      </c>
      <c r="F3" s="7">
        <v>44158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29</v>
      </c>
      <c r="D7" s="5" t="s">
        <v>8</v>
      </c>
      <c r="E7" s="17">
        <v>5020.5360000000001</v>
      </c>
      <c r="F7" s="16">
        <v>27.93</v>
      </c>
      <c r="G7" s="12">
        <f>SUM(E7*F7)</f>
        <v>140223.57047999999</v>
      </c>
    </row>
    <row r="8" spans="1:7" ht="30">
      <c r="B8" s="5">
        <v>2</v>
      </c>
      <c r="C8" s="10" t="s">
        <v>30</v>
      </c>
      <c r="D8" s="5" t="s">
        <v>8</v>
      </c>
      <c r="E8" s="17">
        <v>3618.9780000000001</v>
      </c>
      <c r="F8" s="16">
        <v>27.93</v>
      </c>
      <c r="G8" s="14">
        <f>SUM(E8*F8)</f>
        <v>101078.05554</v>
      </c>
    </row>
    <row r="9" spans="1:7">
      <c r="B9" s="5">
        <v>3</v>
      </c>
      <c r="C9" s="10" t="s">
        <v>22</v>
      </c>
      <c r="D9" s="5" t="s">
        <v>8</v>
      </c>
      <c r="E9" s="17">
        <v>8639.5139999999992</v>
      </c>
      <c r="F9" s="18">
        <v>0.39229999999999998</v>
      </c>
      <c r="G9" s="14">
        <f>E9*F9</f>
        <v>3389.2813421999995</v>
      </c>
    </row>
    <row r="10" spans="1:7">
      <c r="B10" s="5"/>
      <c r="C10" s="11" t="s">
        <v>10</v>
      </c>
      <c r="D10" s="5"/>
      <c r="E10" s="6"/>
      <c r="F10" s="5"/>
      <c r="G10" s="15">
        <f>G7+G8+G9</f>
        <v>244690.9073622</v>
      </c>
    </row>
    <row r="11" spans="1:7">
      <c r="B11" s="5"/>
      <c r="C11" s="11" t="s">
        <v>11</v>
      </c>
      <c r="D11" s="5"/>
      <c r="E11" s="6"/>
      <c r="F11" s="5"/>
      <c r="G11" s="13">
        <v>293629.09000000003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3"/>
  <sheetViews>
    <sheetView topLeftCell="A4" workbookViewId="0">
      <selection activeCell="E9" sqref="E9:F15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31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32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20"/>
      <c r="G12" s="14">
        <f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20"/>
      <c r="G13" s="14">
        <f>E13*F13</f>
        <v>0</v>
      </c>
    </row>
    <row r="14" spans="2:7">
      <c r="B14" s="5">
        <v>6</v>
      </c>
      <c r="C14" s="11" t="s">
        <v>17</v>
      </c>
      <c r="D14" s="5" t="s">
        <v>19</v>
      </c>
      <c r="E14" s="21"/>
      <c r="F14" s="18"/>
      <c r="G14" s="14">
        <f>E14*F14</f>
        <v>0</v>
      </c>
    </row>
    <row r="15" spans="2:7">
      <c r="B15" s="5">
        <v>7</v>
      </c>
      <c r="C15" s="11" t="s">
        <v>18</v>
      </c>
      <c r="D15" s="5" t="s">
        <v>19</v>
      </c>
      <c r="E15" s="21"/>
      <c r="F15" s="18"/>
      <c r="G15" s="14">
        <v>0</v>
      </c>
    </row>
    <row r="16" spans="2:7">
      <c r="B16" s="5"/>
      <c r="C16" s="11" t="s">
        <v>10</v>
      </c>
      <c r="D16" s="5"/>
      <c r="E16" s="6"/>
      <c r="F16" s="18"/>
      <c r="G16" s="15">
        <f>G9+G10+G11+G12+G13+G14</f>
        <v>0</v>
      </c>
    </row>
    <row r="17" spans="1:7">
      <c r="B17" s="5"/>
      <c r="C17" s="11" t="s">
        <v>11</v>
      </c>
      <c r="D17" s="5"/>
      <c r="E17" s="6"/>
      <c r="F17" s="5"/>
      <c r="G17" s="13">
        <f>G16*1.2</f>
        <v>0</v>
      </c>
    </row>
    <row r="19" spans="1:7">
      <c r="B19" t="s">
        <v>9</v>
      </c>
    </row>
    <row r="22" spans="1:7">
      <c r="A22" t="s">
        <v>15</v>
      </c>
    </row>
    <row r="23" spans="1:7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9" sqref="E9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40.5" customHeight="1">
      <c r="A9" s="5">
        <v>1</v>
      </c>
      <c r="B9" s="10" t="s">
        <v>24</v>
      </c>
      <c r="C9" s="5" t="s">
        <v>8</v>
      </c>
      <c r="D9" s="17"/>
      <c r="E9" s="16"/>
      <c r="F9" s="12">
        <f>SUM(D9*E9)</f>
        <v>0</v>
      </c>
    </row>
    <row r="10" spans="1:6">
      <c r="A10" s="5"/>
      <c r="B10" s="11" t="s">
        <v>10</v>
      </c>
      <c r="C10" s="5"/>
      <c r="D10" s="6"/>
      <c r="E10" s="5"/>
      <c r="F10" s="15">
        <f>F9</f>
        <v>0</v>
      </c>
    </row>
    <row r="11" spans="1:6">
      <c r="A11" s="5"/>
      <c r="B11" s="11" t="s">
        <v>11</v>
      </c>
      <c r="C11" s="5"/>
      <c r="D11" s="6"/>
      <c r="E11" s="5"/>
      <c r="F11" s="13">
        <f>F9*1.2</f>
        <v>0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11</vt:lpstr>
      <vt:lpstr>01-10.11.20</vt:lpstr>
      <vt:lpstr>11-20.11</vt:lpstr>
      <vt:lpstr>21-30.11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2020-11-12T07:08:57Z</cp:lastPrinted>
  <dcterms:created xsi:type="dcterms:W3CDTF">2019-11-04T08:28:56Z</dcterms:created>
  <dcterms:modified xsi:type="dcterms:W3CDTF">2020-11-25T13:02:03Z</dcterms:modified>
</cp:coreProperties>
</file>