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ТиБиЕл!$B$2:$O$42</definedName>
  </definedNames>
  <calcPr calcId="162913"/>
  <fileRecoveryPr repairLoad="1"/>
</workbook>
</file>

<file path=xl/calcChain.xml><?xml version="1.0" encoding="utf-8"?>
<calcChain xmlns="http://schemas.openxmlformats.org/spreadsheetml/2006/main">
  <c r="G22" i="11" l="1"/>
  <c r="G21" i="11"/>
  <c r="G20" i="11"/>
  <c r="G19" i="11"/>
  <c r="G18" i="11"/>
  <c r="G17" i="11"/>
  <c r="G16" i="11"/>
  <c r="G15" i="11"/>
  <c r="G14" i="11"/>
  <c r="G13" i="11"/>
  <c r="G12" i="11"/>
  <c r="G11" i="11"/>
  <c r="G10" i="11"/>
  <c r="O10" i="11" l="1"/>
  <c r="O11" i="11" l="1"/>
  <c r="G23" i="11"/>
</calcChain>
</file>

<file path=xl/sharedStrings.xml><?xml version="1.0" encoding="utf-8"?>
<sst xmlns="http://schemas.openxmlformats.org/spreadsheetml/2006/main" count="66" uniqueCount="34">
  <si>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</si>
  <si>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</si>
  <si>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</si>
  <si>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</si>
  <si>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</si>
  <si>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</si>
  <si>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</si>
  <si>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</si>
  <si>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</si>
  <si>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</si>
  <si>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</si>
  <si>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</si>
  <si>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</si>
  <si>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</si>
  <si>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</si>
  <si>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</si>
  <si>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</si>
  <si>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</si>
  <si>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</si>
  <si>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</si>
  <si>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</si>
  <si>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</si>
  <si>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Рн</t>
  </si>
  <si>
    <t>договор 36/20 г. раздел IV чл.20(2)  през месец Януари -25 г.</t>
  </si>
  <si>
    <t>Раздел IV 4 чл. 20 (2)  през месец Януари -25 г.</t>
  </si>
  <si>
    <t>Бд</t>
  </si>
  <si>
    <t>Гс</t>
  </si>
  <si>
    <t>Ац</t>
  </si>
  <si>
    <t>Др</t>
  </si>
  <si>
    <t>Ста</t>
  </si>
  <si>
    <t>Прр</t>
  </si>
  <si>
    <t>Блб</t>
  </si>
  <si>
    <t>Кан</t>
  </si>
  <si>
    <t>1-5 ян.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</si>
</sst>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[$-10409]0.0##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scheme val="minor"/>
    </font>
    <font>
      <sz val="12"/>
      <color rgb="FF333333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DFF1D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29" fillId="0" borderId="0"/>
  </cellStyleXfs>
  <cellXfs count="10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/>
    <xf numFmtId="0" fontId="22" fillId="2" borderId="0" xfId="0" applyFont="1" applyFill="1" applyBorder="1" applyAlignment="1">
      <alignment vertical="center"/>
    </xf>
    <xf numFmtId="0" fontId="23" fillId="2" borderId="19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165" fontId="6" fillId="2" borderId="0" xfId="0" applyNumberFormat="1" applyFont="1" applyFill="1" applyBorder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2" fontId="23" fillId="2" borderId="10" xfId="0" applyNumberFormat="1" applyFont="1" applyFill="1" applyBorder="1" applyAlignment="1">
      <alignment horizontal="center" vertical="center"/>
    </xf>
    <xf numFmtId="0" fontId="19" fillId="2" borderId="0" xfId="0" applyFont="1" applyFill="1" applyAlignment="1"/>
    <xf numFmtId="0" fontId="19" fillId="2" borderId="0" xfId="0" applyFont="1" applyFill="1" applyAlignment="1">
      <alignment horizontal="left" vertical="center"/>
    </xf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2" fontId="25" fillId="2" borderId="10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164" fontId="26" fillId="2" borderId="0" xfId="0" applyNumberFormat="1" applyFont="1" applyFill="1"/>
    <xf numFmtId="164" fontId="27" fillId="2" borderId="0" xfId="1" applyNumberFormat="1" applyFont="1" applyFill="1" applyBorder="1" applyAlignment="1">
      <alignment horizontal="center" vertical="center"/>
    </xf>
    <xf numFmtId="1" fontId="31" fillId="2" borderId="0" xfId="0" applyNumberFormat="1" applyFont="1" applyFill="1" applyAlignment="1">
      <alignment horizontal="center" vertical="center"/>
    </xf>
    <xf numFmtId="16" fontId="14" fillId="2" borderId="34" xfId="0" applyNumberFormat="1" applyFont="1" applyFill="1" applyBorder="1" applyAlignment="1">
      <alignment horizontal="center" vertical="center"/>
    </xf>
    <xf numFmtId="0" fontId="14" fillId="2" borderId="35" xfId="1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14" fillId="2" borderId="36" xfId="1" applyFont="1" applyFill="1" applyBorder="1" applyAlignment="1">
      <alignment horizontal="center" vertical="center"/>
    </xf>
    <xf numFmtId="165" fontId="22" fillId="2" borderId="37" xfId="0" applyNumberFormat="1" applyFont="1" applyFill="1" applyBorder="1" applyAlignment="1">
      <alignment horizontal="center" vertical="center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164" fontId="28" fillId="2" borderId="0" xfId="0" applyNumberFormat="1" applyFont="1" applyFill="1"/>
    <xf numFmtId="16" fontId="22" fillId="2" borderId="25" xfId="0" applyNumberFormat="1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165" fontId="22" fillId="2" borderId="27" xfId="0" applyNumberFormat="1" applyFont="1" applyFill="1" applyBorder="1" applyAlignment="1">
      <alignment horizontal="center" vertical="center"/>
    </xf>
    <xf numFmtId="16" fontId="22" fillId="2" borderId="28" xfId="0" applyNumberFormat="1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166" fontId="30" fillId="2" borderId="33" xfId="18" applyNumberFormat="1" applyFont="1" applyFill="1" applyBorder="1" applyAlignment="1">
      <alignment horizontal="center" vertical="top" wrapText="1" readingOrder="1"/>
    </xf>
    <xf numFmtId="165" fontId="22" fillId="2" borderId="29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 applyProtection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16" fontId="14" fillId="2" borderId="28" xfId="0" applyNumberFormat="1" applyFont="1" applyFill="1" applyBorder="1" applyAlignment="1">
      <alignment horizontal="center" vertical="center"/>
    </xf>
    <xf numFmtId="16" fontId="22" fillId="2" borderId="3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14" fillId="2" borderId="31" xfId="1" applyFont="1" applyFill="1" applyBorder="1" applyAlignment="1">
      <alignment horizontal="center" vertical="center"/>
    </xf>
    <xf numFmtId="165" fontId="22" fillId="2" borderId="32" xfId="0" applyNumberFormat="1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18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7"/>
  <sheetViews>
    <sheetView tabSelected="1" topLeftCell="A3" zoomScaleNormal="100" workbookViewId="0">
      <selection activeCell="K16" sqref="K16"/>
    </sheetView>
  </sheetViews>
  <sheetFormatPr defaultRowHeight="15" x14ac:dyDescent="0.25"/>
  <cols>
    <col min="2" max="2" width="9.28515625" bestFit="1" customWidth="1"/>
    <col min="3" max="3" width="9.28515625" style="1" bestFit="1" customWidth="1"/>
    <col min="6" max="6" width="9.7109375" bestFit="1" customWidth="1"/>
    <col min="7" max="7" width="17.5703125" style="2" customWidth="1"/>
    <col min="8" max="8" width="11.140625" customWidth="1"/>
    <col min="9" max="9" width="9.5703125" customWidth="1"/>
    <col min="14" max="14" width="13.5703125" customWidth="1"/>
    <col min="15" max="15" width="17" style="2" customWidth="1"/>
  </cols>
  <sheetData>
    <row r="1" spans="1:26" ht="15.75" thickBot="1" x14ac:dyDescent="0.3">
      <c r="O1" s="2" t="s">
        <v>22</v>
      </c>
    </row>
    <row r="2" spans="1:26" ht="18.75" thickBot="1" x14ac:dyDescent="0.3">
      <c r="B2" s="73" t="s">
        <v>4</v>
      </c>
      <c r="C2" s="74"/>
      <c r="D2" s="74"/>
      <c r="E2" s="74"/>
      <c r="F2" s="74"/>
      <c r="G2" s="75"/>
      <c r="I2" s="50" t="s">
        <v>4</v>
      </c>
      <c r="J2" s="51"/>
      <c r="K2" s="51"/>
      <c r="L2" s="51"/>
      <c r="M2" s="51"/>
      <c r="N2" s="51"/>
      <c r="O2" s="52"/>
    </row>
    <row r="3" spans="1:26" ht="15.75" x14ac:dyDescent="0.25">
      <c r="B3" s="76" t="s">
        <v>5</v>
      </c>
      <c r="C3" s="77"/>
      <c r="D3" s="77"/>
      <c r="E3" s="77"/>
      <c r="F3" s="77"/>
      <c r="G3" s="78"/>
      <c r="I3" s="53" t="s">
        <v>5</v>
      </c>
      <c r="J3" s="54"/>
      <c r="K3" s="54"/>
      <c r="L3" s="54"/>
      <c r="M3" s="54"/>
      <c r="N3" s="54"/>
      <c r="O3" s="55"/>
    </row>
    <row r="4" spans="1:26" ht="15.75" x14ac:dyDescent="0.25">
      <c r="B4" s="79" t="s">
        <v>9</v>
      </c>
      <c r="C4" s="80"/>
      <c r="D4" s="80"/>
      <c r="E4" s="80"/>
      <c r="F4" s="80"/>
      <c r="G4" s="81"/>
      <c r="I4" s="56" t="s">
        <v>6</v>
      </c>
      <c r="J4" s="57"/>
      <c r="K4" s="57"/>
      <c r="L4" s="57"/>
      <c r="M4" s="57"/>
      <c r="N4" s="57"/>
      <c r="O4" s="58"/>
    </row>
    <row r="5" spans="1:26" ht="15.75" x14ac:dyDescent="0.25">
      <c r="B5" s="82" t="s">
        <v>17</v>
      </c>
      <c r="C5" s="83"/>
      <c r="D5" s="83"/>
      <c r="E5" s="83"/>
      <c r="F5" s="83"/>
      <c r="G5" s="84"/>
      <c r="I5" s="59" t="s">
        <v>20</v>
      </c>
      <c r="J5" s="60"/>
      <c r="K5" s="60"/>
      <c r="L5" s="60"/>
      <c r="M5" s="60"/>
      <c r="N5" s="60"/>
      <c r="O5" s="61"/>
    </row>
    <row r="6" spans="1:26" ht="15.75" x14ac:dyDescent="0.25">
      <c r="B6" s="67" t="s">
        <v>18</v>
      </c>
      <c r="C6" s="68"/>
      <c r="D6" s="68"/>
      <c r="E6" s="68"/>
      <c r="F6" s="68"/>
      <c r="G6" s="69"/>
      <c r="I6" s="62" t="s">
        <v>24</v>
      </c>
      <c r="J6" s="63"/>
      <c r="K6" s="63"/>
      <c r="L6" s="63"/>
      <c r="M6" s="63"/>
      <c r="N6" s="63"/>
      <c r="O6" s="64"/>
    </row>
    <row r="7" spans="1:26" x14ac:dyDescent="0.25">
      <c r="B7" s="67" t="s">
        <v>23</v>
      </c>
      <c r="C7" s="68"/>
      <c r="D7" s="68"/>
      <c r="E7" s="68"/>
      <c r="F7" s="68"/>
      <c r="G7" s="69"/>
      <c r="I7" s="44" t="s">
        <v>7</v>
      </c>
      <c r="J7" s="45"/>
      <c r="K7" s="45"/>
      <c r="L7" s="45"/>
      <c r="M7" s="45"/>
      <c r="N7" s="45"/>
      <c r="O7" s="46"/>
    </row>
    <row r="8" spans="1:26" ht="15.75" thickBot="1" x14ac:dyDescent="0.3">
      <c r="B8" s="70" t="s">
        <v>10</v>
      </c>
      <c r="C8" s="71"/>
      <c r="D8" s="71"/>
      <c r="E8" s="71"/>
      <c r="F8" s="71"/>
      <c r="G8" s="72"/>
      <c r="I8" s="17"/>
      <c r="J8" s="18"/>
      <c r="K8" s="18"/>
      <c r="L8" s="18"/>
      <c r="M8" s="18"/>
      <c r="N8" s="18"/>
      <c r="O8" s="19"/>
    </row>
    <row r="9" spans="1:26" ht="20.25" customHeight="1" thickBot="1" x14ac:dyDescent="0.3">
      <c r="B9" s="20" t="s">
        <v>0</v>
      </c>
      <c r="C9" s="21" t="s">
        <v>1</v>
      </c>
      <c r="D9" s="65" t="s">
        <v>2</v>
      </c>
      <c r="E9" s="66"/>
      <c r="F9" s="21" t="s">
        <v>3</v>
      </c>
      <c r="G9" s="22" t="s">
        <v>8</v>
      </c>
      <c r="I9" s="23" t="s">
        <v>0</v>
      </c>
      <c r="J9" s="24" t="s">
        <v>1</v>
      </c>
      <c r="K9" s="47" t="s">
        <v>2</v>
      </c>
      <c r="L9" s="48"/>
      <c r="M9" s="24" t="s">
        <v>3</v>
      </c>
      <c r="N9" s="34"/>
      <c r="O9" s="25" t="s">
        <v>8</v>
      </c>
    </row>
    <row r="10" spans="1:26" s="15" customFormat="1" ht="29.25" customHeight="1" thickBot="1" x14ac:dyDescent="0.3">
      <c r="B10" s="86">
        <v>45659</v>
      </c>
      <c r="C10" s="87">
        <v>51514</v>
      </c>
      <c r="D10" s="87" t="s">
        <v>25</v>
      </c>
      <c r="E10" s="87" t="s">
        <v>26</v>
      </c>
      <c r="F10" s="88">
        <v>10.52</v>
      </c>
      <c r="G10" s="89">
        <f t="shared" ref="G10:G22" si="0">F10*1.5423</f>
        <v>16.224996000000001</v>
      </c>
      <c r="H10"/>
      <c r="I10" s="39" t="s">
        <v>33</v>
      </c>
      <c r="J10" s="40">
        <v>0</v>
      </c>
      <c r="K10" s="41"/>
      <c r="L10" s="41"/>
      <c r="M10" s="40">
        <v>0</v>
      </c>
      <c r="N10" s="42"/>
      <c r="O10" s="43">
        <f>M10*1.5423</f>
        <v>0</v>
      </c>
      <c r="P10"/>
      <c r="Q10"/>
      <c r="R10"/>
      <c r="S10"/>
      <c r="T10"/>
      <c r="U10"/>
      <c r="V10"/>
      <c r="W10"/>
      <c r="X10"/>
      <c r="Y10"/>
      <c r="Z10"/>
    </row>
    <row r="11" spans="1:26" s="15" customFormat="1" ht="29.25" customHeight="1" thickBot="1" x14ac:dyDescent="0.3">
      <c r="A11" s="36"/>
      <c r="B11" s="90">
        <v>45660</v>
      </c>
      <c r="C11" s="91">
        <v>50511</v>
      </c>
      <c r="D11" s="91" t="s">
        <v>27</v>
      </c>
      <c r="E11" s="91" t="s">
        <v>26</v>
      </c>
      <c r="F11" s="92">
        <v>141.672</v>
      </c>
      <c r="G11" s="93">
        <f t="shared" si="0"/>
        <v>218.50072560000001</v>
      </c>
      <c r="H11" s="31"/>
      <c r="I11" s="4"/>
      <c r="J11" s="4"/>
      <c r="K11" s="11"/>
      <c r="L11" s="5" t="s">
        <v>11</v>
      </c>
      <c r="M11" s="6"/>
      <c r="N11" s="6"/>
      <c r="O11" s="26">
        <f>SUM(O10:O10)</f>
        <v>0</v>
      </c>
      <c r="P11"/>
      <c r="Q11"/>
      <c r="R11"/>
      <c r="S11"/>
      <c r="T11"/>
      <c r="U11"/>
      <c r="V11"/>
      <c r="W11"/>
      <c r="X11"/>
      <c r="Y11"/>
      <c r="Z11"/>
    </row>
    <row r="12" spans="1:26" s="15" customFormat="1" ht="29.25" customHeight="1" x14ac:dyDescent="0.25">
      <c r="A12" s="85"/>
      <c r="B12" s="90">
        <v>45660</v>
      </c>
      <c r="C12" s="91">
        <v>10992</v>
      </c>
      <c r="D12" s="91" t="s">
        <v>27</v>
      </c>
      <c r="E12" s="91" t="s">
        <v>28</v>
      </c>
      <c r="F12" s="91">
        <v>7.0519999999999996</v>
      </c>
      <c r="G12" s="93">
        <f t="shared" si="0"/>
        <v>10.876299599999999</v>
      </c>
      <c r="H12" s="31"/>
      <c r="I12" s="4"/>
      <c r="J12" s="4"/>
      <c r="K12" s="11"/>
      <c r="L12" s="5"/>
      <c r="M12" s="6"/>
      <c r="N12" s="6"/>
      <c r="O12" s="16"/>
      <c r="P12"/>
      <c r="Q12"/>
      <c r="R12"/>
      <c r="S12"/>
      <c r="T12"/>
      <c r="U12"/>
      <c r="V12"/>
      <c r="W12"/>
      <c r="X12"/>
      <c r="Y12"/>
      <c r="Z12"/>
    </row>
    <row r="13" spans="1:26" s="15" customFormat="1" ht="29.25" customHeight="1" x14ac:dyDescent="0.25">
      <c r="A13" s="37"/>
      <c r="B13" s="90">
        <v>45660</v>
      </c>
      <c r="C13" s="94">
        <v>50513</v>
      </c>
      <c r="D13" s="94" t="s">
        <v>29</v>
      </c>
      <c r="E13" s="94" t="s">
        <v>30</v>
      </c>
      <c r="F13" s="94">
        <v>107.818</v>
      </c>
      <c r="G13" s="93">
        <f t="shared" si="0"/>
        <v>166.2877014</v>
      </c>
      <c r="H13" s="31"/>
      <c r="I13" s="4" t="s">
        <v>12</v>
      </c>
      <c r="J13" s="4"/>
      <c r="K13" s="4"/>
      <c r="L13" s="4"/>
      <c r="M13" s="30" t="s">
        <v>13</v>
      </c>
      <c r="N13" s="35"/>
      <c r="O13" s="3"/>
      <c r="P13"/>
      <c r="Q13"/>
      <c r="R13"/>
      <c r="S13"/>
      <c r="T13"/>
      <c r="U13"/>
      <c r="V13"/>
      <c r="W13"/>
      <c r="X13"/>
      <c r="Y13"/>
      <c r="Z13"/>
    </row>
    <row r="14" spans="1:26" s="15" customFormat="1" ht="29.25" customHeight="1" x14ac:dyDescent="0.25">
      <c r="A14" s="38"/>
      <c r="B14" s="90">
        <v>45661</v>
      </c>
      <c r="C14" s="91">
        <v>50517</v>
      </c>
      <c r="D14" s="91" t="s">
        <v>30</v>
      </c>
      <c r="E14" s="91" t="s">
        <v>26</v>
      </c>
      <c r="F14" s="95">
        <v>68.53</v>
      </c>
      <c r="G14" s="93">
        <f t="shared" si="0"/>
        <v>105.693819</v>
      </c>
      <c r="H14" s="31"/>
      <c r="I14" s="49" t="s">
        <v>16</v>
      </c>
      <c r="J14" s="49"/>
      <c r="K14" s="49"/>
      <c r="L14" s="4"/>
      <c r="M14" s="30" t="s">
        <v>14</v>
      </c>
      <c r="N14" s="35"/>
      <c r="O14" s="3"/>
      <c r="P14"/>
      <c r="Q14"/>
      <c r="R14"/>
      <c r="S14"/>
      <c r="T14"/>
      <c r="U14"/>
      <c r="V14"/>
      <c r="W14"/>
      <c r="X14"/>
      <c r="Y14"/>
      <c r="Z14"/>
    </row>
    <row r="15" spans="1:26" s="15" customFormat="1" ht="29.25" customHeight="1" x14ac:dyDescent="0.25">
      <c r="B15" s="90">
        <v>45661</v>
      </c>
      <c r="C15" s="91">
        <v>12505</v>
      </c>
      <c r="D15" s="91" t="s">
        <v>31</v>
      </c>
      <c r="E15" s="91" t="s">
        <v>27</v>
      </c>
      <c r="F15" s="96">
        <v>11.202</v>
      </c>
      <c r="G15" s="93">
        <f t="shared" si="0"/>
        <v>17.2768446</v>
      </c>
      <c r="H15" s="31"/>
      <c r="I15" s="27" t="s">
        <v>21</v>
      </c>
      <c r="J15" s="27"/>
      <c r="K15" s="27"/>
      <c r="L15" s="7"/>
      <c r="M15" s="7" t="s">
        <v>15</v>
      </c>
      <c r="N15" s="7"/>
      <c r="O15" s="8"/>
      <c r="P15" s="1"/>
      <c r="Q15"/>
      <c r="R15"/>
      <c r="S15"/>
      <c r="T15"/>
      <c r="U15"/>
      <c r="V15"/>
      <c r="W15"/>
      <c r="X15"/>
      <c r="Y15"/>
      <c r="Z15"/>
    </row>
    <row r="16" spans="1:26" s="15" customFormat="1" ht="29.25" customHeight="1" x14ac:dyDescent="0.25">
      <c r="B16" s="90">
        <v>45661</v>
      </c>
      <c r="C16" s="91">
        <v>51516</v>
      </c>
      <c r="D16" s="91" t="s">
        <v>25</v>
      </c>
      <c r="E16" s="91" t="s">
        <v>26</v>
      </c>
      <c r="F16" s="91">
        <v>10.52</v>
      </c>
      <c r="G16" s="93">
        <f t="shared" si="0"/>
        <v>16.224996000000001</v>
      </c>
      <c r="H16" s="31"/>
      <c r="I16" s="4"/>
      <c r="J16" s="4"/>
      <c r="K16" s="4"/>
      <c r="L16" s="5"/>
      <c r="M16" s="6"/>
      <c r="N16" s="6"/>
      <c r="O16" s="8"/>
      <c r="P16"/>
      <c r="Q16"/>
      <c r="R16"/>
      <c r="S16"/>
      <c r="T16"/>
      <c r="U16"/>
      <c r="V16"/>
      <c r="W16"/>
      <c r="X16"/>
      <c r="Y16"/>
      <c r="Z16"/>
    </row>
    <row r="17" spans="1:26" s="15" customFormat="1" ht="29.25" customHeight="1" x14ac:dyDescent="0.25">
      <c r="A17" s="85"/>
      <c r="B17" s="97">
        <v>45662</v>
      </c>
      <c r="C17" s="94">
        <v>11501</v>
      </c>
      <c r="D17" s="91" t="s">
        <v>29</v>
      </c>
      <c r="E17" s="91" t="s">
        <v>32</v>
      </c>
      <c r="F17" s="91">
        <v>15.904</v>
      </c>
      <c r="G17" s="93">
        <f t="shared" si="0"/>
        <v>24.5287392</v>
      </c>
      <c r="H17" s="31"/>
      <c r="I17" s="4"/>
      <c r="J17" s="4"/>
      <c r="K17" s="4"/>
      <c r="L17" s="4"/>
      <c r="M17" s="3"/>
      <c r="N17" s="3"/>
      <c r="O17" s="8"/>
      <c r="P17"/>
      <c r="Q17"/>
      <c r="R17"/>
      <c r="S17"/>
      <c r="T17"/>
      <c r="U17"/>
      <c r="V17"/>
      <c r="W17"/>
      <c r="X17"/>
      <c r="Y17"/>
      <c r="Z17"/>
    </row>
    <row r="18" spans="1:26" s="15" customFormat="1" ht="29.25" customHeight="1" x14ac:dyDescent="0.25">
      <c r="B18" s="90">
        <v>45662</v>
      </c>
      <c r="C18" s="91">
        <v>11970</v>
      </c>
      <c r="D18" s="91" t="s">
        <v>32</v>
      </c>
      <c r="E18" s="91" t="s">
        <v>29</v>
      </c>
      <c r="F18" s="96">
        <v>15.904</v>
      </c>
      <c r="G18" s="93">
        <f t="shared" si="0"/>
        <v>24.5287392</v>
      </c>
      <c r="H18" s="31"/>
      <c r="I18" s="4"/>
      <c r="J18" s="4" t="s">
        <v>19</v>
      </c>
      <c r="K18" s="4"/>
      <c r="L18" s="49"/>
      <c r="M18" s="49"/>
      <c r="N18" s="35"/>
      <c r="O18" s="8"/>
      <c r="P18"/>
      <c r="Q18"/>
      <c r="R18"/>
      <c r="S18"/>
      <c r="T18"/>
      <c r="U18"/>
      <c r="V18"/>
      <c r="W18"/>
      <c r="X18"/>
      <c r="Y18"/>
      <c r="Z18"/>
    </row>
    <row r="19" spans="1:26" s="10" customFormat="1" ht="29.25" customHeight="1" x14ac:dyDescent="0.25">
      <c r="B19" s="90">
        <v>45662</v>
      </c>
      <c r="C19" s="91">
        <v>51514</v>
      </c>
      <c r="D19" s="91" t="s">
        <v>25</v>
      </c>
      <c r="E19" s="91" t="s">
        <v>26</v>
      </c>
      <c r="F19" s="96">
        <v>10.52</v>
      </c>
      <c r="G19" s="93">
        <f t="shared" si="0"/>
        <v>16.224996000000001</v>
      </c>
      <c r="H19" s="31"/>
      <c r="I19" s="30"/>
      <c r="J19" s="30"/>
      <c r="K19" s="4"/>
      <c r="L19" s="49"/>
      <c r="M19" s="49"/>
      <c r="N19" s="35"/>
      <c r="O19" s="8"/>
      <c r="P19"/>
      <c r="Q19"/>
      <c r="R19"/>
      <c r="S19"/>
      <c r="T19"/>
      <c r="U19"/>
      <c r="V19"/>
      <c r="W19"/>
      <c r="X19"/>
      <c r="Y19"/>
      <c r="Z19"/>
    </row>
    <row r="20" spans="1:26" s="10" customFormat="1" ht="29.25" customHeight="1" x14ac:dyDescent="0.25">
      <c r="B20" s="90">
        <v>45662</v>
      </c>
      <c r="C20" s="91">
        <v>12509</v>
      </c>
      <c r="D20" s="91" t="s">
        <v>31</v>
      </c>
      <c r="E20" s="91" t="s">
        <v>27</v>
      </c>
      <c r="F20" s="91">
        <v>11.202</v>
      </c>
      <c r="G20" s="93">
        <f t="shared" si="0"/>
        <v>17.2768446</v>
      </c>
      <c r="H20" s="31"/>
      <c r="I20" s="27"/>
      <c r="J20" s="27"/>
      <c r="K20" s="7"/>
      <c r="L20" s="7"/>
      <c r="M20" s="8"/>
      <c r="N20" s="8"/>
      <c r="O20" s="8"/>
      <c r="P20"/>
      <c r="Q20"/>
      <c r="R20"/>
      <c r="S20"/>
      <c r="T20"/>
      <c r="U20"/>
      <c r="V20"/>
      <c r="W20"/>
      <c r="X20"/>
      <c r="Y20"/>
      <c r="Z20"/>
    </row>
    <row r="21" spans="1:26" s="10" customFormat="1" ht="29.25" customHeight="1" x14ac:dyDescent="0.25">
      <c r="B21" s="90">
        <v>45662</v>
      </c>
      <c r="C21" s="91">
        <v>12964</v>
      </c>
      <c r="D21" s="91" t="s">
        <v>27</v>
      </c>
      <c r="E21" s="91" t="s">
        <v>31</v>
      </c>
      <c r="F21" s="91">
        <v>11.202</v>
      </c>
      <c r="G21" s="93">
        <f t="shared" si="0"/>
        <v>17.2768446</v>
      </c>
      <c r="H21" s="31"/>
      <c r="I21" s="31"/>
      <c r="J21" s="31"/>
      <c r="K21" s="31"/>
      <c r="L21" s="31"/>
      <c r="M21" s="31"/>
      <c r="N21" s="31"/>
      <c r="O21" s="32"/>
      <c r="P21"/>
      <c r="Q21"/>
      <c r="R21"/>
      <c r="S21"/>
      <c r="T21"/>
      <c r="U21"/>
      <c r="V21"/>
      <c r="W21"/>
      <c r="X21"/>
      <c r="Y21"/>
      <c r="Z21"/>
    </row>
    <row r="22" spans="1:26" s="10" customFormat="1" ht="29.25" customHeight="1" thickBot="1" x14ac:dyDescent="0.3">
      <c r="B22" s="98">
        <v>45662</v>
      </c>
      <c r="C22" s="99">
        <v>50515</v>
      </c>
      <c r="D22" s="99" t="s">
        <v>30</v>
      </c>
      <c r="E22" s="99" t="s">
        <v>26</v>
      </c>
      <c r="F22" s="100">
        <v>68.53</v>
      </c>
      <c r="G22" s="101">
        <f t="shared" si="0"/>
        <v>105.693819</v>
      </c>
      <c r="H22" s="7"/>
      <c r="I22" s="31"/>
      <c r="J22" s="31"/>
      <c r="K22" s="31"/>
      <c r="L22" s="31"/>
      <c r="M22" s="31"/>
      <c r="N22" s="31"/>
      <c r="O22" s="32"/>
      <c r="P22"/>
      <c r="Q22"/>
      <c r="R22"/>
      <c r="S22"/>
      <c r="T22"/>
      <c r="U22"/>
      <c r="V22"/>
      <c r="W22"/>
      <c r="X22"/>
      <c r="Y22"/>
      <c r="Z22"/>
    </row>
    <row r="23" spans="1:26" s="10" customFormat="1" ht="16.5" customHeight="1" thickBot="1" x14ac:dyDescent="0.3">
      <c r="A23"/>
      <c r="B23" s="13"/>
      <c r="C23" s="13"/>
      <c r="D23" s="13"/>
      <c r="E23" s="13"/>
      <c r="F23" s="14" t="s">
        <v>11</v>
      </c>
      <c r="G23" s="33">
        <f>SUM(G10:G22)</f>
        <v>756.61536480000007</v>
      </c>
      <c r="H23" s="7"/>
      <c r="I23"/>
      <c r="J23"/>
      <c r="K23"/>
      <c r="L23"/>
      <c r="M23"/>
      <c r="N23"/>
      <c r="O23" s="2"/>
      <c r="P23"/>
      <c r="Q23"/>
      <c r="R23"/>
      <c r="S23"/>
      <c r="T23"/>
      <c r="U23"/>
      <c r="V23"/>
      <c r="W23"/>
      <c r="X23"/>
      <c r="Y23"/>
      <c r="Z23"/>
    </row>
    <row r="24" spans="1:26" s="10" customFormat="1" ht="16.5" customHeight="1" x14ac:dyDescent="0.25">
      <c r="A24"/>
      <c r="B24" s="4"/>
      <c r="C24" s="4"/>
      <c r="D24" s="4"/>
      <c r="E24" s="4"/>
      <c r="F24" s="5"/>
      <c r="G24" s="3"/>
      <c r="H24"/>
      <c r="I24"/>
      <c r="J24"/>
      <c r="K24"/>
      <c r="L24"/>
      <c r="M24"/>
      <c r="N24"/>
      <c r="O24" s="2"/>
      <c r="P24"/>
      <c r="Q24"/>
      <c r="R24"/>
      <c r="S24"/>
      <c r="T24"/>
      <c r="U24"/>
      <c r="V24"/>
      <c r="W24"/>
      <c r="X24"/>
      <c r="Y24"/>
      <c r="Z24"/>
    </row>
    <row r="25" spans="1:26" ht="16.5" customHeight="1" x14ac:dyDescent="0.25">
      <c r="B25" s="4" t="s">
        <v>12</v>
      </c>
      <c r="C25" s="4"/>
      <c r="D25" s="4"/>
      <c r="E25" s="4"/>
      <c r="F25" s="28" t="s">
        <v>19</v>
      </c>
      <c r="G25" s="3"/>
    </row>
    <row r="26" spans="1:26" ht="16.5" customHeight="1" x14ac:dyDescent="0.25">
      <c r="B26" s="28" t="s">
        <v>16</v>
      </c>
      <c r="C26" s="28"/>
      <c r="D26" s="28"/>
      <c r="E26" s="4"/>
      <c r="F26" s="28" t="s">
        <v>14</v>
      </c>
      <c r="G26" s="3"/>
    </row>
    <row r="27" spans="1:26" ht="16.5" customHeight="1" x14ac:dyDescent="0.25">
      <c r="B27" s="27" t="s">
        <v>21</v>
      </c>
      <c r="C27" s="27"/>
      <c r="D27" s="27"/>
      <c r="E27" s="7"/>
      <c r="F27" s="27" t="s">
        <v>15</v>
      </c>
      <c r="G27" s="8"/>
      <c r="H27" s="29"/>
    </row>
    <row r="28" spans="1:26" ht="16.5" customHeight="1" x14ac:dyDescent="0.3">
      <c r="B28" s="12"/>
      <c r="C28" s="12"/>
      <c r="D28" s="12"/>
      <c r="E28" s="9"/>
      <c r="F28" s="4"/>
      <c r="G28" s="3"/>
    </row>
    <row r="29" spans="1:26" ht="16.5" customHeight="1" x14ac:dyDescent="0.25">
      <c r="B29" s="4"/>
      <c r="C29" s="4"/>
      <c r="D29" s="4"/>
      <c r="E29" s="4"/>
      <c r="F29" s="4"/>
    </row>
    <row r="30" spans="1:26" ht="16.5" customHeight="1" x14ac:dyDescent="0.25"/>
    <row r="31" spans="1:26" ht="16.5" customHeight="1" x14ac:dyDescent="0.25"/>
    <row r="32" spans="1:26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</sheetData>
  <mergeCells count="18">
    <mergeCell ref="D9:E9"/>
    <mergeCell ref="B7:G7"/>
    <mergeCell ref="B8:G8"/>
    <mergeCell ref="B2:G2"/>
    <mergeCell ref="B3:G3"/>
    <mergeCell ref="B4:G4"/>
    <mergeCell ref="B5:G5"/>
    <mergeCell ref="B6:G6"/>
    <mergeCell ref="I2:O2"/>
    <mergeCell ref="I3:O3"/>
    <mergeCell ref="I4:O4"/>
    <mergeCell ref="I5:O5"/>
    <mergeCell ref="I6:O6"/>
    <mergeCell ref="I7:O7"/>
    <mergeCell ref="K9:L9"/>
    <mergeCell ref="L18:M18"/>
    <mergeCell ref="L19:M19"/>
    <mergeCell ref="I14:K14"/>
  </mergeCells>
  <pageMargins left="0.70866141732283472" right="0.70866141732283472" top="0.74803149606299213" bottom="0.74803149606299213" header="0.31496062992125984" footer="0.31496062992125984"/>
  <pageSetup paperSize="9" scale="7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2025-01-06T11:10:14Z</dcterms:modified>
</cp:coreProperties>
</file>