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0.2021г\26.10-31.10.2021\"/>
    </mc:Choice>
  </mc:AlternateContent>
  <xr:revisionPtr revIDLastSave="0" documentId="8_{8F8355DB-7228-4630-9574-F2EE60679469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Прр-Лн 35-2021-10-общо" sheetId="6" r:id="rId1"/>
    <sheet name="Прр-Лн 35-2021-10-01" sheetId="7" r:id="rId2"/>
    <sheet name="Прр-Лн 35-2021-10-02" sheetId="8" r:id="rId3"/>
    <sheet name="Прр-Лн 35-2021-10-03" sheetId="9" r:id="rId4"/>
    <sheet name="Прр-Лн 35-2021-10-04" sheetId="10" r:id="rId5"/>
    <sheet name="Лист2" sheetId="2" r:id="rId6"/>
    <sheet name="Лист3" sheetId="3" r:id="rId7"/>
  </sheets>
  <definedNames>
    <definedName name="_xlnm._FilterDatabase" localSheetId="1" hidden="1">'Прр-Лн 35-2021-10-01'!$A$2:$J$22</definedName>
    <definedName name="_xlnm._FilterDatabase" localSheetId="2" hidden="1">'Прр-Лн 35-2021-10-02'!$A$2:$J$8</definedName>
    <definedName name="_xlnm._FilterDatabase" localSheetId="3" hidden="1">'Прр-Лн 35-2021-10-03'!$A$2:$J$2</definedName>
    <definedName name="_xlnm._FilterDatabase" localSheetId="4" hidden="1">'Прр-Лн 35-2021-10-04'!$A$2:$J$2</definedName>
    <definedName name="_xlnm._FilterDatabase" localSheetId="0" hidden="1">'Прр-Лн 35-2021-10-общо'!$A$2:$J$29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6" l="1"/>
  <c r="H24" i="10"/>
  <c r="I22" i="10"/>
  <c r="J22" i="10" s="1"/>
  <c r="I21" i="10"/>
  <c r="J21" i="10" s="1"/>
  <c r="I20" i="10"/>
  <c r="J20" i="10" s="1"/>
  <c r="I19" i="10"/>
  <c r="J19" i="10" s="1"/>
  <c r="I18" i="10"/>
  <c r="J18" i="10" s="1"/>
  <c r="I17" i="10"/>
  <c r="J17" i="10" s="1"/>
  <c r="I16" i="10"/>
  <c r="J16" i="10" s="1"/>
  <c r="I15" i="10"/>
  <c r="J15" i="10" s="1"/>
  <c r="I14" i="10"/>
  <c r="J14" i="10" s="1"/>
  <c r="I13" i="10"/>
  <c r="J13" i="10" s="1"/>
  <c r="I12" i="10"/>
  <c r="J12" i="10" s="1"/>
  <c r="I11" i="10"/>
  <c r="J11" i="10" s="1"/>
  <c r="I10" i="10"/>
  <c r="J10" i="10" s="1"/>
  <c r="I9" i="10"/>
  <c r="J9" i="10" s="1"/>
  <c r="I8" i="10"/>
  <c r="J8" i="10" s="1"/>
  <c r="I7" i="10"/>
  <c r="J7" i="10" s="1"/>
  <c r="I6" i="10"/>
  <c r="J6" i="10" s="1"/>
  <c r="I5" i="10"/>
  <c r="J5" i="10" s="1"/>
  <c r="I4" i="10"/>
  <c r="J4" i="10" s="1"/>
  <c r="H3" i="10"/>
  <c r="H23" i="10" s="1"/>
  <c r="H24" i="9"/>
  <c r="I22" i="9"/>
  <c r="J22" i="9" s="1"/>
  <c r="I21" i="9"/>
  <c r="J21" i="9" s="1"/>
  <c r="I20" i="9"/>
  <c r="J20" i="9" s="1"/>
  <c r="I19" i="9"/>
  <c r="J19" i="9" s="1"/>
  <c r="I18" i="9"/>
  <c r="J18" i="9" s="1"/>
  <c r="I17" i="9"/>
  <c r="J17" i="9" s="1"/>
  <c r="I16" i="9"/>
  <c r="J16" i="9" s="1"/>
  <c r="I15" i="9"/>
  <c r="J15" i="9" s="1"/>
  <c r="I14" i="9"/>
  <c r="J14" i="9" s="1"/>
  <c r="I13" i="9"/>
  <c r="J13" i="9" s="1"/>
  <c r="I12" i="9"/>
  <c r="J12" i="9" s="1"/>
  <c r="I11" i="9"/>
  <c r="J11" i="9" s="1"/>
  <c r="I10" i="9"/>
  <c r="J10" i="9" s="1"/>
  <c r="I9" i="9"/>
  <c r="J9" i="9" s="1"/>
  <c r="I8" i="9"/>
  <c r="J8" i="9" s="1"/>
  <c r="I7" i="9"/>
  <c r="J7" i="9" s="1"/>
  <c r="I6" i="9"/>
  <c r="J6" i="9" s="1"/>
  <c r="I5" i="9"/>
  <c r="J5" i="9" s="1"/>
  <c r="I4" i="9"/>
  <c r="J4" i="9" s="1"/>
  <c r="H3" i="9"/>
  <c r="I3" i="9" s="1"/>
  <c r="I23" i="9" s="1"/>
  <c r="H66" i="6"/>
  <c r="H86" i="6" s="1"/>
  <c r="H24" i="8"/>
  <c r="I22" i="8"/>
  <c r="J22" i="8" s="1"/>
  <c r="I21" i="8"/>
  <c r="J21" i="8" s="1"/>
  <c r="I20" i="8"/>
  <c r="J20" i="8" s="1"/>
  <c r="I19" i="8"/>
  <c r="J19" i="8" s="1"/>
  <c r="I18" i="8"/>
  <c r="J18" i="8" s="1"/>
  <c r="I17" i="8"/>
  <c r="J17" i="8" s="1"/>
  <c r="I16" i="8"/>
  <c r="J16" i="8" s="1"/>
  <c r="I15" i="8"/>
  <c r="J15" i="8" s="1"/>
  <c r="I14" i="8"/>
  <c r="J14" i="8" s="1"/>
  <c r="I13" i="8"/>
  <c r="J13" i="8" s="1"/>
  <c r="I12" i="8"/>
  <c r="J12" i="8" s="1"/>
  <c r="I11" i="8"/>
  <c r="J11" i="8" s="1"/>
  <c r="I10" i="8"/>
  <c r="J10" i="8" s="1"/>
  <c r="I9" i="8"/>
  <c r="J9" i="8" s="1"/>
  <c r="I8" i="8"/>
  <c r="J8" i="8" s="1"/>
  <c r="I7" i="8"/>
  <c r="J7" i="8" s="1"/>
  <c r="I6" i="8"/>
  <c r="J6" i="8" s="1"/>
  <c r="I5" i="8"/>
  <c r="J5" i="8" s="1"/>
  <c r="I4" i="8"/>
  <c r="J4" i="8" s="1"/>
  <c r="H3" i="8"/>
  <c r="H23" i="8" s="1"/>
  <c r="H45" i="6"/>
  <c r="H65" i="6" s="1"/>
  <c r="I22" i="7"/>
  <c r="J22" i="7" s="1"/>
  <c r="I21" i="7"/>
  <c r="J21" i="7" s="1"/>
  <c r="I20" i="7"/>
  <c r="J20" i="7" s="1"/>
  <c r="I19" i="7"/>
  <c r="J19" i="7" s="1"/>
  <c r="I18" i="7"/>
  <c r="J18" i="7" s="1"/>
  <c r="J17" i="7"/>
  <c r="I17" i="7"/>
  <c r="I16" i="7"/>
  <c r="J16" i="7" s="1"/>
  <c r="I15" i="7"/>
  <c r="J15" i="7" s="1"/>
  <c r="I14" i="7"/>
  <c r="J14" i="7" s="1"/>
  <c r="I13" i="7"/>
  <c r="J13" i="7" s="1"/>
  <c r="I12" i="7"/>
  <c r="J12" i="7" s="1"/>
  <c r="I11" i="7"/>
  <c r="J11" i="7" s="1"/>
  <c r="I10" i="7"/>
  <c r="J10" i="7" s="1"/>
  <c r="I9" i="7"/>
  <c r="J9" i="7" s="1"/>
  <c r="I8" i="7"/>
  <c r="J8" i="7" s="1"/>
  <c r="I7" i="7"/>
  <c r="J7" i="7" s="1"/>
  <c r="I6" i="7"/>
  <c r="J6" i="7" s="1"/>
  <c r="I5" i="7"/>
  <c r="J5" i="7" s="1"/>
  <c r="I4" i="7"/>
  <c r="J4" i="7" s="1"/>
  <c r="H3" i="7"/>
  <c r="H23" i="7" s="1"/>
  <c r="H24" i="6"/>
  <c r="I3" i="10" l="1"/>
  <c r="H23" i="9"/>
  <c r="I24" i="9"/>
  <c r="J3" i="9"/>
  <c r="I3" i="8"/>
  <c r="H24" i="7"/>
  <c r="I3" i="7"/>
  <c r="I70" i="6"/>
  <c r="J70" i="6" s="1"/>
  <c r="I49" i="6"/>
  <c r="J49" i="6" s="1"/>
  <c r="I32" i="6"/>
  <c r="J32" i="6" s="1"/>
  <c r="I11" i="6"/>
  <c r="J11" i="6" s="1"/>
  <c r="I43" i="6"/>
  <c r="J43" i="6" s="1"/>
  <c r="I22" i="6"/>
  <c r="J22" i="6" s="1"/>
  <c r="I85" i="6"/>
  <c r="J85" i="6" s="1"/>
  <c r="I69" i="6"/>
  <c r="J69" i="6" s="1"/>
  <c r="I54" i="6"/>
  <c r="J54" i="6" s="1"/>
  <c r="I9" i="6"/>
  <c r="J9" i="6" s="1"/>
  <c r="I10" i="6"/>
  <c r="J10" i="6" s="1"/>
  <c r="I12" i="6"/>
  <c r="J12" i="6" s="1"/>
  <c r="I13" i="6"/>
  <c r="J13" i="6" s="1"/>
  <c r="I14" i="6"/>
  <c r="J14" i="6" s="1"/>
  <c r="I15" i="6"/>
  <c r="J15" i="6" s="1"/>
  <c r="I16" i="6"/>
  <c r="J16" i="6" s="1"/>
  <c r="I4" i="6"/>
  <c r="I5" i="6"/>
  <c r="J5" i="6" s="1"/>
  <c r="I6" i="6"/>
  <c r="J6" i="6" s="1"/>
  <c r="I7" i="6"/>
  <c r="J7" i="6" s="1"/>
  <c r="I8" i="6"/>
  <c r="J8" i="6" s="1"/>
  <c r="I17" i="6"/>
  <c r="J17" i="6" s="1"/>
  <c r="I33" i="6"/>
  <c r="J33" i="6" s="1"/>
  <c r="I80" i="6"/>
  <c r="J80" i="6" s="1"/>
  <c r="I60" i="6"/>
  <c r="J60" i="6" s="1"/>
  <c r="I39" i="6"/>
  <c r="I71" i="6"/>
  <c r="I18" i="6"/>
  <c r="J18" i="6" s="1"/>
  <c r="I19" i="6"/>
  <c r="J19" i="6" s="1"/>
  <c r="I20" i="6"/>
  <c r="J20" i="6" s="1"/>
  <c r="I21" i="6"/>
  <c r="J21" i="6" s="1"/>
  <c r="I24" i="6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4" i="6"/>
  <c r="J34" i="6" s="1"/>
  <c r="I35" i="6"/>
  <c r="J35" i="6" s="1"/>
  <c r="I36" i="6"/>
  <c r="J36" i="6" s="1"/>
  <c r="I37" i="6"/>
  <c r="J37" i="6" s="1"/>
  <c r="I40" i="6"/>
  <c r="J40" i="6" s="1"/>
  <c r="I41" i="6"/>
  <c r="J41" i="6" s="1"/>
  <c r="I42" i="6"/>
  <c r="J42" i="6" s="1"/>
  <c r="I45" i="6"/>
  <c r="I46" i="6"/>
  <c r="J46" i="6" s="1"/>
  <c r="I47" i="6"/>
  <c r="J47" i="6" s="1"/>
  <c r="I48" i="6"/>
  <c r="J48" i="6" s="1"/>
  <c r="I50" i="6"/>
  <c r="J50" i="6" s="1"/>
  <c r="I51" i="6"/>
  <c r="J51" i="6" s="1"/>
  <c r="I52" i="6"/>
  <c r="J52" i="6" s="1"/>
  <c r="I53" i="6"/>
  <c r="J53" i="6" s="1"/>
  <c r="I55" i="6"/>
  <c r="J55" i="6" s="1"/>
  <c r="I56" i="6"/>
  <c r="J56" i="6" s="1"/>
  <c r="I57" i="6"/>
  <c r="J57" i="6" s="1"/>
  <c r="I58" i="6"/>
  <c r="J58" i="6" s="1"/>
  <c r="I59" i="6"/>
  <c r="J59" i="6" s="1"/>
  <c r="I61" i="6"/>
  <c r="J61" i="6" s="1"/>
  <c r="I62" i="6"/>
  <c r="J62" i="6" s="1"/>
  <c r="I63" i="6"/>
  <c r="J63" i="6" s="1"/>
  <c r="I64" i="6"/>
  <c r="J64" i="6" s="1"/>
  <c r="I66" i="6"/>
  <c r="I67" i="6"/>
  <c r="J67" i="6" s="1"/>
  <c r="I68" i="6"/>
  <c r="J68" i="6" s="1"/>
  <c r="I72" i="6"/>
  <c r="J72" i="6" s="1"/>
  <c r="I73" i="6"/>
  <c r="J73" i="6" s="1"/>
  <c r="I74" i="6"/>
  <c r="J74" i="6" s="1"/>
  <c r="I75" i="6"/>
  <c r="J75" i="6" s="1"/>
  <c r="I76" i="6"/>
  <c r="J76" i="6" s="1"/>
  <c r="I77" i="6"/>
  <c r="J77" i="6" s="1"/>
  <c r="I78" i="6"/>
  <c r="J78" i="6" s="1"/>
  <c r="I79" i="6"/>
  <c r="J79" i="6" s="1"/>
  <c r="I81" i="6"/>
  <c r="J81" i="6" s="1"/>
  <c r="I82" i="6"/>
  <c r="J82" i="6" s="1"/>
  <c r="I83" i="6"/>
  <c r="J83" i="6" s="1"/>
  <c r="I84" i="6"/>
  <c r="J84" i="6" s="1"/>
  <c r="J66" i="6" l="1"/>
  <c r="I86" i="6"/>
  <c r="J24" i="6"/>
  <c r="J45" i="6"/>
  <c r="J65" i="6" s="1"/>
  <c r="I65" i="6"/>
  <c r="J3" i="10"/>
  <c r="I23" i="10"/>
  <c r="I24" i="10"/>
  <c r="J24" i="9"/>
  <c r="J23" i="9"/>
  <c r="J3" i="8"/>
  <c r="I23" i="8"/>
  <c r="I24" i="8"/>
  <c r="J3" i="7"/>
  <c r="I23" i="7"/>
  <c r="I24" i="7"/>
  <c r="J4" i="6"/>
  <c r="J39" i="6"/>
  <c r="I38" i="6"/>
  <c r="J38" i="6" s="1"/>
  <c r="J71" i="6"/>
  <c r="H3" i="6"/>
  <c r="J44" i="6" l="1"/>
  <c r="H23" i="6"/>
  <c r="H87" i="6" s="1"/>
  <c r="I44" i="6"/>
  <c r="J86" i="6"/>
  <c r="J24" i="10"/>
  <c r="J23" i="10"/>
  <c r="J24" i="8"/>
  <c r="J23" i="8"/>
  <c r="J24" i="7"/>
  <c r="J23" i="7"/>
  <c r="I3" i="6"/>
  <c r="J3" i="6" l="1"/>
  <c r="I23" i="6"/>
  <c r="I87" i="6" s="1"/>
  <c r="J23" i="6" l="1"/>
  <c r="J87" i="6" s="1"/>
</calcChain>
</file>

<file path=xl/sharedStrings.xml><?xml version="1.0" encoding="utf-8"?>
<sst xmlns="http://schemas.openxmlformats.org/spreadsheetml/2006/main" count="568" uniqueCount="27">
  <si>
    <t>№ по ред</t>
  </si>
  <si>
    <t>Релация</t>
  </si>
  <si>
    <t>№ вагон</t>
  </si>
  <si>
    <t>ДДС</t>
  </si>
  <si>
    <t>Товарителница
№</t>
  </si>
  <si>
    <t>Дата</t>
  </si>
  <si>
    <t>вид товар, NHM</t>
  </si>
  <si>
    <t>обща сума
(с ДДС)</t>
  </si>
  <si>
    <t>9922.00</t>
  </si>
  <si>
    <t>по договор</t>
  </si>
  <si>
    <t>Спедиц. услуги
(без ДДС)</t>
  </si>
  <si>
    <t>Прр - Лн</t>
  </si>
  <si>
    <t>Изготвил:</t>
  </si>
  <si>
    <t>Съгласувал:</t>
  </si>
  <si>
    <t>Нина Монова- Ръководител отдел "ПЦП"</t>
  </si>
  <si>
    <t>Красимира Суруджийска- Експерт ОКТД</t>
  </si>
  <si>
    <t xml:space="preserve"> 35 / 2021</t>
  </si>
  <si>
    <t xml:space="preserve">ОПИС № 2021-35/2-10-  КЪМ ФАКТУРА № </t>
  </si>
  <si>
    <t xml:space="preserve">ОПИС № 2021-35/2-10-01  КЪМ ФАКТУРА № </t>
  </si>
  <si>
    <t>990051 Total</t>
  </si>
  <si>
    <t>Grand Total</t>
  </si>
  <si>
    <t xml:space="preserve">ОПИС № 2021-35/2-10-02  КЪМ ФАКТУРА № </t>
  </si>
  <si>
    <t>990052 Total</t>
  </si>
  <si>
    <t xml:space="preserve">ОПИС № 2021-35/2-10-03  КЪМ ФАКТУРА № </t>
  </si>
  <si>
    <t>990053 Total</t>
  </si>
  <si>
    <t xml:space="preserve">ОПИС № 2021-35/2-10-04  КЪМ ФАКТУРА № </t>
  </si>
  <si>
    <t>990054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</si>
</sst>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\.yyyy\ &quot;г.&quot;;@"/>
  </numFmts>
  <fonts count="11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Narrow"/>
      <family val="2"/>
      <charset val="204"/>
    </font>
    <font>
      <sz val="10"/>
      <color theme="1"/>
      <name val="Arial Narrow"/>
      <family val="2"/>
      <charset val="204"/>
    </font>
    <font>
      <sz val="10"/>
      <name val="Arial Narrow"/>
      <family val="2"/>
      <charset val="204"/>
    </font>
    <font>
      <sz val="8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b/>
      <sz val="10"/>
      <name val="Arial Narrow"/>
      <family val="2"/>
      <charset val="204"/>
    </font>
    <font>
      <b/>
      <i/>
      <sz val="10"/>
      <name val="Arial Narrow"/>
      <family val="2"/>
      <charset val="204"/>
    </font>
    <font>
      <b/>
      <i/>
      <sz val="10"/>
      <color theme="1"/>
      <name val="Arial Narrow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1" fontId="3" fillId="0" borderId="0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left"/>
    </xf>
    <xf numFmtId="4" fontId="5" fillId="0" borderId="0" xfId="0" applyNumberFormat="1" applyFont="1" applyBorder="1" applyAlignment="1">
      <alignment horizontal="center"/>
    </xf>
    <xf numFmtId="0" fontId="6" fillId="0" borderId="0" xfId="0" applyFont="1" applyBorder="1"/>
    <xf numFmtId="49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4" fontId="8" fillId="0" borderId="0" xfId="0" applyNumberFormat="1" applyFont="1" applyBorder="1" applyAlignment="1">
      <alignment horizontal="center"/>
    </xf>
    <xf numFmtId="0" fontId="10" fillId="0" borderId="0" xfId="0" applyFont="1"/>
    <xf numFmtId="0" fontId="7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5"/>
  <sheetViews>
    <sheetView topLeftCell="A82" zoomScale="130" zoomScaleNormal="130" zoomScaleSheetLayoutView="70" workbookViewId="0">
      <selection activeCell="A87" sqref="A87:XFD87"/>
    </sheetView>
  </sheetViews>
  <sheetFormatPr defaultRowHeight="15" outlineLevelRow="2" x14ac:dyDescent="0.25"/>
  <cols>
    <col min="1" max="1" width="4.85546875" style="8" customWidth="1"/>
    <col min="2" max="2" width="8.140625" style="8" customWidth="1"/>
    <col min="3" max="3" width="10.5703125" style="8" customWidth="1"/>
    <col min="4" max="4" width="10.85546875" style="8" customWidth="1"/>
    <col min="5" max="5" width="9.85546875" style="8" customWidth="1"/>
    <col min="6" max="6" width="14.28515625" style="8" customWidth="1"/>
    <col min="7" max="7" width="12.140625" style="8" customWidth="1"/>
    <col min="8" max="8" width="13.140625" style="8" customWidth="1"/>
    <col min="9" max="9" width="8.140625" style="8" customWidth="1"/>
    <col min="10" max="10" width="13" style="8" customWidth="1"/>
    <col min="11" max="15" width="16.140625" customWidth="1"/>
  </cols>
  <sheetData>
    <row r="1" spans="1:10" ht="21.75" customHeight="1" thickBot="1" x14ac:dyDescent="0.3">
      <c r="A1" s="37" t="s">
        <v>17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9" thickBot="1" x14ac:dyDescent="0.3">
      <c r="A2" s="9" t="s">
        <v>0</v>
      </c>
      <c r="B2" s="4" t="s">
        <v>1</v>
      </c>
      <c r="C2" s="4" t="s">
        <v>9</v>
      </c>
      <c r="D2" s="4" t="s">
        <v>4</v>
      </c>
      <c r="E2" s="4" t="s">
        <v>5</v>
      </c>
      <c r="F2" s="4" t="s">
        <v>2</v>
      </c>
      <c r="G2" s="4" t="s">
        <v>6</v>
      </c>
      <c r="H2" s="4" t="s">
        <v>10</v>
      </c>
      <c r="I2" s="4" t="s">
        <v>3</v>
      </c>
      <c r="J2" s="10" t="s">
        <v>7</v>
      </c>
    </row>
    <row r="3" spans="1:10" outlineLevel="2" x14ac:dyDescent="0.25">
      <c r="A3" s="1">
        <v>1</v>
      </c>
      <c r="B3" s="11" t="s">
        <v>11</v>
      </c>
      <c r="C3" s="2" t="s">
        <v>16</v>
      </c>
      <c r="D3" s="2">
        <v>990051</v>
      </c>
      <c r="E3" s="12">
        <v>44470</v>
      </c>
      <c r="F3" s="3">
        <v>335266531052</v>
      </c>
      <c r="G3" s="6" t="s">
        <v>8</v>
      </c>
      <c r="H3" s="5">
        <f>ROUND((2*1.95583),2)</f>
        <v>3.91</v>
      </c>
      <c r="I3" s="7">
        <f>ROUND(((H3)*20/100),2)</f>
        <v>0.78</v>
      </c>
      <c r="J3" s="5">
        <f>SUM(H3:I3)</f>
        <v>4.6900000000000004</v>
      </c>
    </row>
    <row r="4" spans="1:10" outlineLevel="2" x14ac:dyDescent="0.25">
      <c r="A4" s="1">
        <v>2</v>
      </c>
      <c r="B4" s="11" t="s">
        <v>11</v>
      </c>
      <c r="C4" s="2" t="s">
        <v>16</v>
      </c>
      <c r="D4" s="2">
        <v>990051</v>
      </c>
      <c r="E4" s="12">
        <v>44470</v>
      </c>
      <c r="F4" s="3">
        <v>845266512266</v>
      </c>
      <c r="G4" s="6" t="s">
        <v>8</v>
      </c>
      <c r="H4" s="5"/>
      <c r="I4" s="7">
        <f t="shared" ref="I4:I16" si="0">ROUND(((H4)*20/100),2)</f>
        <v>0</v>
      </c>
      <c r="J4" s="5">
        <f t="shared" ref="J4:J8" si="1">SUM(H4:I4)</f>
        <v>0</v>
      </c>
    </row>
    <row r="5" spans="1:10" outlineLevel="2" x14ac:dyDescent="0.25">
      <c r="A5" s="1">
        <v>3</v>
      </c>
      <c r="B5" s="11" t="s">
        <v>11</v>
      </c>
      <c r="C5" s="2" t="s">
        <v>16</v>
      </c>
      <c r="D5" s="2">
        <v>990051</v>
      </c>
      <c r="E5" s="12">
        <v>44470</v>
      </c>
      <c r="F5" s="3">
        <v>845266512209</v>
      </c>
      <c r="G5" s="6" t="s">
        <v>8</v>
      </c>
      <c r="H5" s="5"/>
      <c r="I5" s="7">
        <f t="shared" si="0"/>
        <v>0</v>
      </c>
      <c r="J5" s="5">
        <f t="shared" si="1"/>
        <v>0</v>
      </c>
    </row>
    <row r="6" spans="1:10" outlineLevel="2" x14ac:dyDescent="0.25">
      <c r="A6" s="1">
        <v>4</v>
      </c>
      <c r="B6" s="11" t="s">
        <v>11</v>
      </c>
      <c r="C6" s="2" t="s">
        <v>16</v>
      </c>
      <c r="D6" s="2">
        <v>990051</v>
      </c>
      <c r="E6" s="12">
        <v>44470</v>
      </c>
      <c r="F6" s="3">
        <v>845266660479</v>
      </c>
      <c r="G6" s="6" t="s">
        <v>8</v>
      </c>
      <c r="H6" s="5"/>
      <c r="I6" s="7">
        <f>ROUND(((H6)*20/100),2)</f>
        <v>0</v>
      </c>
      <c r="J6" s="5">
        <f t="shared" si="1"/>
        <v>0</v>
      </c>
    </row>
    <row r="7" spans="1:10" outlineLevel="2" x14ac:dyDescent="0.25">
      <c r="A7" s="1">
        <v>5</v>
      </c>
      <c r="B7" s="11" t="s">
        <v>11</v>
      </c>
      <c r="C7" s="2" t="s">
        <v>16</v>
      </c>
      <c r="D7" s="2">
        <v>990051</v>
      </c>
      <c r="E7" s="12">
        <v>44470</v>
      </c>
      <c r="F7" s="3">
        <v>845266660800</v>
      </c>
      <c r="G7" s="6" t="s">
        <v>8</v>
      </c>
      <c r="H7" s="5"/>
      <c r="I7" s="7">
        <f>ROUND(((H7)*20/100),2)</f>
        <v>0</v>
      </c>
      <c r="J7" s="5">
        <f>SUM(H7:I7)</f>
        <v>0</v>
      </c>
    </row>
    <row r="8" spans="1:10" outlineLevel="2" x14ac:dyDescent="0.25">
      <c r="A8" s="1">
        <v>6</v>
      </c>
      <c r="B8" s="11" t="s">
        <v>11</v>
      </c>
      <c r="C8" s="2" t="s">
        <v>16</v>
      </c>
      <c r="D8" s="2">
        <v>990051</v>
      </c>
      <c r="E8" s="12">
        <v>44470</v>
      </c>
      <c r="F8" s="3">
        <v>845266510377</v>
      </c>
      <c r="G8" s="6" t="s">
        <v>8</v>
      </c>
      <c r="H8" s="5"/>
      <c r="I8" s="7">
        <f t="shared" si="0"/>
        <v>0</v>
      </c>
      <c r="J8" s="5">
        <f t="shared" si="1"/>
        <v>0</v>
      </c>
    </row>
    <row r="9" spans="1:10" outlineLevel="2" x14ac:dyDescent="0.25">
      <c r="A9" s="1">
        <v>7</v>
      </c>
      <c r="B9" s="11" t="s">
        <v>11</v>
      </c>
      <c r="C9" s="2" t="s">
        <v>16</v>
      </c>
      <c r="D9" s="2">
        <v>990051</v>
      </c>
      <c r="E9" s="12">
        <v>44470</v>
      </c>
      <c r="F9" s="3">
        <v>845266512407</v>
      </c>
      <c r="G9" s="6" t="s">
        <v>8</v>
      </c>
      <c r="H9" s="5"/>
      <c r="I9" s="7">
        <f t="shared" si="0"/>
        <v>0</v>
      </c>
      <c r="J9" s="5">
        <f t="shared" ref="J9:J16" si="2">SUM(H9:I9)</f>
        <v>0</v>
      </c>
    </row>
    <row r="10" spans="1:10" outlineLevel="2" x14ac:dyDescent="0.25">
      <c r="A10" s="1">
        <v>8</v>
      </c>
      <c r="B10" s="11" t="s">
        <v>11</v>
      </c>
      <c r="C10" s="2" t="s">
        <v>16</v>
      </c>
      <c r="D10" s="2">
        <v>990051</v>
      </c>
      <c r="E10" s="12">
        <v>44470</v>
      </c>
      <c r="F10" s="3">
        <v>845266510864</v>
      </c>
      <c r="G10" s="6" t="s">
        <v>8</v>
      </c>
      <c r="H10" s="5"/>
      <c r="I10" s="7">
        <f t="shared" si="0"/>
        <v>0</v>
      </c>
      <c r="J10" s="5">
        <f t="shared" si="2"/>
        <v>0</v>
      </c>
    </row>
    <row r="11" spans="1:10" outlineLevel="2" x14ac:dyDescent="0.25">
      <c r="A11" s="1">
        <v>9</v>
      </c>
      <c r="B11" s="11" t="s">
        <v>11</v>
      </c>
      <c r="C11" s="2" t="s">
        <v>16</v>
      </c>
      <c r="D11" s="2">
        <v>990051</v>
      </c>
      <c r="E11" s="12">
        <v>44470</v>
      </c>
      <c r="F11" s="3">
        <v>845266512787</v>
      </c>
      <c r="G11" s="6" t="s">
        <v>8</v>
      </c>
      <c r="H11" s="5"/>
      <c r="I11" s="7">
        <f t="shared" si="0"/>
        <v>0</v>
      </c>
      <c r="J11" s="5">
        <f t="shared" si="2"/>
        <v>0</v>
      </c>
    </row>
    <row r="12" spans="1:10" outlineLevel="2" x14ac:dyDescent="0.25">
      <c r="A12" s="1">
        <v>10</v>
      </c>
      <c r="B12" s="11" t="s">
        <v>11</v>
      </c>
      <c r="C12" s="2" t="s">
        <v>16</v>
      </c>
      <c r="D12" s="2">
        <v>990051</v>
      </c>
      <c r="E12" s="12">
        <v>44470</v>
      </c>
      <c r="F12" s="3">
        <v>845266661170</v>
      </c>
      <c r="G12" s="6" t="s">
        <v>8</v>
      </c>
      <c r="H12" s="5"/>
      <c r="I12" s="7">
        <f t="shared" si="0"/>
        <v>0</v>
      </c>
      <c r="J12" s="5">
        <f t="shared" si="2"/>
        <v>0</v>
      </c>
    </row>
    <row r="13" spans="1:10" outlineLevel="2" x14ac:dyDescent="0.25">
      <c r="A13" s="1">
        <v>11</v>
      </c>
      <c r="B13" s="11" t="s">
        <v>11</v>
      </c>
      <c r="C13" s="2" t="s">
        <v>16</v>
      </c>
      <c r="D13" s="2">
        <v>990051</v>
      </c>
      <c r="E13" s="12">
        <v>44470</v>
      </c>
      <c r="F13" s="3">
        <v>845266660040</v>
      </c>
      <c r="G13" s="6" t="s">
        <v>8</v>
      </c>
      <c r="H13" s="5"/>
      <c r="I13" s="7">
        <f t="shared" si="0"/>
        <v>0</v>
      </c>
      <c r="J13" s="5">
        <f t="shared" si="2"/>
        <v>0</v>
      </c>
    </row>
    <row r="14" spans="1:10" outlineLevel="2" x14ac:dyDescent="0.25">
      <c r="A14" s="1">
        <v>12</v>
      </c>
      <c r="B14" s="11" t="s">
        <v>11</v>
      </c>
      <c r="C14" s="2" t="s">
        <v>16</v>
      </c>
      <c r="D14" s="2">
        <v>990051</v>
      </c>
      <c r="E14" s="12">
        <v>44470</v>
      </c>
      <c r="F14" s="3">
        <v>845266510724</v>
      </c>
      <c r="G14" s="6" t="s">
        <v>8</v>
      </c>
      <c r="H14" s="5"/>
      <c r="I14" s="7">
        <f t="shared" si="0"/>
        <v>0</v>
      </c>
      <c r="J14" s="5">
        <f t="shared" si="2"/>
        <v>0</v>
      </c>
    </row>
    <row r="15" spans="1:10" outlineLevel="2" x14ac:dyDescent="0.25">
      <c r="A15" s="1">
        <v>13</v>
      </c>
      <c r="B15" s="11" t="s">
        <v>11</v>
      </c>
      <c r="C15" s="2" t="s">
        <v>16</v>
      </c>
      <c r="D15" s="2">
        <v>990051</v>
      </c>
      <c r="E15" s="12">
        <v>44470</v>
      </c>
      <c r="F15" s="3">
        <v>845266513124</v>
      </c>
      <c r="G15" s="6" t="s">
        <v>8</v>
      </c>
      <c r="H15" s="5"/>
      <c r="I15" s="7">
        <f t="shared" si="0"/>
        <v>0</v>
      </c>
      <c r="J15" s="5">
        <f t="shared" si="2"/>
        <v>0</v>
      </c>
    </row>
    <row r="16" spans="1:10" outlineLevel="2" x14ac:dyDescent="0.25">
      <c r="A16" s="1">
        <v>14</v>
      </c>
      <c r="B16" s="11" t="s">
        <v>11</v>
      </c>
      <c r="C16" s="2" t="s">
        <v>16</v>
      </c>
      <c r="D16" s="2">
        <v>990051</v>
      </c>
      <c r="E16" s="12">
        <v>44470</v>
      </c>
      <c r="F16" s="3">
        <v>845266510112</v>
      </c>
      <c r="G16" s="6" t="s">
        <v>8</v>
      </c>
      <c r="H16" s="5"/>
      <c r="I16" s="7">
        <f t="shared" si="0"/>
        <v>0</v>
      </c>
      <c r="J16" s="5">
        <f t="shared" si="2"/>
        <v>0</v>
      </c>
    </row>
    <row r="17" spans="1:10" outlineLevel="2" x14ac:dyDescent="0.25">
      <c r="A17" s="1">
        <v>15</v>
      </c>
      <c r="B17" s="11" t="s">
        <v>11</v>
      </c>
      <c r="C17" s="2" t="s">
        <v>16</v>
      </c>
      <c r="D17" s="2">
        <v>990051</v>
      </c>
      <c r="E17" s="12">
        <v>44470</v>
      </c>
      <c r="F17" s="3">
        <v>335266530765</v>
      </c>
      <c r="G17" s="6" t="s">
        <v>8</v>
      </c>
      <c r="H17" s="5"/>
      <c r="I17" s="7">
        <f t="shared" ref="I17:I83" si="3">ROUND(((H17)*20/100),2)</f>
        <v>0</v>
      </c>
      <c r="J17" s="5">
        <f t="shared" ref="J17:J83" si="4">SUM(H17:I17)</f>
        <v>0</v>
      </c>
    </row>
    <row r="18" spans="1:10" outlineLevel="2" x14ac:dyDescent="0.25">
      <c r="A18" s="1">
        <v>16</v>
      </c>
      <c r="B18" s="11" t="s">
        <v>11</v>
      </c>
      <c r="C18" s="2" t="s">
        <v>16</v>
      </c>
      <c r="D18" s="2">
        <v>990051</v>
      </c>
      <c r="E18" s="12">
        <v>44470</v>
      </c>
      <c r="F18" s="3">
        <v>845266513397</v>
      </c>
      <c r="G18" s="6" t="s">
        <v>8</v>
      </c>
      <c r="H18" s="5"/>
      <c r="I18" s="7">
        <f t="shared" si="3"/>
        <v>0</v>
      </c>
      <c r="J18" s="5">
        <f t="shared" si="4"/>
        <v>0</v>
      </c>
    </row>
    <row r="19" spans="1:10" outlineLevel="2" x14ac:dyDescent="0.25">
      <c r="A19" s="1">
        <v>17</v>
      </c>
      <c r="B19" s="11" t="s">
        <v>11</v>
      </c>
      <c r="C19" s="2" t="s">
        <v>16</v>
      </c>
      <c r="D19" s="2">
        <v>990051</v>
      </c>
      <c r="E19" s="12">
        <v>44470</v>
      </c>
      <c r="F19" s="3">
        <v>845266660396</v>
      </c>
      <c r="G19" s="6" t="s">
        <v>8</v>
      </c>
      <c r="H19" s="5"/>
      <c r="I19" s="7">
        <f t="shared" si="3"/>
        <v>0</v>
      </c>
      <c r="J19" s="5">
        <f t="shared" si="4"/>
        <v>0</v>
      </c>
    </row>
    <row r="20" spans="1:10" outlineLevel="2" x14ac:dyDescent="0.25">
      <c r="A20" s="1">
        <v>18</v>
      </c>
      <c r="B20" s="11" t="s">
        <v>11</v>
      </c>
      <c r="C20" s="2" t="s">
        <v>16</v>
      </c>
      <c r="D20" s="2">
        <v>990051</v>
      </c>
      <c r="E20" s="12">
        <v>44470</v>
      </c>
      <c r="F20" s="3">
        <v>845266512571</v>
      </c>
      <c r="G20" s="6" t="s">
        <v>8</v>
      </c>
      <c r="H20" s="5"/>
      <c r="I20" s="7">
        <f t="shared" si="3"/>
        <v>0</v>
      </c>
      <c r="J20" s="5">
        <f t="shared" si="4"/>
        <v>0</v>
      </c>
    </row>
    <row r="21" spans="1:10" outlineLevel="2" x14ac:dyDescent="0.25">
      <c r="A21" s="1">
        <v>19</v>
      </c>
      <c r="B21" s="11" t="s">
        <v>11</v>
      </c>
      <c r="C21" s="2" t="s">
        <v>16</v>
      </c>
      <c r="D21" s="2">
        <v>990051</v>
      </c>
      <c r="E21" s="12">
        <v>44470</v>
      </c>
      <c r="F21" s="3">
        <v>845266510815</v>
      </c>
      <c r="G21" s="6" t="s">
        <v>8</v>
      </c>
      <c r="H21" s="5"/>
      <c r="I21" s="7">
        <f t="shared" si="3"/>
        <v>0</v>
      </c>
      <c r="J21" s="5">
        <f t="shared" si="4"/>
        <v>0</v>
      </c>
    </row>
    <row r="22" spans="1:10" outlineLevel="2" x14ac:dyDescent="0.25">
      <c r="A22" s="1">
        <v>20</v>
      </c>
      <c r="B22" s="11" t="s">
        <v>11</v>
      </c>
      <c r="C22" s="2" t="s">
        <v>16</v>
      </c>
      <c r="D22" s="2">
        <v>990051</v>
      </c>
      <c r="E22" s="12">
        <v>44470</v>
      </c>
      <c r="F22" s="3">
        <v>845266512969</v>
      </c>
      <c r="G22" s="6" t="s">
        <v>8</v>
      </c>
      <c r="H22" s="5"/>
      <c r="I22" s="7">
        <f t="shared" si="3"/>
        <v>0</v>
      </c>
      <c r="J22" s="5">
        <f t="shared" si="4"/>
        <v>0</v>
      </c>
    </row>
    <row r="23" spans="1:10" outlineLevel="1" x14ac:dyDescent="0.25">
      <c r="A23" s="1"/>
      <c r="B23" s="11"/>
      <c r="C23" s="2"/>
      <c r="D23" s="36" t="s">
        <v>19</v>
      </c>
      <c r="E23" s="12"/>
      <c r="F23" s="3"/>
      <c r="G23" s="6"/>
      <c r="H23" s="5">
        <f>SUBTOTAL(9,H3:H22)</f>
        <v>3.91</v>
      </c>
      <c r="I23" s="7">
        <f>SUBTOTAL(9,I3:I22)</f>
        <v>0.78</v>
      </c>
      <c r="J23" s="5">
        <f>SUBTOTAL(9,J3:J22)</f>
        <v>4.6900000000000004</v>
      </c>
    </row>
    <row r="24" spans="1:10" outlineLevel="2" x14ac:dyDescent="0.25">
      <c r="A24" s="1">
        <v>21</v>
      </c>
      <c r="B24" s="11" t="s">
        <v>11</v>
      </c>
      <c r="C24" s="2" t="s">
        <v>16</v>
      </c>
      <c r="D24" s="2">
        <v>990052</v>
      </c>
      <c r="E24" s="12">
        <v>44477</v>
      </c>
      <c r="F24" s="3">
        <v>845266510898</v>
      </c>
      <c r="G24" s="6" t="s">
        <v>8</v>
      </c>
      <c r="H24" s="5">
        <f>ROUND((2*1.95583),2)</f>
        <v>3.91</v>
      </c>
      <c r="I24" s="7">
        <f t="shared" si="3"/>
        <v>0.78</v>
      </c>
      <c r="J24" s="5">
        <f t="shared" si="4"/>
        <v>4.6900000000000004</v>
      </c>
    </row>
    <row r="25" spans="1:10" outlineLevel="2" x14ac:dyDescent="0.25">
      <c r="A25" s="1">
        <v>22</v>
      </c>
      <c r="B25" s="11" t="s">
        <v>11</v>
      </c>
      <c r="C25" s="2" t="s">
        <v>16</v>
      </c>
      <c r="D25" s="2">
        <v>990052</v>
      </c>
      <c r="E25" s="12">
        <v>44477</v>
      </c>
      <c r="F25" s="3">
        <v>845266510542</v>
      </c>
      <c r="G25" s="6" t="s">
        <v>8</v>
      </c>
      <c r="H25" s="5"/>
      <c r="I25" s="7">
        <f t="shared" si="3"/>
        <v>0</v>
      </c>
      <c r="J25" s="5">
        <f t="shared" si="4"/>
        <v>0</v>
      </c>
    </row>
    <row r="26" spans="1:10" outlineLevel="2" x14ac:dyDescent="0.25">
      <c r="A26" s="1">
        <v>23</v>
      </c>
      <c r="B26" s="11" t="s">
        <v>11</v>
      </c>
      <c r="C26" s="2" t="s">
        <v>16</v>
      </c>
      <c r="D26" s="2">
        <v>990052</v>
      </c>
      <c r="E26" s="12">
        <v>44477</v>
      </c>
      <c r="F26" s="3">
        <v>845266510666</v>
      </c>
      <c r="G26" s="6" t="s">
        <v>8</v>
      </c>
      <c r="H26" s="5"/>
      <c r="I26" s="7">
        <f t="shared" si="3"/>
        <v>0</v>
      </c>
      <c r="J26" s="5">
        <f t="shared" si="4"/>
        <v>0</v>
      </c>
    </row>
    <row r="27" spans="1:10" outlineLevel="2" x14ac:dyDescent="0.25">
      <c r="A27" s="1">
        <v>24</v>
      </c>
      <c r="B27" s="11" t="s">
        <v>11</v>
      </c>
      <c r="C27" s="2" t="s">
        <v>16</v>
      </c>
      <c r="D27" s="2">
        <v>990052</v>
      </c>
      <c r="E27" s="12">
        <v>44477</v>
      </c>
      <c r="F27" s="3">
        <v>845266513058</v>
      </c>
      <c r="G27" s="6" t="s">
        <v>8</v>
      </c>
      <c r="H27" s="5"/>
      <c r="I27" s="7">
        <f t="shared" si="3"/>
        <v>0</v>
      </c>
      <c r="J27" s="5">
        <f t="shared" si="4"/>
        <v>0</v>
      </c>
    </row>
    <row r="28" spans="1:10" outlineLevel="2" x14ac:dyDescent="0.25">
      <c r="A28" s="1">
        <v>25</v>
      </c>
      <c r="B28" s="11" t="s">
        <v>11</v>
      </c>
      <c r="C28" s="2" t="s">
        <v>16</v>
      </c>
      <c r="D28" s="2">
        <v>990052</v>
      </c>
      <c r="E28" s="12">
        <v>44477</v>
      </c>
      <c r="F28" s="3">
        <v>845266512936</v>
      </c>
      <c r="G28" s="6" t="s">
        <v>8</v>
      </c>
      <c r="H28" s="5"/>
      <c r="I28" s="7">
        <f t="shared" si="3"/>
        <v>0</v>
      </c>
      <c r="J28" s="5">
        <f t="shared" si="4"/>
        <v>0</v>
      </c>
    </row>
    <row r="29" spans="1:10" outlineLevel="2" x14ac:dyDescent="0.25">
      <c r="A29" s="1">
        <v>26</v>
      </c>
      <c r="B29" s="11" t="s">
        <v>11</v>
      </c>
      <c r="C29" s="2" t="s">
        <v>16</v>
      </c>
      <c r="D29" s="2">
        <v>990052</v>
      </c>
      <c r="E29" s="12">
        <v>44477</v>
      </c>
      <c r="F29" s="3">
        <v>845266660156</v>
      </c>
      <c r="G29" s="6" t="s">
        <v>8</v>
      </c>
      <c r="H29" s="5"/>
      <c r="I29" s="7">
        <f t="shared" si="3"/>
        <v>0</v>
      </c>
      <c r="J29" s="5">
        <f t="shared" si="4"/>
        <v>0</v>
      </c>
    </row>
    <row r="30" spans="1:10" outlineLevel="2" x14ac:dyDescent="0.25">
      <c r="A30" s="1">
        <v>27</v>
      </c>
      <c r="B30" s="11" t="s">
        <v>11</v>
      </c>
      <c r="C30" s="2" t="s">
        <v>16</v>
      </c>
      <c r="D30" s="2">
        <v>990052</v>
      </c>
      <c r="E30" s="12">
        <v>44477</v>
      </c>
      <c r="F30" s="3">
        <v>335266531029</v>
      </c>
      <c r="G30" s="6" t="s">
        <v>8</v>
      </c>
      <c r="H30" s="5"/>
      <c r="I30" s="7">
        <f t="shared" si="3"/>
        <v>0</v>
      </c>
      <c r="J30" s="5">
        <f t="shared" si="4"/>
        <v>0</v>
      </c>
    </row>
    <row r="31" spans="1:10" outlineLevel="2" x14ac:dyDescent="0.25">
      <c r="A31" s="1">
        <v>28</v>
      </c>
      <c r="B31" s="11" t="s">
        <v>11</v>
      </c>
      <c r="C31" s="2" t="s">
        <v>16</v>
      </c>
      <c r="D31" s="2">
        <v>990052</v>
      </c>
      <c r="E31" s="12">
        <v>44477</v>
      </c>
      <c r="F31" s="3">
        <v>845266660289</v>
      </c>
      <c r="G31" s="6" t="s">
        <v>8</v>
      </c>
      <c r="H31" s="5"/>
      <c r="I31" s="7">
        <f t="shared" si="3"/>
        <v>0</v>
      </c>
      <c r="J31" s="5">
        <f t="shared" si="4"/>
        <v>0</v>
      </c>
    </row>
    <row r="32" spans="1:10" outlineLevel="2" x14ac:dyDescent="0.25">
      <c r="A32" s="1">
        <v>29</v>
      </c>
      <c r="B32" s="11" t="s">
        <v>11</v>
      </c>
      <c r="C32" s="2" t="s">
        <v>16</v>
      </c>
      <c r="D32" s="2">
        <v>990052</v>
      </c>
      <c r="E32" s="12">
        <v>44477</v>
      </c>
      <c r="F32" s="3">
        <v>845266512852</v>
      </c>
      <c r="G32" s="6" t="s">
        <v>8</v>
      </c>
      <c r="H32" s="5"/>
      <c r="I32" s="7">
        <f t="shared" si="3"/>
        <v>0</v>
      </c>
      <c r="J32" s="5">
        <f t="shared" si="4"/>
        <v>0</v>
      </c>
    </row>
    <row r="33" spans="1:10" outlineLevel="2" x14ac:dyDescent="0.25">
      <c r="A33" s="1">
        <v>30</v>
      </c>
      <c r="B33" s="11" t="s">
        <v>11</v>
      </c>
      <c r="C33" s="2" t="s">
        <v>16</v>
      </c>
      <c r="D33" s="2">
        <v>990052</v>
      </c>
      <c r="E33" s="12">
        <v>44477</v>
      </c>
      <c r="F33" s="3">
        <v>845266513199</v>
      </c>
      <c r="G33" s="6" t="s">
        <v>8</v>
      </c>
      <c r="H33" s="5"/>
      <c r="I33" s="7">
        <f t="shared" si="3"/>
        <v>0</v>
      </c>
      <c r="J33" s="5">
        <f t="shared" si="4"/>
        <v>0</v>
      </c>
    </row>
    <row r="34" spans="1:10" outlineLevel="2" x14ac:dyDescent="0.25">
      <c r="A34" s="1">
        <v>31</v>
      </c>
      <c r="B34" s="11" t="s">
        <v>11</v>
      </c>
      <c r="C34" s="2" t="s">
        <v>16</v>
      </c>
      <c r="D34" s="2">
        <v>990052</v>
      </c>
      <c r="E34" s="12">
        <v>44477</v>
      </c>
      <c r="F34" s="3">
        <v>845266660032</v>
      </c>
      <c r="G34" s="6" t="s">
        <v>8</v>
      </c>
      <c r="H34" s="5"/>
      <c r="I34" s="7">
        <f t="shared" si="3"/>
        <v>0</v>
      </c>
      <c r="J34" s="5">
        <f t="shared" si="4"/>
        <v>0</v>
      </c>
    </row>
    <row r="35" spans="1:10" outlineLevel="2" x14ac:dyDescent="0.25">
      <c r="A35" s="1">
        <v>32</v>
      </c>
      <c r="B35" s="11" t="s">
        <v>11</v>
      </c>
      <c r="C35" s="2" t="s">
        <v>16</v>
      </c>
      <c r="D35" s="2">
        <v>990052</v>
      </c>
      <c r="E35" s="12">
        <v>44477</v>
      </c>
      <c r="F35" s="3">
        <v>845266513033</v>
      </c>
      <c r="G35" s="6" t="s">
        <v>8</v>
      </c>
      <c r="H35" s="5"/>
      <c r="I35" s="7">
        <f t="shared" si="3"/>
        <v>0</v>
      </c>
      <c r="J35" s="5">
        <f t="shared" si="4"/>
        <v>0</v>
      </c>
    </row>
    <row r="36" spans="1:10" outlineLevel="2" x14ac:dyDescent="0.25">
      <c r="A36" s="1">
        <v>33</v>
      </c>
      <c r="B36" s="11" t="s">
        <v>11</v>
      </c>
      <c r="C36" s="2" t="s">
        <v>16</v>
      </c>
      <c r="D36" s="2">
        <v>990052</v>
      </c>
      <c r="E36" s="12">
        <v>44477</v>
      </c>
      <c r="F36" s="3">
        <v>335266530856</v>
      </c>
      <c r="G36" s="6" t="s">
        <v>8</v>
      </c>
      <c r="H36" s="5"/>
      <c r="I36" s="7">
        <f t="shared" si="3"/>
        <v>0</v>
      </c>
      <c r="J36" s="5">
        <f t="shared" si="4"/>
        <v>0</v>
      </c>
    </row>
    <row r="37" spans="1:10" outlineLevel="2" x14ac:dyDescent="0.25">
      <c r="A37" s="1">
        <v>34</v>
      </c>
      <c r="B37" s="11" t="s">
        <v>11</v>
      </c>
      <c r="C37" s="2" t="s">
        <v>16</v>
      </c>
      <c r="D37" s="2">
        <v>990052</v>
      </c>
      <c r="E37" s="12">
        <v>44477</v>
      </c>
      <c r="F37" s="3">
        <v>845266660503</v>
      </c>
      <c r="G37" s="6" t="s">
        <v>8</v>
      </c>
      <c r="H37" s="5"/>
      <c r="I37" s="7">
        <f t="shared" si="3"/>
        <v>0</v>
      </c>
      <c r="J37" s="5">
        <f t="shared" si="4"/>
        <v>0</v>
      </c>
    </row>
    <row r="38" spans="1:10" outlineLevel="2" x14ac:dyDescent="0.25">
      <c r="A38" s="1">
        <v>35</v>
      </c>
      <c r="B38" s="11" t="s">
        <v>11</v>
      </c>
      <c r="C38" s="2" t="s">
        <v>16</v>
      </c>
      <c r="D38" s="2">
        <v>990052</v>
      </c>
      <c r="E38" s="12">
        <v>44477</v>
      </c>
      <c r="F38" s="3">
        <v>845266512308</v>
      </c>
      <c r="G38" s="6" t="s">
        <v>8</v>
      </c>
      <c r="H38" s="5"/>
      <c r="I38" s="7">
        <f t="shared" si="3"/>
        <v>0</v>
      </c>
      <c r="J38" s="5">
        <f t="shared" si="4"/>
        <v>0</v>
      </c>
    </row>
    <row r="39" spans="1:10" outlineLevel="2" x14ac:dyDescent="0.25">
      <c r="A39" s="1">
        <v>36</v>
      </c>
      <c r="B39" s="11" t="s">
        <v>11</v>
      </c>
      <c r="C39" s="2" t="s">
        <v>16</v>
      </c>
      <c r="D39" s="2">
        <v>990052</v>
      </c>
      <c r="E39" s="12">
        <v>44477</v>
      </c>
      <c r="F39" s="3">
        <v>335266530898</v>
      </c>
      <c r="G39" s="6" t="s">
        <v>8</v>
      </c>
      <c r="H39" s="5"/>
      <c r="I39" s="7">
        <f t="shared" si="3"/>
        <v>0</v>
      </c>
      <c r="J39" s="5">
        <f t="shared" si="4"/>
        <v>0</v>
      </c>
    </row>
    <row r="40" spans="1:10" outlineLevel="2" x14ac:dyDescent="0.25">
      <c r="A40" s="1">
        <v>37</v>
      </c>
      <c r="B40" s="11" t="s">
        <v>11</v>
      </c>
      <c r="C40" s="2" t="s">
        <v>16</v>
      </c>
      <c r="D40" s="2">
        <v>990052</v>
      </c>
      <c r="E40" s="12">
        <v>44477</v>
      </c>
      <c r="F40" s="3">
        <v>845266510179</v>
      </c>
      <c r="G40" s="6" t="s">
        <v>8</v>
      </c>
      <c r="H40" s="5"/>
      <c r="I40" s="7">
        <f t="shared" si="3"/>
        <v>0</v>
      </c>
      <c r="J40" s="5">
        <f t="shared" si="4"/>
        <v>0</v>
      </c>
    </row>
    <row r="41" spans="1:10" outlineLevel="2" x14ac:dyDescent="0.25">
      <c r="A41" s="1">
        <v>38</v>
      </c>
      <c r="B41" s="11" t="s">
        <v>11</v>
      </c>
      <c r="C41" s="2" t="s">
        <v>16</v>
      </c>
      <c r="D41" s="2">
        <v>990052</v>
      </c>
      <c r="E41" s="12">
        <v>44477</v>
      </c>
      <c r="F41" s="3">
        <v>335266576891</v>
      </c>
      <c r="G41" s="6" t="s">
        <v>8</v>
      </c>
      <c r="H41" s="5"/>
      <c r="I41" s="7">
        <f t="shared" si="3"/>
        <v>0</v>
      </c>
      <c r="J41" s="5">
        <f t="shared" si="4"/>
        <v>0</v>
      </c>
    </row>
    <row r="42" spans="1:10" outlineLevel="2" x14ac:dyDescent="0.25">
      <c r="A42" s="1">
        <v>39</v>
      </c>
      <c r="B42" s="11" t="s">
        <v>11</v>
      </c>
      <c r="C42" s="2" t="s">
        <v>16</v>
      </c>
      <c r="D42" s="2">
        <v>990052</v>
      </c>
      <c r="E42" s="12">
        <v>44477</v>
      </c>
      <c r="F42" s="3">
        <v>335266530971</v>
      </c>
      <c r="G42" s="6" t="s">
        <v>8</v>
      </c>
      <c r="H42" s="5"/>
      <c r="I42" s="7">
        <f t="shared" si="3"/>
        <v>0</v>
      </c>
      <c r="J42" s="5">
        <f t="shared" si="4"/>
        <v>0</v>
      </c>
    </row>
    <row r="43" spans="1:10" outlineLevel="2" x14ac:dyDescent="0.25">
      <c r="A43" s="1">
        <v>40</v>
      </c>
      <c r="B43" s="11" t="s">
        <v>11</v>
      </c>
      <c r="C43" s="2" t="s">
        <v>16</v>
      </c>
      <c r="D43" s="2">
        <v>990052</v>
      </c>
      <c r="E43" s="12">
        <v>44477</v>
      </c>
      <c r="F43" s="3">
        <v>845266661063</v>
      </c>
      <c r="G43" s="6" t="s">
        <v>8</v>
      </c>
      <c r="H43" s="5"/>
      <c r="I43" s="7">
        <f t="shared" si="3"/>
        <v>0</v>
      </c>
      <c r="J43" s="5">
        <f t="shared" si="4"/>
        <v>0</v>
      </c>
    </row>
    <row r="44" spans="1:10" outlineLevel="1" x14ac:dyDescent="0.25">
      <c r="A44" s="1"/>
      <c r="B44" s="11"/>
      <c r="C44" s="2"/>
      <c r="D44" s="36" t="s">
        <v>22</v>
      </c>
      <c r="E44" s="12"/>
      <c r="F44" s="3"/>
      <c r="G44" s="6"/>
      <c r="H44" s="5">
        <f>SUBTOTAL(9,H24:H43)</f>
        <v>3.91</v>
      </c>
      <c r="I44" s="7">
        <f>SUBTOTAL(9,I24:I43)</f>
        <v>0.78</v>
      </c>
      <c r="J44" s="5">
        <f>SUBTOTAL(9,J24:J43)</f>
        <v>4.6900000000000004</v>
      </c>
    </row>
    <row r="45" spans="1:10" outlineLevel="2" x14ac:dyDescent="0.25">
      <c r="A45" s="1">
        <v>41</v>
      </c>
      <c r="B45" s="11" t="s">
        <v>11</v>
      </c>
      <c r="C45" s="2" t="s">
        <v>16</v>
      </c>
      <c r="D45" s="2">
        <v>990053</v>
      </c>
      <c r="E45" s="12">
        <v>44491</v>
      </c>
      <c r="F45" s="3">
        <v>845266512589</v>
      </c>
      <c r="G45" s="6" t="s">
        <v>8</v>
      </c>
      <c r="H45" s="5">
        <f>ROUND((2*1.95583),2)</f>
        <v>3.91</v>
      </c>
      <c r="I45" s="7">
        <f t="shared" si="3"/>
        <v>0.78</v>
      </c>
      <c r="J45" s="5">
        <f t="shared" si="4"/>
        <v>4.6900000000000004</v>
      </c>
    </row>
    <row r="46" spans="1:10" outlineLevel="2" x14ac:dyDescent="0.25">
      <c r="A46" s="1">
        <v>42</v>
      </c>
      <c r="B46" s="11" t="s">
        <v>11</v>
      </c>
      <c r="C46" s="2" t="s">
        <v>16</v>
      </c>
      <c r="D46" s="2">
        <v>990053</v>
      </c>
      <c r="E46" s="12">
        <v>44491</v>
      </c>
      <c r="F46" s="3">
        <v>845266660768</v>
      </c>
      <c r="G46" s="6" t="s">
        <v>8</v>
      </c>
      <c r="H46" s="5"/>
      <c r="I46" s="7">
        <f t="shared" si="3"/>
        <v>0</v>
      </c>
      <c r="J46" s="5">
        <f t="shared" si="4"/>
        <v>0</v>
      </c>
    </row>
    <row r="47" spans="1:10" outlineLevel="2" x14ac:dyDescent="0.25">
      <c r="A47" s="1">
        <v>43</v>
      </c>
      <c r="B47" s="11" t="s">
        <v>11</v>
      </c>
      <c r="C47" s="2" t="s">
        <v>16</v>
      </c>
      <c r="D47" s="2">
        <v>990053</v>
      </c>
      <c r="E47" s="12">
        <v>44491</v>
      </c>
      <c r="F47" s="3">
        <v>845266512209</v>
      </c>
      <c r="G47" s="6" t="s">
        <v>8</v>
      </c>
      <c r="H47" s="5"/>
      <c r="I47" s="7">
        <f t="shared" si="3"/>
        <v>0</v>
      </c>
      <c r="J47" s="5">
        <f t="shared" si="4"/>
        <v>0</v>
      </c>
    </row>
    <row r="48" spans="1:10" outlineLevel="2" x14ac:dyDescent="0.25">
      <c r="A48" s="1">
        <v>44</v>
      </c>
      <c r="B48" s="11" t="s">
        <v>11</v>
      </c>
      <c r="C48" s="2" t="s">
        <v>16</v>
      </c>
      <c r="D48" s="2">
        <v>990053</v>
      </c>
      <c r="E48" s="12">
        <v>44491</v>
      </c>
      <c r="F48" s="3">
        <v>845266510724</v>
      </c>
      <c r="G48" s="6" t="s">
        <v>8</v>
      </c>
      <c r="H48" s="5"/>
      <c r="I48" s="7">
        <f t="shared" si="3"/>
        <v>0</v>
      </c>
      <c r="J48" s="5">
        <f t="shared" si="4"/>
        <v>0</v>
      </c>
    </row>
    <row r="49" spans="1:10" outlineLevel="2" x14ac:dyDescent="0.25">
      <c r="A49" s="1">
        <v>45</v>
      </c>
      <c r="B49" s="11" t="s">
        <v>11</v>
      </c>
      <c r="C49" s="2" t="s">
        <v>16</v>
      </c>
      <c r="D49" s="2">
        <v>990053</v>
      </c>
      <c r="E49" s="12">
        <v>44491</v>
      </c>
      <c r="F49" s="3">
        <v>845266513124</v>
      </c>
      <c r="G49" s="6" t="s">
        <v>8</v>
      </c>
      <c r="H49" s="5"/>
      <c r="I49" s="7">
        <f t="shared" si="3"/>
        <v>0</v>
      </c>
      <c r="J49" s="5">
        <f t="shared" si="4"/>
        <v>0</v>
      </c>
    </row>
    <row r="50" spans="1:10" outlineLevel="2" x14ac:dyDescent="0.25">
      <c r="A50" s="1">
        <v>46</v>
      </c>
      <c r="B50" s="11" t="s">
        <v>11</v>
      </c>
      <c r="C50" s="2" t="s">
        <v>16</v>
      </c>
      <c r="D50" s="2">
        <v>990053</v>
      </c>
      <c r="E50" s="12">
        <v>44491</v>
      </c>
      <c r="F50" s="3">
        <v>845266512407</v>
      </c>
      <c r="G50" s="6" t="s">
        <v>8</v>
      </c>
      <c r="H50" s="5"/>
      <c r="I50" s="7">
        <f t="shared" si="3"/>
        <v>0</v>
      </c>
      <c r="J50" s="5">
        <f t="shared" si="4"/>
        <v>0</v>
      </c>
    </row>
    <row r="51" spans="1:10" outlineLevel="2" x14ac:dyDescent="0.25">
      <c r="A51" s="1">
        <v>47</v>
      </c>
      <c r="B51" s="11" t="s">
        <v>11</v>
      </c>
      <c r="C51" s="2" t="s">
        <v>16</v>
      </c>
      <c r="D51" s="2">
        <v>990053</v>
      </c>
      <c r="E51" s="12">
        <v>44491</v>
      </c>
      <c r="F51" s="3">
        <v>845266510864</v>
      </c>
      <c r="G51" s="6" t="s">
        <v>8</v>
      </c>
      <c r="H51" s="5"/>
      <c r="I51" s="7">
        <f t="shared" si="3"/>
        <v>0</v>
      </c>
      <c r="J51" s="5">
        <f t="shared" si="4"/>
        <v>0</v>
      </c>
    </row>
    <row r="52" spans="1:10" outlineLevel="2" x14ac:dyDescent="0.25">
      <c r="A52" s="1">
        <v>48</v>
      </c>
      <c r="B52" s="11" t="s">
        <v>11</v>
      </c>
      <c r="C52" s="2" t="s">
        <v>16</v>
      </c>
      <c r="D52" s="2">
        <v>990053</v>
      </c>
      <c r="E52" s="12">
        <v>44491</v>
      </c>
      <c r="F52" s="3">
        <v>845266512787</v>
      </c>
      <c r="G52" s="6" t="s">
        <v>8</v>
      </c>
      <c r="H52" s="5"/>
      <c r="I52" s="7">
        <f t="shared" si="3"/>
        <v>0</v>
      </c>
      <c r="J52" s="5">
        <f t="shared" si="4"/>
        <v>0</v>
      </c>
    </row>
    <row r="53" spans="1:10" outlineLevel="2" x14ac:dyDescent="0.25">
      <c r="A53" s="1">
        <v>49</v>
      </c>
      <c r="B53" s="11" t="s">
        <v>11</v>
      </c>
      <c r="C53" s="2" t="s">
        <v>16</v>
      </c>
      <c r="D53" s="2">
        <v>990053</v>
      </c>
      <c r="E53" s="12">
        <v>44491</v>
      </c>
      <c r="F53" s="3">
        <v>845266661170</v>
      </c>
      <c r="G53" s="6" t="s">
        <v>8</v>
      </c>
      <c r="H53" s="5"/>
      <c r="I53" s="7">
        <f t="shared" si="3"/>
        <v>0</v>
      </c>
      <c r="J53" s="5">
        <f t="shared" si="4"/>
        <v>0</v>
      </c>
    </row>
    <row r="54" spans="1:10" outlineLevel="2" x14ac:dyDescent="0.25">
      <c r="A54" s="1">
        <v>50</v>
      </c>
      <c r="B54" s="11" t="s">
        <v>11</v>
      </c>
      <c r="C54" s="2" t="s">
        <v>16</v>
      </c>
      <c r="D54" s="2">
        <v>990053</v>
      </c>
      <c r="E54" s="12">
        <v>44491</v>
      </c>
      <c r="F54" s="3">
        <v>845266660040</v>
      </c>
      <c r="G54" s="6" t="s">
        <v>8</v>
      </c>
      <c r="H54" s="5"/>
      <c r="I54" s="7">
        <f t="shared" si="3"/>
        <v>0</v>
      </c>
      <c r="J54" s="5">
        <f t="shared" si="4"/>
        <v>0</v>
      </c>
    </row>
    <row r="55" spans="1:10" outlineLevel="2" x14ac:dyDescent="0.25">
      <c r="A55" s="1">
        <v>51</v>
      </c>
      <c r="B55" s="11" t="s">
        <v>11</v>
      </c>
      <c r="C55" s="2" t="s">
        <v>16</v>
      </c>
      <c r="D55" s="2">
        <v>990053</v>
      </c>
      <c r="E55" s="12">
        <v>44491</v>
      </c>
      <c r="F55" s="3">
        <v>335266576305</v>
      </c>
      <c r="G55" s="6" t="s">
        <v>8</v>
      </c>
      <c r="H55" s="5"/>
      <c r="I55" s="7">
        <f t="shared" si="3"/>
        <v>0</v>
      </c>
      <c r="J55" s="5">
        <f t="shared" si="4"/>
        <v>0</v>
      </c>
    </row>
    <row r="56" spans="1:10" outlineLevel="2" x14ac:dyDescent="0.25">
      <c r="A56" s="1">
        <v>52</v>
      </c>
      <c r="B56" s="11" t="s">
        <v>11</v>
      </c>
      <c r="C56" s="2" t="s">
        <v>16</v>
      </c>
      <c r="D56" s="2">
        <v>990053</v>
      </c>
      <c r="E56" s="12">
        <v>44491</v>
      </c>
      <c r="F56" s="3">
        <v>845266512217</v>
      </c>
      <c r="G56" s="6" t="s">
        <v>8</v>
      </c>
      <c r="H56" s="5"/>
      <c r="I56" s="7">
        <f t="shared" si="3"/>
        <v>0</v>
      </c>
      <c r="J56" s="5">
        <f t="shared" si="4"/>
        <v>0</v>
      </c>
    </row>
    <row r="57" spans="1:10" outlineLevel="2" x14ac:dyDescent="0.25">
      <c r="A57" s="1">
        <v>53</v>
      </c>
      <c r="B57" s="11" t="s">
        <v>11</v>
      </c>
      <c r="C57" s="2" t="s">
        <v>16</v>
      </c>
      <c r="D57" s="2">
        <v>990053</v>
      </c>
      <c r="E57" s="12">
        <v>44491</v>
      </c>
      <c r="F57" s="3">
        <v>845266513355</v>
      </c>
      <c r="G57" s="6" t="s">
        <v>8</v>
      </c>
      <c r="H57" s="5"/>
      <c r="I57" s="7">
        <f t="shared" si="3"/>
        <v>0</v>
      </c>
      <c r="J57" s="5">
        <f t="shared" si="4"/>
        <v>0</v>
      </c>
    </row>
    <row r="58" spans="1:10" outlineLevel="2" x14ac:dyDescent="0.25">
      <c r="A58" s="1">
        <v>54</v>
      </c>
      <c r="B58" s="11" t="s">
        <v>11</v>
      </c>
      <c r="C58" s="2" t="s">
        <v>16</v>
      </c>
      <c r="D58" s="2">
        <v>990053</v>
      </c>
      <c r="E58" s="12">
        <v>44491</v>
      </c>
      <c r="F58" s="3">
        <v>845266510237</v>
      </c>
      <c r="G58" s="6" t="s">
        <v>8</v>
      </c>
      <c r="H58" s="5"/>
      <c r="I58" s="7">
        <f t="shared" si="3"/>
        <v>0</v>
      </c>
      <c r="J58" s="5">
        <f t="shared" si="4"/>
        <v>0</v>
      </c>
    </row>
    <row r="59" spans="1:10" outlineLevel="2" x14ac:dyDescent="0.25">
      <c r="A59" s="1">
        <v>55</v>
      </c>
      <c r="B59" s="11" t="s">
        <v>11</v>
      </c>
      <c r="C59" s="2" t="s">
        <v>16</v>
      </c>
      <c r="D59" s="2">
        <v>990053</v>
      </c>
      <c r="E59" s="12">
        <v>44491</v>
      </c>
      <c r="F59" s="3">
        <v>845266510476</v>
      </c>
      <c r="G59" s="6" t="s">
        <v>8</v>
      </c>
      <c r="H59" s="5"/>
      <c r="I59" s="7">
        <f t="shared" si="3"/>
        <v>0</v>
      </c>
      <c r="J59" s="5">
        <f t="shared" si="4"/>
        <v>0</v>
      </c>
    </row>
    <row r="60" spans="1:10" outlineLevel="2" x14ac:dyDescent="0.25">
      <c r="A60" s="1">
        <v>56</v>
      </c>
      <c r="B60" s="11" t="s">
        <v>11</v>
      </c>
      <c r="C60" s="2" t="s">
        <v>16</v>
      </c>
      <c r="D60" s="2">
        <v>990053</v>
      </c>
      <c r="E60" s="12">
        <v>44491</v>
      </c>
      <c r="F60" s="3">
        <v>845266512530</v>
      </c>
      <c r="G60" s="6" t="s">
        <v>8</v>
      </c>
      <c r="H60" s="5"/>
      <c r="I60" s="7">
        <f t="shared" si="3"/>
        <v>0</v>
      </c>
      <c r="J60" s="5">
        <f t="shared" si="4"/>
        <v>0</v>
      </c>
    </row>
    <row r="61" spans="1:10" outlineLevel="2" x14ac:dyDescent="0.25">
      <c r="A61" s="1">
        <v>57</v>
      </c>
      <c r="B61" s="11" t="s">
        <v>11</v>
      </c>
      <c r="C61" s="2" t="s">
        <v>16</v>
      </c>
      <c r="D61" s="2">
        <v>990053</v>
      </c>
      <c r="E61" s="12">
        <v>44491</v>
      </c>
      <c r="F61" s="3">
        <v>845266660230</v>
      </c>
      <c r="G61" s="6" t="s">
        <v>8</v>
      </c>
      <c r="H61" s="5"/>
      <c r="I61" s="7">
        <f t="shared" si="3"/>
        <v>0</v>
      </c>
      <c r="J61" s="5">
        <f t="shared" si="4"/>
        <v>0</v>
      </c>
    </row>
    <row r="62" spans="1:10" outlineLevel="2" x14ac:dyDescent="0.25">
      <c r="A62" s="1">
        <v>58</v>
      </c>
      <c r="B62" s="11" t="s">
        <v>11</v>
      </c>
      <c r="C62" s="2" t="s">
        <v>16</v>
      </c>
      <c r="D62" s="2">
        <v>990053</v>
      </c>
      <c r="E62" s="12">
        <v>44491</v>
      </c>
      <c r="F62" s="3">
        <v>845266513249</v>
      </c>
      <c r="G62" s="6" t="s">
        <v>8</v>
      </c>
      <c r="H62" s="5"/>
      <c r="I62" s="7">
        <f t="shared" si="3"/>
        <v>0</v>
      </c>
      <c r="J62" s="5">
        <f t="shared" si="4"/>
        <v>0</v>
      </c>
    </row>
    <row r="63" spans="1:10" outlineLevel="2" x14ac:dyDescent="0.25">
      <c r="A63" s="1">
        <v>59</v>
      </c>
      <c r="B63" s="11" t="s">
        <v>11</v>
      </c>
      <c r="C63" s="2" t="s">
        <v>16</v>
      </c>
      <c r="D63" s="2">
        <v>990053</v>
      </c>
      <c r="E63" s="12">
        <v>44491</v>
      </c>
      <c r="F63" s="3">
        <v>845266660925</v>
      </c>
      <c r="G63" s="6" t="s">
        <v>8</v>
      </c>
      <c r="H63" s="5"/>
      <c r="I63" s="7">
        <f t="shared" si="3"/>
        <v>0</v>
      </c>
      <c r="J63" s="5">
        <f t="shared" si="4"/>
        <v>0</v>
      </c>
    </row>
    <row r="64" spans="1:10" outlineLevel="2" x14ac:dyDescent="0.25">
      <c r="A64" s="1">
        <v>60</v>
      </c>
      <c r="B64" s="11" t="s">
        <v>11</v>
      </c>
      <c r="C64" s="2" t="s">
        <v>16</v>
      </c>
      <c r="D64" s="2">
        <v>990053</v>
      </c>
      <c r="E64" s="12">
        <v>44491</v>
      </c>
      <c r="F64" s="3">
        <v>845266660305</v>
      </c>
      <c r="G64" s="6" t="s">
        <v>8</v>
      </c>
      <c r="H64" s="5"/>
      <c r="I64" s="7">
        <f t="shared" si="3"/>
        <v>0</v>
      </c>
      <c r="J64" s="5">
        <f t="shared" si="4"/>
        <v>0</v>
      </c>
    </row>
    <row r="65" spans="1:10" outlineLevel="1" x14ac:dyDescent="0.25">
      <c r="A65" s="1"/>
      <c r="B65" s="11"/>
      <c r="C65" s="2"/>
      <c r="D65" s="36" t="s">
        <v>24</v>
      </c>
      <c r="E65" s="12"/>
      <c r="F65" s="3"/>
      <c r="G65" s="6"/>
      <c r="H65" s="5">
        <f>SUBTOTAL(9,H45:H64)</f>
        <v>3.91</v>
      </c>
      <c r="I65" s="7">
        <f>SUBTOTAL(9,I45:I64)</f>
        <v>0.78</v>
      </c>
      <c r="J65" s="5">
        <f>SUBTOTAL(9,J45:J64)</f>
        <v>4.6900000000000004</v>
      </c>
    </row>
    <row r="66" spans="1:10" outlineLevel="2" x14ac:dyDescent="0.25">
      <c r="A66" s="1">
        <v>61</v>
      </c>
      <c r="B66" s="11" t="s">
        <v>11</v>
      </c>
      <c r="C66" s="2" t="s">
        <v>16</v>
      </c>
      <c r="D66" s="2">
        <v>990054</v>
      </c>
      <c r="E66" s="12">
        <v>44498</v>
      </c>
      <c r="F66" s="3">
        <v>845266513454</v>
      </c>
      <c r="G66" s="6" t="s">
        <v>8</v>
      </c>
      <c r="H66" s="5">
        <f>ROUND((2*1.95583),2)</f>
        <v>3.91</v>
      </c>
      <c r="I66" s="7">
        <f t="shared" si="3"/>
        <v>0.78</v>
      </c>
      <c r="J66" s="5">
        <f t="shared" si="4"/>
        <v>4.6900000000000004</v>
      </c>
    </row>
    <row r="67" spans="1:10" outlineLevel="2" x14ac:dyDescent="0.25">
      <c r="A67" s="1">
        <v>62</v>
      </c>
      <c r="B67" s="11" t="s">
        <v>11</v>
      </c>
      <c r="C67" s="2" t="s">
        <v>16</v>
      </c>
      <c r="D67" s="2">
        <v>990054</v>
      </c>
      <c r="E67" s="12">
        <v>44498</v>
      </c>
      <c r="F67" s="3">
        <v>845266660297</v>
      </c>
      <c r="G67" s="6" t="s">
        <v>8</v>
      </c>
      <c r="H67" s="5"/>
      <c r="I67" s="7">
        <f t="shared" si="3"/>
        <v>0</v>
      </c>
      <c r="J67" s="5">
        <f t="shared" si="4"/>
        <v>0</v>
      </c>
    </row>
    <row r="68" spans="1:10" outlineLevel="2" x14ac:dyDescent="0.25">
      <c r="A68" s="1">
        <v>63</v>
      </c>
      <c r="B68" s="11" t="s">
        <v>11</v>
      </c>
      <c r="C68" s="2" t="s">
        <v>16</v>
      </c>
      <c r="D68" s="2">
        <v>990054</v>
      </c>
      <c r="E68" s="12">
        <v>44498</v>
      </c>
      <c r="F68" s="3">
        <v>845266513348</v>
      </c>
      <c r="G68" s="6" t="s">
        <v>8</v>
      </c>
      <c r="H68" s="5"/>
      <c r="I68" s="7">
        <f t="shared" si="3"/>
        <v>0</v>
      </c>
      <c r="J68" s="5">
        <f t="shared" si="4"/>
        <v>0</v>
      </c>
    </row>
    <row r="69" spans="1:10" outlineLevel="2" x14ac:dyDescent="0.25">
      <c r="A69" s="1">
        <v>64</v>
      </c>
      <c r="B69" s="11" t="s">
        <v>11</v>
      </c>
      <c r="C69" s="2" t="s">
        <v>16</v>
      </c>
      <c r="D69" s="2">
        <v>990054</v>
      </c>
      <c r="E69" s="12">
        <v>44498</v>
      </c>
      <c r="F69" s="3">
        <v>845266510419</v>
      </c>
      <c r="G69" s="6" t="s">
        <v>8</v>
      </c>
      <c r="H69" s="5"/>
      <c r="I69" s="7">
        <f t="shared" si="3"/>
        <v>0</v>
      </c>
      <c r="J69" s="5">
        <f t="shared" si="4"/>
        <v>0</v>
      </c>
    </row>
    <row r="70" spans="1:10" outlineLevel="2" x14ac:dyDescent="0.25">
      <c r="A70" s="1">
        <v>65</v>
      </c>
      <c r="B70" s="11" t="s">
        <v>11</v>
      </c>
      <c r="C70" s="2" t="s">
        <v>16</v>
      </c>
      <c r="D70" s="2">
        <v>990054</v>
      </c>
      <c r="E70" s="12">
        <v>44498</v>
      </c>
      <c r="F70" s="3">
        <v>845266512423</v>
      </c>
      <c r="G70" s="6" t="s">
        <v>8</v>
      </c>
      <c r="H70" s="5"/>
      <c r="I70" s="7">
        <f t="shared" si="3"/>
        <v>0</v>
      </c>
      <c r="J70" s="5">
        <f t="shared" si="4"/>
        <v>0</v>
      </c>
    </row>
    <row r="71" spans="1:10" outlineLevel="2" x14ac:dyDescent="0.25">
      <c r="A71" s="1">
        <v>66</v>
      </c>
      <c r="B71" s="11" t="s">
        <v>11</v>
      </c>
      <c r="C71" s="2" t="s">
        <v>16</v>
      </c>
      <c r="D71" s="2">
        <v>990054</v>
      </c>
      <c r="E71" s="12">
        <v>44498</v>
      </c>
      <c r="F71" s="3">
        <v>845266660339</v>
      </c>
      <c r="G71" s="6" t="s">
        <v>8</v>
      </c>
      <c r="H71" s="5"/>
      <c r="I71" s="7">
        <f t="shared" si="3"/>
        <v>0</v>
      </c>
      <c r="J71" s="5">
        <f t="shared" si="4"/>
        <v>0</v>
      </c>
    </row>
    <row r="72" spans="1:10" outlineLevel="2" x14ac:dyDescent="0.25">
      <c r="A72" s="1">
        <v>67</v>
      </c>
      <c r="B72" s="11" t="s">
        <v>11</v>
      </c>
      <c r="C72" s="2" t="s">
        <v>16</v>
      </c>
      <c r="D72" s="2">
        <v>990054</v>
      </c>
      <c r="E72" s="12">
        <v>44498</v>
      </c>
      <c r="F72" s="3">
        <v>845266512670</v>
      </c>
      <c r="G72" s="6" t="s">
        <v>8</v>
      </c>
      <c r="H72" s="5"/>
      <c r="I72" s="7">
        <f t="shared" si="3"/>
        <v>0</v>
      </c>
      <c r="J72" s="5">
        <f t="shared" si="4"/>
        <v>0</v>
      </c>
    </row>
    <row r="73" spans="1:10" outlineLevel="2" x14ac:dyDescent="0.25">
      <c r="A73" s="1">
        <v>68</v>
      </c>
      <c r="B73" s="11" t="s">
        <v>11</v>
      </c>
      <c r="C73" s="2" t="s">
        <v>16</v>
      </c>
      <c r="D73" s="2">
        <v>990054</v>
      </c>
      <c r="E73" s="12">
        <v>44498</v>
      </c>
      <c r="F73" s="3">
        <v>845266512258</v>
      </c>
      <c r="G73" s="6" t="s">
        <v>8</v>
      </c>
      <c r="H73" s="5"/>
      <c r="I73" s="7">
        <f t="shared" si="3"/>
        <v>0</v>
      </c>
      <c r="J73" s="5">
        <f t="shared" si="4"/>
        <v>0</v>
      </c>
    </row>
    <row r="74" spans="1:10" outlineLevel="2" x14ac:dyDescent="0.25">
      <c r="A74" s="1">
        <v>69</v>
      </c>
      <c r="B74" s="11" t="s">
        <v>11</v>
      </c>
      <c r="C74" s="2" t="s">
        <v>16</v>
      </c>
      <c r="D74" s="2">
        <v>990054</v>
      </c>
      <c r="E74" s="12">
        <v>44498</v>
      </c>
      <c r="F74" s="3">
        <v>845266660362</v>
      </c>
      <c r="G74" s="6" t="s">
        <v>8</v>
      </c>
      <c r="H74" s="5"/>
      <c r="I74" s="7">
        <f t="shared" si="3"/>
        <v>0</v>
      </c>
      <c r="J74" s="5">
        <f t="shared" si="4"/>
        <v>0</v>
      </c>
    </row>
    <row r="75" spans="1:10" outlineLevel="2" x14ac:dyDescent="0.25">
      <c r="A75" s="1">
        <v>70</v>
      </c>
      <c r="B75" s="11" t="s">
        <v>11</v>
      </c>
      <c r="C75" s="2" t="s">
        <v>16</v>
      </c>
      <c r="D75" s="2">
        <v>990054</v>
      </c>
      <c r="E75" s="12">
        <v>44498</v>
      </c>
      <c r="F75" s="3">
        <v>845266512571</v>
      </c>
      <c r="G75" s="6" t="s">
        <v>8</v>
      </c>
      <c r="H75" s="5"/>
      <c r="I75" s="7">
        <f t="shared" si="3"/>
        <v>0</v>
      </c>
      <c r="J75" s="5">
        <f t="shared" si="4"/>
        <v>0</v>
      </c>
    </row>
    <row r="76" spans="1:10" outlineLevel="2" x14ac:dyDescent="0.25">
      <c r="A76" s="1">
        <v>71</v>
      </c>
      <c r="B76" s="11" t="s">
        <v>11</v>
      </c>
      <c r="C76" s="2" t="s">
        <v>16</v>
      </c>
      <c r="D76" s="2">
        <v>990054</v>
      </c>
      <c r="E76" s="12">
        <v>44498</v>
      </c>
      <c r="F76" s="3">
        <v>845266660263</v>
      </c>
      <c r="G76" s="6" t="s">
        <v>8</v>
      </c>
      <c r="H76" s="5"/>
      <c r="I76" s="7">
        <f t="shared" si="3"/>
        <v>0</v>
      </c>
      <c r="J76" s="5">
        <f t="shared" si="4"/>
        <v>0</v>
      </c>
    </row>
    <row r="77" spans="1:10" outlineLevel="2" x14ac:dyDescent="0.25">
      <c r="A77" s="1">
        <v>72</v>
      </c>
      <c r="B77" s="11" t="s">
        <v>11</v>
      </c>
      <c r="C77" s="2" t="s">
        <v>16</v>
      </c>
      <c r="D77" s="2">
        <v>990054</v>
      </c>
      <c r="E77" s="12">
        <v>44498</v>
      </c>
      <c r="F77" s="3">
        <v>845266510369</v>
      </c>
      <c r="G77" s="6" t="s">
        <v>8</v>
      </c>
      <c r="H77" s="5"/>
      <c r="I77" s="7">
        <f t="shared" si="3"/>
        <v>0</v>
      </c>
      <c r="J77" s="5">
        <f t="shared" si="4"/>
        <v>0</v>
      </c>
    </row>
    <row r="78" spans="1:10" outlineLevel="2" x14ac:dyDescent="0.25">
      <c r="A78" s="1">
        <v>73</v>
      </c>
      <c r="B78" s="11" t="s">
        <v>11</v>
      </c>
      <c r="C78" s="2" t="s">
        <v>16</v>
      </c>
      <c r="D78" s="2">
        <v>990054</v>
      </c>
      <c r="E78" s="12">
        <v>44498</v>
      </c>
      <c r="F78" s="3">
        <v>845266660693</v>
      </c>
      <c r="G78" s="6" t="s">
        <v>8</v>
      </c>
      <c r="H78" s="5"/>
      <c r="I78" s="7">
        <f t="shared" si="3"/>
        <v>0</v>
      </c>
      <c r="J78" s="5">
        <f t="shared" si="4"/>
        <v>0</v>
      </c>
    </row>
    <row r="79" spans="1:10" outlineLevel="2" x14ac:dyDescent="0.25">
      <c r="A79" s="1">
        <v>74</v>
      </c>
      <c r="B79" s="11" t="s">
        <v>11</v>
      </c>
      <c r="C79" s="2" t="s">
        <v>16</v>
      </c>
      <c r="D79" s="2">
        <v>990054</v>
      </c>
      <c r="E79" s="12">
        <v>44498</v>
      </c>
      <c r="F79" s="3">
        <v>845266513157</v>
      </c>
      <c r="G79" s="6" t="s">
        <v>8</v>
      </c>
      <c r="H79" s="5"/>
      <c r="I79" s="7">
        <f t="shared" si="3"/>
        <v>0</v>
      </c>
      <c r="J79" s="5">
        <f t="shared" si="4"/>
        <v>0</v>
      </c>
    </row>
    <row r="80" spans="1:10" outlineLevel="2" x14ac:dyDescent="0.25">
      <c r="A80" s="1">
        <v>75</v>
      </c>
      <c r="B80" s="11" t="s">
        <v>11</v>
      </c>
      <c r="C80" s="2" t="s">
        <v>16</v>
      </c>
      <c r="D80" s="2">
        <v>990054</v>
      </c>
      <c r="E80" s="12">
        <v>44498</v>
      </c>
      <c r="F80" s="3">
        <v>845266660974</v>
      </c>
      <c r="G80" s="6" t="s">
        <v>8</v>
      </c>
      <c r="H80" s="5"/>
      <c r="I80" s="7">
        <f t="shared" si="3"/>
        <v>0</v>
      </c>
      <c r="J80" s="5">
        <f t="shared" si="4"/>
        <v>0</v>
      </c>
    </row>
    <row r="81" spans="1:10" outlineLevel="2" x14ac:dyDescent="0.25">
      <c r="A81" s="1">
        <v>76</v>
      </c>
      <c r="B81" s="11" t="s">
        <v>11</v>
      </c>
      <c r="C81" s="2" t="s">
        <v>16</v>
      </c>
      <c r="D81" s="2">
        <v>990054</v>
      </c>
      <c r="E81" s="12">
        <v>44498</v>
      </c>
      <c r="F81" s="3">
        <v>845266660479</v>
      </c>
      <c r="G81" s="6" t="s">
        <v>8</v>
      </c>
      <c r="H81" s="5"/>
      <c r="I81" s="7">
        <f t="shared" si="3"/>
        <v>0</v>
      </c>
      <c r="J81" s="5">
        <f t="shared" si="4"/>
        <v>0</v>
      </c>
    </row>
    <row r="82" spans="1:10" outlineLevel="2" x14ac:dyDescent="0.25">
      <c r="A82" s="1">
        <v>77</v>
      </c>
      <c r="B82" s="11" t="s">
        <v>11</v>
      </c>
      <c r="C82" s="2" t="s">
        <v>16</v>
      </c>
      <c r="D82" s="2">
        <v>990054</v>
      </c>
      <c r="E82" s="12">
        <v>44498</v>
      </c>
      <c r="F82" s="3">
        <v>845266660495</v>
      </c>
      <c r="G82" s="6" t="s">
        <v>8</v>
      </c>
      <c r="H82" s="5"/>
      <c r="I82" s="7">
        <f t="shared" si="3"/>
        <v>0</v>
      </c>
      <c r="J82" s="5">
        <f t="shared" si="4"/>
        <v>0</v>
      </c>
    </row>
    <row r="83" spans="1:10" outlineLevel="2" x14ac:dyDescent="0.25">
      <c r="A83" s="1">
        <v>78</v>
      </c>
      <c r="B83" s="11" t="s">
        <v>11</v>
      </c>
      <c r="C83" s="2" t="s">
        <v>16</v>
      </c>
      <c r="D83" s="2">
        <v>990054</v>
      </c>
      <c r="E83" s="12">
        <v>44498</v>
      </c>
      <c r="F83" s="3">
        <v>845266510013</v>
      </c>
      <c r="G83" s="6" t="s">
        <v>8</v>
      </c>
      <c r="H83" s="5"/>
      <c r="I83" s="7">
        <f t="shared" si="3"/>
        <v>0</v>
      </c>
      <c r="J83" s="5">
        <f t="shared" si="4"/>
        <v>0</v>
      </c>
    </row>
    <row r="84" spans="1:10" outlineLevel="2" x14ac:dyDescent="0.25">
      <c r="A84" s="1">
        <v>79</v>
      </c>
      <c r="B84" s="11" t="s">
        <v>11</v>
      </c>
      <c r="C84" s="2" t="s">
        <v>16</v>
      </c>
      <c r="D84" s="2">
        <v>990054</v>
      </c>
      <c r="E84" s="12">
        <v>44498</v>
      </c>
      <c r="F84" s="3">
        <v>845266512811</v>
      </c>
      <c r="G84" s="6" t="s">
        <v>8</v>
      </c>
      <c r="H84" s="5"/>
      <c r="I84" s="7">
        <f t="shared" ref="I84:I85" si="5">ROUND(((H84)*20/100),2)</f>
        <v>0</v>
      </c>
      <c r="J84" s="5">
        <f t="shared" ref="J84:J85" si="6">SUM(H84:I84)</f>
        <v>0</v>
      </c>
    </row>
    <row r="85" spans="1:10" outlineLevel="2" x14ac:dyDescent="0.25">
      <c r="A85" s="1">
        <v>80</v>
      </c>
      <c r="B85" s="11" t="s">
        <v>11</v>
      </c>
      <c r="C85" s="2" t="s">
        <v>16</v>
      </c>
      <c r="D85" s="2">
        <v>990054</v>
      </c>
      <c r="E85" s="12">
        <v>44498</v>
      </c>
      <c r="F85" s="3">
        <v>845266660347</v>
      </c>
      <c r="G85" s="6" t="s">
        <v>8</v>
      </c>
      <c r="H85" s="5"/>
      <c r="I85" s="7">
        <f t="shared" si="5"/>
        <v>0</v>
      </c>
      <c r="J85" s="5">
        <f t="shared" si="6"/>
        <v>0</v>
      </c>
    </row>
    <row r="86" spans="1:10" outlineLevel="1" x14ac:dyDescent="0.25">
      <c r="A86" s="13"/>
      <c r="B86" s="14"/>
      <c r="C86" s="6"/>
      <c r="D86" s="28" t="s">
        <v>26</v>
      </c>
      <c r="E86" s="12"/>
      <c r="F86" s="15">
        <v>80</v>
      </c>
      <c r="G86" s="6"/>
      <c r="H86" s="7">
        <f>SUBTOTAL(9,H66:H85)</f>
        <v>3.91</v>
      </c>
      <c r="I86" s="7">
        <f>SUBTOTAL(9,I66:I85)</f>
        <v>0.78</v>
      </c>
      <c r="J86" s="7">
        <f>SUBTOTAL(9,J66:J85)</f>
        <v>4.6900000000000004</v>
      </c>
    </row>
    <row r="87" spans="1:10" s="35" customFormat="1" x14ac:dyDescent="0.25">
      <c r="A87" s="30"/>
      <c r="B87" s="31"/>
      <c r="C87" s="29"/>
      <c r="D87" s="29" t="s">
        <v>20</v>
      </c>
      <c r="E87" s="32"/>
      <c r="F87" s="33">
        <v>80</v>
      </c>
      <c r="G87" s="29"/>
      <c r="H87" s="34">
        <f>SUBTOTAL(9,H3:H85)</f>
        <v>15.64</v>
      </c>
      <c r="I87" s="34">
        <f>SUBTOTAL(9,I3:I85)</f>
        <v>3.12</v>
      </c>
      <c r="J87" s="34">
        <f>SUBTOTAL(9,J3:J85)</f>
        <v>18.760000000000002</v>
      </c>
    </row>
    <row r="88" spans="1:10" x14ac:dyDescent="0.25">
      <c r="A88" s="13"/>
      <c r="B88" s="14"/>
      <c r="C88" s="6"/>
      <c r="D88" s="6"/>
      <c r="E88" s="12"/>
      <c r="F88" s="15"/>
      <c r="G88" s="6"/>
      <c r="H88" s="7"/>
      <c r="I88" s="7"/>
      <c r="J88" s="7"/>
    </row>
    <row r="89" spans="1:10" x14ac:dyDescent="0.25">
      <c r="A89" s="13"/>
      <c r="B89" s="14"/>
      <c r="C89" s="18" t="s">
        <v>12</v>
      </c>
      <c r="D89" s="19"/>
      <c r="E89" s="20"/>
      <c r="F89" s="21"/>
      <c r="G89" s="19"/>
      <c r="H89" s="22" t="s">
        <v>13</v>
      </c>
      <c r="I89" s="23"/>
      <c r="J89" s="23"/>
    </row>
    <row r="90" spans="1:10" x14ac:dyDescent="0.25">
      <c r="C90" s="24" t="s">
        <v>15</v>
      </c>
      <c r="D90" s="24"/>
      <c r="E90" s="25"/>
      <c r="F90" s="26"/>
      <c r="G90" s="27"/>
      <c r="H90" s="27" t="s">
        <v>14</v>
      </c>
      <c r="I90" s="27"/>
      <c r="J90" s="27"/>
    </row>
    <row r="91" spans="1:10" x14ac:dyDescent="0.25">
      <c r="E91" s="16"/>
      <c r="F91" s="13"/>
      <c r="G91" s="13"/>
      <c r="H91" s="13"/>
      <c r="I91" s="13"/>
      <c r="J91" s="13"/>
    </row>
    <row r="92" spans="1:10" x14ac:dyDescent="0.25">
      <c r="E92" s="16"/>
      <c r="F92" s="13"/>
      <c r="G92" s="13"/>
      <c r="H92" s="13"/>
      <c r="I92" s="13"/>
      <c r="J92" s="13"/>
    </row>
    <row r="93" spans="1:10" x14ac:dyDescent="0.25">
      <c r="E93" s="16"/>
      <c r="F93" s="13"/>
      <c r="G93" s="13"/>
      <c r="H93" s="13"/>
      <c r="I93" s="13"/>
      <c r="J93" s="13"/>
    </row>
    <row r="94" spans="1:10" x14ac:dyDescent="0.25">
      <c r="E94" s="16"/>
      <c r="F94" s="13"/>
      <c r="G94" s="13"/>
      <c r="H94" s="13"/>
      <c r="I94" s="13"/>
      <c r="J94" s="13"/>
    </row>
    <row r="95" spans="1:10" x14ac:dyDescent="0.25">
      <c r="F95" s="17"/>
      <c r="G95" s="17"/>
      <c r="H95" s="17"/>
      <c r="I95" s="17"/>
      <c r="J95" s="17"/>
    </row>
  </sheetData>
  <autoFilter ref="A2:J29" xr:uid="{00000000-0009-0000-0000-000000000000}"/>
  <mergeCells count="1">
    <mergeCell ref="A1:J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61" fitToHeight="0" orientation="portrait" r:id="rId1"/>
  <headerFooter>
    <oddFooter>&amp;R-&amp;P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B3EB-BF27-477F-86BD-749E4C9683BC}">
  <sheetPr>
    <pageSetUpPr fitToPage="1"/>
  </sheetPr>
  <dimension ref="A1:J32"/>
  <sheetViews>
    <sheetView topLeftCell="A11" zoomScale="130" zoomScaleNormal="130" zoomScaleSheetLayoutView="70" workbookViewId="0">
      <selection activeCell="F24" sqref="F24"/>
    </sheetView>
  </sheetViews>
  <sheetFormatPr defaultRowHeight="15" outlineLevelRow="2" x14ac:dyDescent="0.25"/>
  <cols>
    <col min="1" max="1" width="4.85546875" style="8" customWidth="1"/>
    <col min="2" max="2" width="8.140625" style="8" customWidth="1"/>
    <col min="3" max="3" width="10.5703125" style="8" customWidth="1"/>
    <col min="4" max="4" width="10.85546875" style="8" customWidth="1"/>
    <col min="5" max="5" width="9.85546875" style="8" customWidth="1"/>
    <col min="6" max="6" width="14.28515625" style="8" customWidth="1"/>
    <col min="7" max="7" width="12.140625" style="8" customWidth="1"/>
    <col min="8" max="8" width="13.140625" style="8" customWidth="1"/>
    <col min="9" max="9" width="8.140625" style="8" customWidth="1"/>
    <col min="10" max="10" width="13" style="8" customWidth="1"/>
    <col min="11" max="15" width="16.140625" customWidth="1"/>
  </cols>
  <sheetData>
    <row r="1" spans="1:10" ht="21.75" customHeight="1" thickBot="1" x14ac:dyDescent="0.3">
      <c r="A1" s="37" t="s">
        <v>18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9" thickBot="1" x14ac:dyDescent="0.3">
      <c r="A2" s="9" t="s">
        <v>0</v>
      </c>
      <c r="B2" s="4" t="s">
        <v>1</v>
      </c>
      <c r="C2" s="4" t="s">
        <v>9</v>
      </c>
      <c r="D2" s="4" t="s">
        <v>4</v>
      </c>
      <c r="E2" s="4" t="s">
        <v>5</v>
      </c>
      <c r="F2" s="4" t="s">
        <v>2</v>
      </c>
      <c r="G2" s="4" t="s">
        <v>6</v>
      </c>
      <c r="H2" s="4" t="s">
        <v>10</v>
      </c>
      <c r="I2" s="4" t="s">
        <v>3</v>
      </c>
      <c r="J2" s="10" t="s">
        <v>7</v>
      </c>
    </row>
    <row r="3" spans="1:10" outlineLevel="2" x14ac:dyDescent="0.25">
      <c r="A3" s="1">
        <v>1</v>
      </c>
      <c r="B3" s="11" t="s">
        <v>11</v>
      </c>
      <c r="C3" s="2" t="s">
        <v>16</v>
      </c>
      <c r="D3" s="2">
        <v>990051</v>
      </c>
      <c r="E3" s="12">
        <v>44470</v>
      </c>
      <c r="F3" s="3">
        <v>335266531052</v>
      </c>
      <c r="G3" s="6" t="s">
        <v>8</v>
      </c>
      <c r="H3" s="5">
        <f>ROUND((2*1.95583),2)</f>
        <v>3.91</v>
      </c>
      <c r="I3" s="7">
        <f>ROUND(((H3)*20/100),2)</f>
        <v>0.78</v>
      </c>
      <c r="J3" s="5">
        <f>SUM(H3:I3)</f>
        <v>4.6900000000000004</v>
      </c>
    </row>
    <row r="4" spans="1:10" outlineLevel="2" x14ac:dyDescent="0.25">
      <c r="A4" s="1">
        <v>2</v>
      </c>
      <c r="B4" s="11" t="s">
        <v>11</v>
      </c>
      <c r="C4" s="2" t="s">
        <v>16</v>
      </c>
      <c r="D4" s="2">
        <v>990051</v>
      </c>
      <c r="E4" s="12">
        <v>44470</v>
      </c>
      <c r="F4" s="3">
        <v>845266512266</v>
      </c>
      <c r="G4" s="6" t="s">
        <v>8</v>
      </c>
      <c r="H4" s="5"/>
      <c r="I4" s="7">
        <f t="shared" ref="I4:I22" si="0">ROUND(((H4)*20/100),2)</f>
        <v>0</v>
      </c>
      <c r="J4" s="5">
        <f t="shared" ref="J4:J8" si="1">SUM(H4:I4)</f>
        <v>0</v>
      </c>
    </row>
    <row r="5" spans="1:10" outlineLevel="2" x14ac:dyDescent="0.25">
      <c r="A5" s="1">
        <v>3</v>
      </c>
      <c r="B5" s="11" t="s">
        <v>11</v>
      </c>
      <c r="C5" s="2" t="s">
        <v>16</v>
      </c>
      <c r="D5" s="2">
        <v>990051</v>
      </c>
      <c r="E5" s="12">
        <v>44470</v>
      </c>
      <c r="F5" s="3">
        <v>845266512209</v>
      </c>
      <c r="G5" s="6" t="s">
        <v>8</v>
      </c>
      <c r="H5" s="5"/>
      <c r="I5" s="7">
        <f t="shared" si="0"/>
        <v>0</v>
      </c>
      <c r="J5" s="5">
        <f t="shared" si="1"/>
        <v>0</v>
      </c>
    </row>
    <row r="6" spans="1:10" outlineLevel="2" x14ac:dyDescent="0.25">
      <c r="A6" s="1">
        <v>4</v>
      </c>
      <c r="B6" s="11" t="s">
        <v>11</v>
      </c>
      <c r="C6" s="2" t="s">
        <v>16</v>
      </c>
      <c r="D6" s="2">
        <v>990051</v>
      </c>
      <c r="E6" s="12">
        <v>44470</v>
      </c>
      <c r="F6" s="3">
        <v>845266660479</v>
      </c>
      <c r="G6" s="6" t="s">
        <v>8</v>
      </c>
      <c r="H6" s="5"/>
      <c r="I6" s="7">
        <f>ROUND(((H6)*20/100),2)</f>
        <v>0</v>
      </c>
      <c r="J6" s="5">
        <f t="shared" si="1"/>
        <v>0</v>
      </c>
    </row>
    <row r="7" spans="1:10" outlineLevel="2" x14ac:dyDescent="0.25">
      <c r="A7" s="1">
        <v>5</v>
      </c>
      <c r="B7" s="11" t="s">
        <v>11</v>
      </c>
      <c r="C7" s="2" t="s">
        <v>16</v>
      </c>
      <c r="D7" s="2">
        <v>990051</v>
      </c>
      <c r="E7" s="12">
        <v>44470</v>
      </c>
      <c r="F7" s="3">
        <v>845266660800</v>
      </c>
      <c r="G7" s="6" t="s">
        <v>8</v>
      </c>
      <c r="H7" s="5"/>
      <c r="I7" s="7">
        <f>ROUND(((H7)*20/100),2)</f>
        <v>0</v>
      </c>
      <c r="J7" s="5">
        <f>SUM(H7:I7)</f>
        <v>0</v>
      </c>
    </row>
    <row r="8" spans="1:10" outlineLevel="2" x14ac:dyDescent="0.25">
      <c r="A8" s="1">
        <v>6</v>
      </c>
      <c r="B8" s="11" t="s">
        <v>11</v>
      </c>
      <c r="C8" s="2" t="s">
        <v>16</v>
      </c>
      <c r="D8" s="2">
        <v>990051</v>
      </c>
      <c r="E8" s="12">
        <v>44470</v>
      </c>
      <c r="F8" s="3">
        <v>845266510377</v>
      </c>
      <c r="G8" s="6" t="s">
        <v>8</v>
      </c>
      <c r="H8" s="5"/>
      <c r="I8" s="7">
        <f t="shared" si="0"/>
        <v>0</v>
      </c>
      <c r="J8" s="5">
        <f t="shared" si="1"/>
        <v>0</v>
      </c>
    </row>
    <row r="9" spans="1:10" outlineLevel="2" x14ac:dyDescent="0.25">
      <c r="A9" s="1">
        <v>7</v>
      </c>
      <c r="B9" s="11" t="s">
        <v>11</v>
      </c>
      <c r="C9" s="2" t="s">
        <v>16</v>
      </c>
      <c r="D9" s="2">
        <v>990051</v>
      </c>
      <c r="E9" s="12">
        <v>44470</v>
      </c>
      <c r="F9" s="3">
        <v>845266512407</v>
      </c>
      <c r="G9" s="6" t="s">
        <v>8</v>
      </c>
      <c r="H9" s="5"/>
      <c r="I9" s="7">
        <f t="shared" si="0"/>
        <v>0</v>
      </c>
      <c r="J9" s="5">
        <f t="shared" ref="J9:J16" si="2">SUM(H9:I9)</f>
        <v>0</v>
      </c>
    </row>
    <row r="10" spans="1:10" outlineLevel="2" x14ac:dyDescent="0.25">
      <c r="A10" s="1">
        <v>8</v>
      </c>
      <c r="B10" s="11" t="s">
        <v>11</v>
      </c>
      <c r="C10" s="2" t="s">
        <v>16</v>
      </c>
      <c r="D10" s="2">
        <v>990051</v>
      </c>
      <c r="E10" s="12">
        <v>44470</v>
      </c>
      <c r="F10" s="3">
        <v>845266510864</v>
      </c>
      <c r="G10" s="6" t="s">
        <v>8</v>
      </c>
      <c r="H10" s="5"/>
      <c r="I10" s="7">
        <f t="shared" si="0"/>
        <v>0</v>
      </c>
      <c r="J10" s="5">
        <f t="shared" si="2"/>
        <v>0</v>
      </c>
    </row>
    <row r="11" spans="1:10" outlineLevel="2" x14ac:dyDescent="0.25">
      <c r="A11" s="1">
        <v>9</v>
      </c>
      <c r="B11" s="11" t="s">
        <v>11</v>
      </c>
      <c r="C11" s="2" t="s">
        <v>16</v>
      </c>
      <c r="D11" s="2">
        <v>990051</v>
      </c>
      <c r="E11" s="12">
        <v>44470</v>
      </c>
      <c r="F11" s="3">
        <v>845266512787</v>
      </c>
      <c r="G11" s="6" t="s">
        <v>8</v>
      </c>
      <c r="H11" s="5"/>
      <c r="I11" s="7">
        <f t="shared" si="0"/>
        <v>0</v>
      </c>
      <c r="J11" s="5">
        <f t="shared" si="2"/>
        <v>0</v>
      </c>
    </row>
    <row r="12" spans="1:10" outlineLevel="2" x14ac:dyDescent="0.25">
      <c r="A12" s="1">
        <v>10</v>
      </c>
      <c r="B12" s="11" t="s">
        <v>11</v>
      </c>
      <c r="C12" s="2" t="s">
        <v>16</v>
      </c>
      <c r="D12" s="2">
        <v>990051</v>
      </c>
      <c r="E12" s="12">
        <v>44470</v>
      </c>
      <c r="F12" s="3">
        <v>845266661170</v>
      </c>
      <c r="G12" s="6" t="s">
        <v>8</v>
      </c>
      <c r="H12" s="5"/>
      <c r="I12" s="7">
        <f t="shared" si="0"/>
        <v>0</v>
      </c>
      <c r="J12" s="5">
        <f t="shared" si="2"/>
        <v>0</v>
      </c>
    </row>
    <row r="13" spans="1:10" outlineLevel="2" x14ac:dyDescent="0.25">
      <c r="A13" s="1">
        <v>11</v>
      </c>
      <c r="B13" s="11" t="s">
        <v>11</v>
      </c>
      <c r="C13" s="2" t="s">
        <v>16</v>
      </c>
      <c r="D13" s="2">
        <v>990051</v>
      </c>
      <c r="E13" s="12">
        <v>44470</v>
      </c>
      <c r="F13" s="3">
        <v>845266660040</v>
      </c>
      <c r="G13" s="6" t="s">
        <v>8</v>
      </c>
      <c r="H13" s="5"/>
      <c r="I13" s="7">
        <f t="shared" si="0"/>
        <v>0</v>
      </c>
      <c r="J13" s="5">
        <f t="shared" si="2"/>
        <v>0</v>
      </c>
    </row>
    <row r="14" spans="1:10" outlineLevel="2" x14ac:dyDescent="0.25">
      <c r="A14" s="1">
        <v>12</v>
      </c>
      <c r="B14" s="11" t="s">
        <v>11</v>
      </c>
      <c r="C14" s="2" t="s">
        <v>16</v>
      </c>
      <c r="D14" s="2">
        <v>990051</v>
      </c>
      <c r="E14" s="12">
        <v>44470</v>
      </c>
      <c r="F14" s="3">
        <v>845266510724</v>
      </c>
      <c r="G14" s="6" t="s">
        <v>8</v>
      </c>
      <c r="H14" s="5"/>
      <c r="I14" s="7">
        <f t="shared" si="0"/>
        <v>0</v>
      </c>
      <c r="J14" s="5">
        <f t="shared" si="2"/>
        <v>0</v>
      </c>
    </row>
    <row r="15" spans="1:10" outlineLevel="2" x14ac:dyDescent="0.25">
      <c r="A15" s="1">
        <v>13</v>
      </c>
      <c r="B15" s="11" t="s">
        <v>11</v>
      </c>
      <c r="C15" s="2" t="s">
        <v>16</v>
      </c>
      <c r="D15" s="2">
        <v>990051</v>
      </c>
      <c r="E15" s="12">
        <v>44470</v>
      </c>
      <c r="F15" s="3">
        <v>845266513124</v>
      </c>
      <c r="G15" s="6" t="s">
        <v>8</v>
      </c>
      <c r="H15" s="5"/>
      <c r="I15" s="7">
        <f t="shared" si="0"/>
        <v>0</v>
      </c>
      <c r="J15" s="5">
        <f t="shared" si="2"/>
        <v>0</v>
      </c>
    </row>
    <row r="16" spans="1:10" outlineLevel="2" x14ac:dyDescent="0.25">
      <c r="A16" s="1">
        <v>14</v>
      </c>
      <c r="B16" s="11" t="s">
        <v>11</v>
      </c>
      <c r="C16" s="2" t="s">
        <v>16</v>
      </c>
      <c r="D16" s="2">
        <v>990051</v>
      </c>
      <c r="E16" s="12">
        <v>44470</v>
      </c>
      <c r="F16" s="3">
        <v>845266510112</v>
      </c>
      <c r="G16" s="6" t="s">
        <v>8</v>
      </c>
      <c r="H16" s="5"/>
      <c r="I16" s="7">
        <f t="shared" si="0"/>
        <v>0</v>
      </c>
      <c r="J16" s="5">
        <f t="shared" si="2"/>
        <v>0</v>
      </c>
    </row>
    <row r="17" spans="1:10" outlineLevel="2" x14ac:dyDescent="0.25">
      <c r="A17" s="1">
        <v>15</v>
      </c>
      <c r="B17" s="11" t="s">
        <v>11</v>
      </c>
      <c r="C17" s="2" t="s">
        <v>16</v>
      </c>
      <c r="D17" s="2">
        <v>990051</v>
      </c>
      <c r="E17" s="12">
        <v>44470</v>
      </c>
      <c r="F17" s="3">
        <v>335266530765</v>
      </c>
      <c r="G17" s="6" t="s">
        <v>8</v>
      </c>
      <c r="H17" s="5"/>
      <c r="I17" s="7">
        <f t="shared" si="0"/>
        <v>0</v>
      </c>
      <c r="J17" s="5">
        <f t="shared" ref="J17:J22" si="3">SUM(H17:I17)</f>
        <v>0</v>
      </c>
    </row>
    <row r="18" spans="1:10" outlineLevel="2" x14ac:dyDescent="0.25">
      <c r="A18" s="1">
        <v>16</v>
      </c>
      <c r="B18" s="11" t="s">
        <v>11</v>
      </c>
      <c r="C18" s="2" t="s">
        <v>16</v>
      </c>
      <c r="D18" s="2">
        <v>990051</v>
      </c>
      <c r="E18" s="12">
        <v>44470</v>
      </c>
      <c r="F18" s="3">
        <v>845266513397</v>
      </c>
      <c r="G18" s="6" t="s">
        <v>8</v>
      </c>
      <c r="H18" s="5"/>
      <c r="I18" s="7">
        <f t="shared" si="0"/>
        <v>0</v>
      </c>
      <c r="J18" s="5">
        <f t="shared" si="3"/>
        <v>0</v>
      </c>
    </row>
    <row r="19" spans="1:10" outlineLevel="2" x14ac:dyDescent="0.25">
      <c r="A19" s="1">
        <v>17</v>
      </c>
      <c r="B19" s="11" t="s">
        <v>11</v>
      </c>
      <c r="C19" s="2" t="s">
        <v>16</v>
      </c>
      <c r="D19" s="2">
        <v>990051</v>
      </c>
      <c r="E19" s="12">
        <v>44470</v>
      </c>
      <c r="F19" s="3">
        <v>845266660396</v>
      </c>
      <c r="G19" s="6" t="s">
        <v>8</v>
      </c>
      <c r="H19" s="5"/>
      <c r="I19" s="7">
        <f t="shared" si="0"/>
        <v>0</v>
      </c>
      <c r="J19" s="5">
        <f t="shared" si="3"/>
        <v>0</v>
      </c>
    </row>
    <row r="20" spans="1:10" outlineLevel="2" x14ac:dyDescent="0.25">
      <c r="A20" s="1">
        <v>18</v>
      </c>
      <c r="B20" s="11" t="s">
        <v>11</v>
      </c>
      <c r="C20" s="2" t="s">
        <v>16</v>
      </c>
      <c r="D20" s="2">
        <v>990051</v>
      </c>
      <c r="E20" s="12">
        <v>44470</v>
      </c>
      <c r="F20" s="3">
        <v>845266512571</v>
      </c>
      <c r="G20" s="6" t="s">
        <v>8</v>
      </c>
      <c r="H20" s="5"/>
      <c r="I20" s="7">
        <f t="shared" si="0"/>
        <v>0</v>
      </c>
      <c r="J20" s="5">
        <f t="shared" si="3"/>
        <v>0</v>
      </c>
    </row>
    <row r="21" spans="1:10" outlineLevel="2" x14ac:dyDescent="0.25">
      <c r="A21" s="1">
        <v>19</v>
      </c>
      <c r="B21" s="11" t="s">
        <v>11</v>
      </c>
      <c r="C21" s="2" t="s">
        <v>16</v>
      </c>
      <c r="D21" s="2">
        <v>990051</v>
      </c>
      <c r="E21" s="12">
        <v>44470</v>
      </c>
      <c r="F21" s="3">
        <v>845266510815</v>
      </c>
      <c r="G21" s="6" t="s">
        <v>8</v>
      </c>
      <c r="H21" s="5"/>
      <c r="I21" s="7">
        <f t="shared" si="0"/>
        <v>0</v>
      </c>
      <c r="J21" s="5">
        <f t="shared" si="3"/>
        <v>0</v>
      </c>
    </row>
    <row r="22" spans="1:10" outlineLevel="2" x14ac:dyDescent="0.25">
      <c r="A22" s="1">
        <v>20</v>
      </c>
      <c r="B22" s="11" t="s">
        <v>11</v>
      </c>
      <c r="C22" s="2" t="s">
        <v>16</v>
      </c>
      <c r="D22" s="2">
        <v>990051</v>
      </c>
      <c r="E22" s="12">
        <v>44470</v>
      </c>
      <c r="F22" s="3">
        <v>845266512969</v>
      </c>
      <c r="G22" s="6" t="s">
        <v>8</v>
      </c>
      <c r="H22" s="5"/>
      <c r="I22" s="7">
        <f t="shared" si="0"/>
        <v>0</v>
      </c>
      <c r="J22" s="5">
        <f t="shared" si="3"/>
        <v>0</v>
      </c>
    </row>
    <row r="23" spans="1:10" outlineLevel="1" x14ac:dyDescent="0.25">
      <c r="A23" s="13"/>
      <c r="B23" s="14"/>
      <c r="C23" s="6"/>
      <c r="D23" s="28" t="s">
        <v>19</v>
      </c>
      <c r="E23" s="12"/>
      <c r="F23" s="15">
        <v>20</v>
      </c>
      <c r="G23" s="6"/>
      <c r="H23" s="7">
        <f>SUBTOTAL(9,H3:H22)</f>
        <v>3.91</v>
      </c>
      <c r="I23" s="7">
        <f>SUBTOTAL(9,I3:I22)</f>
        <v>0.78</v>
      </c>
      <c r="J23" s="7">
        <f>SUBTOTAL(9,J3:J22)</f>
        <v>4.6900000000000004</v>
      </c>
    </row>
    <row r="24" spans="1:10" s="35" customFormat="1" x14ac:dyDescent="0.25">
      <c r="A24" s="30"/>
      <c r="B24" s="31"/>
      <c r="C24" s="29"/>
      <c r="D24" s="29" t="s">
        <v>20</v>
      </c>
      <c r="E24" s="32"/>
      <c r="F24" s="33">
        <v>20</v>
      </c>
      <c r="G24" s="29"/>
      <c r="H24" s="34">
        <f>SUBTOTAL(9,H3:H22)</f>
        <v>3.91</v>
      </c>
      <c r="I24" s="34">
        <f>SUBTOTAL(9,I3:I22)</f>
        <v>0.78</v>
      </c>
      <c r="J24" s="34">
        <f>SUBTOTAL(9,J3:J22)</f>
        <v>4.6900000000000004</v>
      </c>
    </row>
    <row r="25" spans="1:10" x14ac:dyDescent="0.25">
      <c r="A25" s="13"/>
      <c r="B25" s="14"/>
      <c r="C25" s="6"/>
      <c r="D25" s="6"/>
      <c r="E25" s="12"/>
      <c r="F25" s="15"/>
      <c r="G25" s="6"/>
      <c r="H25" s="7"/>
      <c r="I25" s="7"/>
      <c r="J25" s="7"/>
    </row>
    <row r="26" spans="1:10" x14ac:dyDescent="0.25">
      <c r="A26" s="13"/>
      <c r="B26" s="14"/>
      <c r="C26" s="18" t="s">
        <v>12</v>
      </c>
      <c r="D26" s="19"/>
      <c r="E26" s="20"/>
      <c r="F26" s="21"/>
      <c r="G26" s="19"/>
      <c r="H26" s="22" t="s">
        <v>13</v>
      </c>
      <c r="I26" s="23"/>
      <c r="J26" s="23"/>
    </row>
    <row r="27" spans="1:10" x14ac:dyDescent="0.25">
      <c r="C27" s="24" t="s">
        <v>15</v>
      </c>
      <c r="D27" s="24"/>
      <c r="E27" s="25"/>
      <c r="F27" s="26"/>
      <c r="G27" s="27"/>
      <c r="H27" s="27" t="s">
        <v>14</v>
      </c>
      <c r="I27" s="27"/>
      <c r="J27" s="27"/>
    </row>
    <row r="28" spans="1:10" x14ac:dyDescent="0.25">
      <c r="E28" s="16"/>
      <c r="F28" s="13"/>
      <c r="G28" s="13"/>
      <c r="H28" s="13"/>
      <c r="I28" s="13"/>
      <c r="J28" s="13"/>
    </row>
    <row r="29" spans="1:10" x14ac:dyDescent="0.25">
      <c r="E29" s="16"/>
      <c r="F29" s="13"/>
      <c r="G29" s="13"/>
      <c r="H29" s="13"/>
      <c r="I29" s="13"/>
      <c r="J29" s="13"/>
    </row>
    <row r="30" spans="1:10" x14ac:dyDescent="0.25">
      <c r="E30" s="16"/>
      <c r="F30" s="13"/>
      <c r="G30" s="13"/>
      <c r="H30" s="13"/>
      <c r="I30" s="13"/>
      <c r="J30" s="13"/>
    </row>
    <row r="31" spans="1:10" x14ac:dyDescent="0.25">
      <c r="E31" s="16"/>
      <c r="F31" s="13"/>
      <c r="G31" s="13"/>
      <c r="H31" s="13"/>
      <c r="I31" s="13"/>
      <c r="J31" s="13"/>
    </row>
    <row r="32" spans="1:10" x14ac:dyDescent="0.25">
      <c r="F32" s="17"/>
      <c r="G32" s="17"/>
      <c r="H32" s="17"/>
      <c r="I32" s="17"/>
      <c r="J32" s="17"/>
    </row>
  </sheetData>
  <autoFilter ref="A2:J22" xr:uid="{00000000-0009-0000-0000-000000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r:id="rId1"/>
  <headerFooter>
    <oddFooter>&amp;R-&amp;P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83FA-8705-43D1-A7A2-BA4FBC181583}">
  <sheetPr>
    <pageSetUpPr fitToPage="1"/>
  </sheetPr>
  <dimension ref="A1:J33"/>
  <sheetViews>
    <sheetView topLeftCell="A12" zoomScale="130" zoomScaleNormal="130" zoomScaleSheetLayoutView="70" workbookViewId="0">
      <selection activeCell="F24" sqref="F24"/>
    </sheetView>
  </sheetViews>
  <sheetFormatPr defaultRowHeight="15" outlineLevelRow="2" x14ac:dyDescent="0.25"/>
  <cols>
    <col min="1" max="1" width="4.85546875" style="8" customWidth="1"/>
    <col min="2" max="2" width="8.140625" style="8" customWidth="1"/>
    <col min="3" max="3" width="10.5703125" style="8" customWidth="1"/>
    <col min="4" max="4" width="10.85546875" style="8" customWidth="1"/>
    <col min="5" max="5" width="9.85546875" style="8" customWidth="1"/>
    <col min="6" max="6" width="14.28515625" style="8" customWidth="1"/>
    <col min="7" max="7" width="12.140625" style="8" customWidth="1"/>
    <col min="8" max="8" width="13.140625" style="8" customWidth="1"/>
    <col min="9" max="9" width="8.140625" style="8" customWidth="1"/>
    <col min="10" max="10" width="13" style="8" customWidth="1"/>
    <col min="11" max="15" width="16.140625" customWidth="1"/>
  </cols>
  <sheetData>
    <row r="1" spans="1:10" ht="21.75" customHeight="1" thickBot="1" x14ac:dyDescent="0.3">
      <c r="A1" s="37" t="s">
        <v>21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9" thickBot="1" x14ac:dyDescent="0.3">
      <c r="A2" s="9" t="s">
        <v>0</v>
      </c>
      <c r="B2" s="4" t="s">
        <v>1</v>
      </c>
      <c r="C2" s="4" t="s">
        <v>9</v>
      </c>
      <c r="D2" s="4" t="s">
        <v>4</v>
      </c>
      <c r="E2" s="4" t="s">
        <v>5</v>
      </c>
      <c r="F2" s="4" t="s">
        <v>2</v>
      </c>
      <c r="G2" s="4" t="s">
        <v>6</v>
      </c>
      <c r="H2" s="4" t="s">
        <v>10</v>
      </c>
      <c r="I2" s="4" t="s">
        <v>3</v>
      </c>
      <c r="J2" s="10" t="s">
        <v>7</v>
      </c>
    </row>
    <row r="3" spans="1:10" outlineLevel="2" x14ac:dyDescent="0.25">
      <c r="A3" s="1">
        <v>1</v>
      </c>
      <c r="B3" s="11" t="s">
        <v>11</v>
      </c>
      <c r="C3" s="2" t="s">
        <v>16</v>
      </c>
      <c r="D3" s="2">
        <v>990052</v>
      </c>
      <c r="E3" s="12">
        <v>44477</v>
      </c>
      <c r="F3" s="3">
        <v>845266510898</v>
      </c>
      <c r="G3" s="6" t="s">
        <v>8</v>
      </c>
      <c r="H3" s="5">
        <f>ROUND((2*1.95583),2)</f>
        <v>3.91</v>
      </c>
      <c r="I3" s="7">
        <f t="shared" ref="I3:I22" si="0">ROUND(((H3)*20/100),2)</f>
        <v>0.78</v>
      </c>
      <c r="J3" s="5">
        <f t="shared" ref="J3:J22" si="1">SUM(H3:I3)</f>
        <v>4.6900000000000004</v>
      </c>
    </row>
    <row r="4" spans="1:10" outlineLevel="2" x14ac:dyDescent="0.25">
      <c r="A4" s="1">
        <v>2</v>
      </c>
      <c r="B4" s="11" t="s">
        <v>11</v>
      </c>
      <c r="C4" s="2" t="s">
        <v>16</v>
      </c>
      <c r="D4" s="2">
        <v>990052</v>
      </c>
      <c r="E4" s="12">
        <v>44477</v>
      </c>
      <c r="F4" s="3">
        <v>845266510542</v>
      </c>
      <c r="G4" s="6" t="s">
        <v>8</v>
      </c>
      <c r="H4" s="5"/>
      <c r="I4" s="7">
        <f t="shared" si="0"/>
        <v>0</v>
      </c>
      <c r="J4" s="5">
        <f t="shared" si="1"/>
        <v>0</v>
      </c>
    </row>
    <row r="5" spans="1:10" outlineLevel="2" x14ac:dyDescent="0.25">
      <c r="A5" s="1">
        <v>3</v>
      </c>
      <c r="B5" s="11" t="s">
        <v>11</v>
      </c>
      <c r="C5" s="2" t="s">
        <v>16</v>
      </c>
      <c r="D5" s="2">
        <v>990052</v>
      </c>
      <c r="E5" s="12">
        <v>44477</v>
      </c>
      <c r="F5" s="3">
        <v>845266510666</v>
      </c>
      <c r="G5" s="6" t="s">
        <v>8</v>
      </c>
      <c r="H5" s="5"/>
      <c r="I5" s="7">
        <f t="shared" si="0"/>
        <v>0</v>
      </c>
      <c r="J5" s="5">
        <f t="shared" si="1"/>
        <v>0</v>
      </c>
    </row>
    <row r="6" spans="1:10" outlineLevel="2" x14ac:dyDescent="0.25">
      <c r="A6" s="1">
        <v>4</v>
      </c>
      <c r="B6" s="11" t="s">
        <v>11</v>
      </c>
      <c r="C6" s="2" t="s">
        <v>16</v>
      </c>
      <c r="D6" s="2">
        <v>990052</v>
      </c>
      <c r="E6" s="12">
        <v>44477</v>
      </c>
      <c r="F6" s="3">
        <v>845266513058</v>
      </c>
      <c r="G6" s="6" t="s">
        <v>8</v>
      </c>
      <c r="H6" s="5"/>
      <c r="I6" s="7">
        <f t="shared" si="0"/>
        <v>0</v>
      </c>
      <c r="J6" s="5">
        <f t="shared" si="1"/>
        <v>0</v>
      </c>
    </row>
    <row r="7" spans="1:10" outlineLevel="2" x14ac:dyDescent="0.25">
      <c r="A7" s="1">
        <v>5</v>
      </c>
      <c r="B7" s="11" t="s">
        <v>11</v>
      </c>
      <c r="C7" s="2" t="s">
        <v>16</v>
      </c>
      <c r="D7" s="2">
        <v>990052</v>
      </c>
      <c r="E7" s="12">
        <v>44477</v>
      </c>
      <c r="F7" s="3">
        <v>845266512936</v>
      </c>
      <c r="G7" s="6" t="s">
        <v>8</v>
      </c>
      <c r="H7" s="5"/>
      <c r="I7" s="7">
        <f t="shared" si="0"/>
        <v>0</v>
      </c>
      <c r="J7" s="5">
        <f t="shared" si="1"/>
        <v>0</v>
      </c>
    </row>
    <row r="8" spans="1:10" outlineLevel="2" x14ac:dyDescent="0.25">
      <c r="A8" s="1">
        <v>6</v>
      </c>
      <c r="B8" s="11" t="s">
        <v>11</v>
      </c>
      <c r="C8" s="2" t="s">
        <v>16</v>
      </c>
      <c r="D8" s="2">
        <v>990052</v>
      </c>
      <c r="E8" s="12">
        <v>44477</v>
      </c>
      <c r="F8" s="3">
        <v>845266660156</v>
      </c>
      <c r="G8" s="6" t="s">
        <v>8</v>
      </c>
      <c r="H8" s="5"/>
      <c r="I8" s="7">
        <f t="shared" si="0"/>
        <v>0</v>
      </c>
      <c r="J8" s="5">
        <f t="shared" si="1"/>
        <v>0</v>
      </c>
    </row>
    <row r="9" spans="1:10" outlineLevel="2" x14ac:dyDescent="0.25">
      <c r="A9" s="1">
        <v>7</v>
      </c>
      <c r="B9" s="11" t="s">
        <v>11</v>
      </c>
      <c r="C9" s="2" t="s">
        <v>16</v>
      </c>
      <c r="D9" s="2">
        <v>990052</v>
      </c>
      <c r="E9" s="12">
        <v>44477</v>
      </c>
      <c r="F9" s="3">
        <v>335266531029</v>
      </c>
      <c r="G9" s="6" t="s">
        <v>8</v>
      </c>
      <c r="H9" s="5"/>
      <c r="I9" s="7">
        <f t="shared" si="0"/>
        <v>0</v>
      </c>
      <c r="J9" s="5">
        <f t="shared" si="1"/>
        <v>0</v>
      </c>
    </row>
    <row r="10" spans="1:10" outlineLevel="2" x14ac:dyDescent="0.25">
      <c r="A10" s="1">
        <v>8</v>
      </c>
      <c r="B10" s="11" t="s">
        <v>11</v>
      </c>
      <c r="C10" s="2" t="s">
        <v>16</v>
      </c>
      <c r="D10" s="2">
        <v>990052</v>
      </c>
      <c r="E10" s="12">
        <v>44477</v>
      </c>
      <c r="F10" s="3">
        <v>845266660289</v>
      </c>
      <c r="G10" s="6" t="s">
        <v>8</v>
      </c>
      <c r="H10" s="5"/>
      <c r="I10" s="7">
        <f t="shared" si="0"/>
        <v>0</v>
      </c>
      <c r="J10" s="5">
        <f t="shared" si="1"/>
        <v>0</v>
      </c>
    </row>
    <row r="11" spans="1:10" outlineLevel="2" x14ac:dyDescent="0.25">
      <c r="A11" s="1">
        <v>9</v>
      </c>
      <c r="B11" s="11" t="s">
        <v>11</v>
      </c>
      <c r="C11" s="2" t="s">
        <v>16</v>
      </c>
      <c r="D11" s="2">
        <v>990052</v>
      </c>
      <c r="E11" s="12">
        <v>44477</v>
      </c>
      <c r="F11" s="3">
        <v>845266512852</v>
      </c>
      <c r="G11" s="6" t="s">
        <v>8</v>
      </c>
      <c r="H11" s="5"/>
      <c r="I11" s="7">
        <f t="shared" si="0"/>
        <v>0</v>
      </c>
      <c r="J11" s="5">
        <f t="shared" si="1"/>
        <v>0</v>
      </c>
    </row>
    <row r="12" spans="1:10" outlineLevel="2" x14ac:dyDescent="0.25">
      <c r="A12" s="1">
        <v>10</v>
      </c>
      <c r="B12" s="11" t="s">
        <v>11</v>
      </c>
      <c r="C12" s="2" t="s">
        <v>16</v>
      </c>
      <c r="D12" s="2">
        <v>990052</v>
      </c>
      <c r="E12" s="12">
        <v>44477</v>
      </c>
      <c r="F12" s="3">
        <v>845266513199</v>
      </c>
      <c r="G12" s="6" t="s">
        <v>8</v>
      </c>
      <c r="H12" s="5"/>
      <c r="I12" s="7">
        <f t="shared" si="0"/>
        <v>0</v>
      </c>
      <c r="J12" s="5">
        <f t="shared" si="1"/>
        <v>0</v>
      </c>
    </row>
    <row r="13" spans="1:10" outlineLevel="2" x14ac:dyDescent="0.25">
      <c r="A13" s="1">
        <v>11</v>
      </c>
      <c r="B13" s="11" t="s">
        <v>11</v>
      </c>
      <c r="C13" s="2" t="s">
        <v>16</v>
      </c>
      <c r="D13" s="2">
        <v>990052</v>
      </c>
      <c r="E13" s="12">
        <v>44477</v>
      </c>
      <c r="F13" s="3">
        <v>845266660032</v>
      </c>
      <c r="G13" s="6" t="s">
        <v>8</v>
      </c>
      <c r="H13" s="5"/>
      <c r="I13" s="7">
        <f t="shared" si="0"/>
        <v>0</v>
      </c>
      <c r="J13" s="5">
        <f t="shared" si="1"/>
        <v>0</v>
      </c>
    </row>
    <row r="14" spans="1:10" outlineLevel="2" x14ac:dyDescent="0.25">
      <c r="A14" s="1">
        <v>12</v>
      </c>
      <c r="B14" s="11" t="s">
        <v>11</v>
      </c>
      <c r="C14" s="2" t="s">
        <v>16</v>
      </c>
      <c r="D14" s="2">
        <v>990052</v>
      </c>
      <c r="E14" s="12">
        <v>44477</v>
      </c>
      <c r="F14" s="3">
        <v>845266513033</v>
      </c>
      <c r="G14" s="6" t="s">
        <v>8</v>
      </c>
      <c r="H14" s="5"/>
      <c r="I14" s="7">
        <f t="shared" si="0"/>
        <v>0</v>
      </c>
      <c r="J14" s="5">
        <f t="shared" si="1"/>
        <v>0</v>
      </c>
    </row>
    <row r="15" spans="1:10" outlineLevel="2" x14ac:dyDescent="0.25">
      <c r="A15" s="1">
        <v>13</v>
      </c>
      <c r="B15" s="11" t="s">
        <v>11</v>
      </c>
      <c r="C15" s="2" t="s">
        <v>16</v>
      </c>
      <c r="D15" s="2">
        <v>990052</v>
      </c>
      <c r="E15" s="12">
        <v>44477</v>
      </c>
      <c r="F15" s="3">
        <v>335266530856</v>
      </c>
      <c r="G15" s="6" t="s">
        <v>8</v>
      </c>
      <c r="H15" s="5"/>
      <c r="I15" s="7">
        <f t="shared" si="0"/>
        <v>0</v>
      </c>
      <c r="J15" s="5">
        <f t="shared" si="1"/>
        <v>0</v>
      </c>
    </row>
    <row r="16" spans="1:10" outlineLevel="2" x14ac:dyDescent="0.25">
      <c r="A16" s="1">
        <v>14</v>
      </c>
      <c r="B16" s="11" t="s">
        <v>11</v>
      </c>
      <c r="C16" s="2" t="s">
        <v>16</v>
      </c>
      <c r="D16" s="2">
        <v>990052</v>
      </c>
      <c r="E16" s="12">
        <v>44477</v>
      </c>
      <c r="F16" s="3">
        <v>845266660503</v>
      </c>
      <c r="G16" s="6" t="s">
        <v>8</v>
      </c>
      <c r="H16" s="5"/>
      <c r="I16" s="7">
        <f t="shared" si="0"/>
        <v>0</v>
      </c>
      <c r="J16" s="5">
        <f t="shared" si="1"/>
        <v>0</v>
      </c>
    </row>
    <row r="17" spans="1:10" outlineLevel="2" x14ac:dyDescent="0.25">
      <c r="A17" s="1">
        <v>15</v>
      </c>
      <c r="B17" s="11" t="s">
        <v>11</v>
      </c>
      <c r="C17" s="2" t="s">
        <v>16</v>
      </c>
      <c r="D17" s="2">
        <v>990052</v>
      </c>
      <c r="E17" s="12">
        <v>44477</v>
      </c>
      <c r="F17" s="3">
        <v>845266512308</v>
      </c>
      <c r="G17" s="6" t="s">
        <v>8</v>
      </c>
      <c r="H17" s="5"/>
      <c r="I17" s="7">
        <f t="shared" si="0"/>
        <v>0</v>
      </c>
      <c r="J17" s="5">
        <f t="shared" si="1"/>
        <v>0</v>
      </c>
    </row>
    <row r="18" spans="1:10" outlineLevel="2" x14ac:dyDescent="0.25">
      <c r="A18" s="1">
        <v>16</v>
      </c>
      <c r="B18" s="11" t="s">
        <v>11</v>
      </c>
      <c r="C18" s="2" t="s">
        <v>16</v>
      </c>
      <c r="D18" s="2">
        <v>990052</v>
      </c>
      <c r="E18" s="12">
        <v>44477</v>
      </c>
      <c r="F18" s="3">
        <v>335266530898</v>
      </c>
      <c r="G18" s="6" t="s">
        <v>8</v>
      </c>
      <c r="H18" s="5"/>
      <c r="I18" s="7">
        <f t="shared" si="0"/>
        <v>0</v>
      </c>
      <c r="J18" s="5">
        <f t="shared" si="1"/>
        <v>0</v>
      </c>
    </row>
    <row r="19" spans="1:10" outlineLevel="2" x14ac:dyDescent="0.25">
      <c r="A19" s="1">
        <v>17</v>
      </c>
      <c r="B19" s="11" t="s">
        <v>11</v>
      </c>
      <c r="C19" s="2" t="s">
        <v>16</v>
      </c>
      <c r="D19" s="2">
        <v>990052</v>
      </c>
      <c r="E19" s="12">
        <v>44477</v>
      </c>
      <c r="F19" s="3">
        <v>845266510179</v>
      </c>
      <c r="G19" s="6" t="s">
        <v>8</v>
      </c>
      <c r="H19" s="5"/>
      <c r="I19" s="7">
        <f t="shared" si="0"/>
        <v>0</v>
      </c>
      <c r="J19" s="5">
        <f t="shared" si="1"/>
        <v>0</v>
      </c>
    </row>
    <row r="20" spans="1:10" outlineLevel="2" x14ac:dyDescent="0.25">
      <c r="A20" s="1">
        <v>18</v>
      </c>
      <c r="B20" s="11" t="s">
        <v>11</v>
      </c>
      <c r="C20" s="2" t="s">
        <v>16</v>
      </c>
      <c r="D20" s="2">
        <v>990052</v>
      </c>
      <c r="E20" s="12">
        <v>44477</v>
      </c>
      <c r="F20" s="3">
        <v>335266576891</v>
      </c>
      <c r="G20" s="6" t="s">
        <v>8</v>
      </c>
      <c r="H20" s="5"/>
      <c r="I20" s="7">
        <f t="shared" si="0"/>
        <v>0</v>
      </c>
      <c r="J20" s="5">
        <f t="shared" si="1"/>
        <v>0</v>
      </c>
    </row>
    <row r="21" spans="1:10" outlineLevel="2" x14ac:dyDescent="0.25">
      <c r="A21" s="1">
        <v>19</v>
      </c>
      <c r="B21" s="11" t="s">
        <v>11</v>
      </c>
      <c r="C21" s="2" t="s">
        <v>16</v>
      </c>
      <c r="D21" s="2">
        <v>990052</v>
      </c>
      <c r="E21" s="12">
        <v>44477</v>
      </c>
      <c r="F21" s="3">
        <v>335266530971</v>
      </c>
      <c r="G21" s="6" t="s">
        <v>8</v>
      </c>
      <c r="H21" s="5"/>
      <c r="I21" s="7">
        <f t="shared" si="0"/>
        <v>0</v>
      </c>
      <c r="J21" s="5">
        <f t="shared" si="1"/>
        <v>0</v>
      </c>
    </row>
    <row r="22" spans="1:10" outlineLevel="2" x14ac:dyDescent="0.25">
      <c r="A22" s="1">
        <v>20</v>
      </c>
      <c r="B22" s="11" t="s">
        <v>11</v>
      </c>
      <c r="C22" s="2" t="s">
        <v>16</v>
      </c>
      <c r="D22" s="2">
        <v>990052</v>
      </c>
      <c r="E22" s="12">
        <v>44477</v>
      </c>
      <c r="F22" s="3">
        <v>845266661063</v>
      </c>
      <c r="G22" s="6" t="s">
        <v>8</v>
      </c>
      <c r="H22" s="5"/>
      <c r="I22" s="7">
        <f t="shared" si="0"/>
        <v>0</v>
      </c>
      <c r="J22" s="5">
        <f t="shared" si="1"/>
        <v>0</v>
      </c>
    </row>
    <row r="23" spans="1:10" outlineLevel="1" x14ac:dyDescent="0.25">
      <c r="A23" s="13"/>
      <c r="B23" s="14"/>
      <c r="C23" s="6"/>
      <c r="D23" s="28" t="s">
        <v>22</v>
      </c>
      <c r="E23" s="12"/>
      <c r="F23" s="15">
        <v>20</v>
      </c>
      <c r="G23" s="6"/>
      <c r="H23" s="7">
        <f>SUBTOTAL(9,H3:H22)</f>
        <v>3.91</v>
      </c>
      <c r="I23" s="7">
        <f>SUBTOTAL(9,I3:I22)</f>
        <v>0.78</v>
      </c>
      <c r="J23" s="7">
        <f>SUBTOTAL(9,J3:J22)</f>
        <v>4.6900000000000004</v>
      </c>
    </row>
    <row r="24" spans="1:10" s="35" customFormat="1" x14ac:dyDescent="0.25">
      <c r="A24" s="30"/>
      <c r="B24" s="31"/>
      <c r="C24" s="29"/>
      <c r="D24" s="29" t="s">
        <v>20</v>
      </c>
      <c r="E24" s="32"/>
      <c r="F24" s="33">
        <v>20</v>
      </c>
      <c r="G24" s="29"/>
      <c r="H24" s="34">
        <f>SUBTOTAL(9,H3:H22)</f>
        <v>3.91</v>
      </c>
      <c r="I24" s="34">
        <f>SUBTOTAL(9,I3:I22)</f>
        <v>0.78</v>
      </c>
      <c r="J24" s="34">
        <f>SUBTOTAL(9,J3:J22)</f>
        <v>4.6900000000000004</v>
      </c>
    </row>
    <row r="25" spans="1:10" x14ac:dyDescent="0.25">
      <c r="A25" s="13"/>
      <c r="B25" s="14"/>
      <c r="C25" s="6"/>
      <c r="D25" s="6"/>
      <c r="E25" s="12"/>
      <c r="F25" s="15"/>
      <c r="G25" s="6"/>
      <c r="H25" s="7"/>
      <c r="I25" s="7"/>
      <c r="J25" s="7"/>
    </row>
    <row r="26" spans="1:10" x14ac:dyDescent="0.25">
      <c r="A26" s="13"/>
      <c r="B26" s="14"/>
      <c r="C26" s="6"/>
      <c r="D26" s="6"/>
      <c r="E26" s="12"/>
      <c r="F26" s="15"/>
      <c r="G26" s="6"/>
      <c r="H26" s="7"/>
      <c r="I26" s="7"/>
      <c r="J26" s="7"/>
    </row>
    <row r="27" spans="1:10" x14ac:dyDescent="0.25">
      <c r="A27" s="13"/>
      <c r="B27" s="14"/>
      <c r="C27" s="18" t="s">
        <v>12</v>
      </c>
      <c r="D27" s="19"/>
      <c r="E27" s="20"/>
      <c r="F27" s="21"/>
      <c r="G27" s="19"/>
      <c r="H27" s="22" t="s">
        <v>13</v>
      </c>
      <c r="I27" s="23"/>
      <c r="J27" s="23"/>
    </row>
    <row r="28" spans="1:10" x14ac:dyDescent="0.25">
      <c r="C28" s="24" t="s">
        <v>15</v>
      </c>
      <c r="D28" s="24"/>
      <c r="E28" s="25"/>
      <c r="F28" s="26"/>
      <c r="G28" s="27"/>
      <c r="H28" s="27" t="s">
        <v>14</v>
      </c>
      <c r="I28" s="27"/>
      <c r="J28" s="27"/>
    </row>
    <row r="29" spans="1:10" x14ac:dyDescent="0.25">
      <c r="E29" s="16"/>
      <c r="F29" s="13"/>
      <c r="G29" s="13"/>
      <c r="H29" s="13"/>
      <c r="I29" s="13"/>
      <c r="J29" s="13"/>
    </row>
    <row r="30" spans="1:10" x14ac:dyDescent="0.25">
      <c r="E30" s="16"/>
      <c r="F30" s="13"/>
      <c r="G30" s="13"/>
      <c r="H30" s="13"/>
      <c r="I30" s="13"/>
      <c r="J30" s="13"/>
    </row>
    <row r="31" spans="1:10" x14ac:dyDescent="0.25">
      <c r="E31" s="16"/>
      <c r="F31" s="13"/>
      <c r="G31" s="13"/>
      <c r="H31" s="13"/>
      <c r="I31" s="13"/>
      <c r="J31" s="13"/>
    </row>
    <row r="32" spans="1:10" x14ac:dyDescent="0.25">
      <c r="E32" s="16"/>
      <c r="F32" s="13"/>
      <c r="G32" s="13"/>
      <c r="H32" s="13"/>
      <c r="I32" s="13"/>
      <c r="J32" s="13"/>
    </row>
    <row r="33" spans="6:10" x14ac:dyDescent="0.25">
      <c r="F33" s="17"/>
      <c r="G33" s="17"/>
      <c r="H33" s="17"/>
      <c r="I33" s="17"/>
      <c r="J33" s="17"/>
    </row>
  </sheetData>
  <autoFilter ref="A2:J8" xr:uid="{00000000-0009-0000-0000-000000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r:id="rId1"/>
  <headerFooter>
    <oddFooter>&amp;R-&amp;P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F111-780E-435B-A5EF-664E64E9879A}">
  <sheetPr>
    <pageSetUpPr fitToPage="1"/>
  </sheetPr>
  <dimension ref="A1:J33"/>
  <sheetViews>
    <sheetView topLeftCell="A13" zoomScale="130" zoomScaleNormal="130" zoomScaleSheetLayoutView="70" workbookViewId="0">
      <selection activeCell="H17" sqref="H17"/>
    </sheetView>
  </sheetViews>
  <sheetFormatPr defaultRowHeight="15" outlineLevelRow="2" x14ac:dyDescent="0.25"/>
  <cols>
    <col min="1" max="1" width="4.85546875" style="8" customWidth="1"/>
    <col min="2" max="2" width="8.140625" style="8" customWidth="1"/>
    <col min="3" max="3" width="10.5703125" style="8" customWidth="1"/>
    <col min="4" max="4" width="10.85546875" style="8" customWidth="1"/>
    <col min="5" max="5" width="9.85546875" style="8" customWidth="1"/>
    <col min="6" max="6" width="14.28515625" style="8" customWidth="1"/>
    <col min="7" max="7" width="12.140625" style="8" customWidth="1"/>
    <col min="8" max="8" width="13.140625" style="8" customWidth="1"/>
    <col min="9" max="9" width="8.140625" style="8" customWidth="1"/>
    <col min="10" max="10" width="13" style="8" customWidth="1"/>
    <col min="11" max="15" width="16.140625" customWidth="1"/>
  </cols>
  <sheetData>
    <row r="1" spans="1:10" ht="21.75" customHeight="1" thickBot="1" x14ac:dyDescent="0.3">
      <c r="A1" s="37" t="s">
        <v>23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9" thickBot="1" x14ac:dyDescent="0.3">
      <c r="A2" s="9" t="s">
        <v>0</v>
      </c>
      <c r="B2" s="4" t="s">
        <v>1</v>
      </c>
      <c r="C2" s="4" t="s">
        <v>9</v>
      </c>
      <c r="D2" s="4" t="s">
        <v>4</v>
      </c>
      <c r="E2" s="4" t="s">
        <v>5</v>
      </c>
      <c r="F2" s="4" t="s">
        <v>2</v>
      </c>
      <c r="G2" s="4" t="s">
        <v>6</v>
      </c>
      <c r="H2" s="4" t="s">
        <v>10</v>
      </c>
      <c r="I2" s="4" t="s">
        <v>3</v>
      </c>
      <c r="J2" s="10" t="s">
        <v>7</v>
      </c>
    </row>
    <row r="3" spans="1:10" outlineLevel="2" x14ac:dyDescent="0.25">
      <c r="A3" s="1">
        <v>1</v>
      </c>
      <c r="B3" s="11" t="s">
        <v>11</v>
      </c>
      <c r="C3" s="2" t="s">
        <v>16</v>
      </c>
      <c r="D3" s="2">
        <v>990053</v>
      </c>
      <c r="E3" s="12">
        <v>44491</v>
      </c>
      <c r="F3" s="3">
        <v>845266512589</v>
      </c>
      <c r="G3" s="6" t="s">
        <v>8</v>
      </c>
      <c r="H3" s="5">
        <f>ROUND((2*1.95583),2)</f>
        <v>3.91</v>
      </c>
      <c r="I3" s="7">
        <f t="shared" ref="I3:I22" si="0">ROUND(((H3)*20/100),2)</f>
        <v>0.78</v>
      </c>
      <c r="J3" s="5">
        <f t="shared" ref="J3:J22" si="1">SUM(H3:I3)</f>
        <v>4.6900000000000004</v>
      </c>
    </row>
    <row r="4" spans="1:10" outlineLevel="2" x14ac:dyDescent="0.25">
      <c r="A4" s="1">
        <v>2</v>
      </c>
      <c r="B4" s="11" t="s">
        <v>11</v>
      </c>
      <c r="C4" s="2" t="s">
        <v>16</v>
      </c>
      <c r="D4" s="2">
        <v>990053</v>
      </c>
      <c r="E4" s="12">
        <v>44491</v>
      </c>
      <c r="F4" s="3">
        <v>845266660768</v>
      </c>
      <c r="G4" s="6" t="s">
        <v>8</v>
      </c>
      <c r="H4" s="5"/>
      <c r="I4" s="7">
        <f t="shared" si="0"/>
        <v>0</v>
      </c>
      <c r="J4" s="5">
        <f t="shared" si="1"/>
        <v>0</v>
      </c>
    </row>
    <row r="5" spans="1:10" outlineLevel="2" x14ac:dyDescent="0.25">
      <c r="A5" s="1">
        <v>3</v>
      </c>
      <c r="B5" s="11" t="s">
        <v>11</v>
      </c>
      <c r="C5" s="2" t="s">
        <v>16</v>
      </c>
      <c r="D5" s="2">
        <v>990053</v>
      </c>
      <c r="E5" s="12">
        <v>44491</v>
      </c>
      <c r="F5" s="3">
        <v>845266512209</v>
      </c>
      <c r="G5" s="6" t="s">
        <v>8</v>
      </c>
      <c r="H5" s="5"/>
      <c r="I5" s="7">
        <f t="shared" si="0"/>
        <v>0</v>
      </c>
      <c r="J5" s="5">
        <f t="shared" si="1"/>
        <v>0</v>
      </c>
    </row>
    <row r="6" spans="1:10" outlineLevel="2" x14ac:dyDescent="0.25">
      <c r="A6" s="1">
        <v>4</v>
      </c>
      <c r="B6" s="11" t="s">
        <v>11</v>
      </c>
      <c r="C6" s="2" t="s">
        <v>16</v>
      </c>
      <c r="D6" s="2">
        <v>990053</v>
      </c>
      <c r="E6" s="12">
        <v>44491</v>
      </c>
      <c r="F6" s="3">
        <v>845266510724</v>
      </c>
      <c r="G6" s="6" t="s">
        <v>8</v>
      </c>
      <c r="H6" s="5"/>
      <c r="I6" s="7">
        <f t="shared" si="0"/>
        <v>0</v>
      </c>
      <c r="J6" s="5">
        <f t="shared" si="1"/>
        <v>0</v>
      </c>
    </row>
    <row r="7" spans="1:10" outlineLevel="2" x14ac:dyDescent="0.25">
      <c r="A7" s="1">
        <v>5</v>
      </c>
      <c r="B7" s="11" t="s">
        <v>11</v>
      </c>
      <c r="C7" s="2" t="s">
        <v>16</v>
      </c>
      <c r="D7" s="2">
        <v>990053</v>
      </c>
      <c r="E7" s="12">
        <v>44491</v>
      </c>
      <c r="F7" s="3">
        <v>845266513124</v>
      </c>
      <c r="G7" s="6" t="s">
        <v>8</v>
      </c>
      <c r="H7" s="5"/>
      <c r="I7" s="7">
        <f t="shared" si="0"/>
        <v>0</v>
      </c>
      <c r="J7" s="5">
        <f t="shared" si="1"/>
        <v>0</v>
      </c>
    </row>
    <row r="8" spans="1:10" outlineLevel="2" x14ac:dyDescent="0.25">
      <c r="A8" s="1">
        <v>6</v>
      </c>
      <c r="B8" s="11" t="s">
        <v>11</v>
      </c>
      <c r="C8" s="2" t="s">
        <v>16</v>
      </c>
      <c r="D8" s="2">
        <v>990053</v>
      </c>
      <c r="E8" s="12">
        <v>44491</v>
      </c>
      <c r="F8" s="3">
        <v>845266512407</v>
      </c>
      <c r="G8" s="6" t="s">
        <v>8</v>
      </c>
      <c r="H8" s="5"/>
      <c r="I8" s="7">
        <f t="shared" si="0"/>
        <v>0</v>
      </c>
      <c r="J8" s="5">
        <f t="shared" si="1"/>
        <v>0</v>
      </c>
    </row>
    <row r="9" spans="1:10" outlineLevel="2" x14ac:dyDescent="0.25">
      <c r="A9" s="1">
        <v>7</v>
      </c>
      <c r="B9" s="11" t="s">
        <v>11</v>
      </c>
      <c r="C9" s="2" t="s">
        <v>16</v>
      </c>
      <c r="D9" s="2">
        <v>990053</v>
      </c>
      <c r="E9" s="12">
        <v>44491</v>
      </c>
      <c r="F9" s="3">
        <v>845266510864</v>
      </c>
      <c r="G9" s="6" t="s">
        <v>8</v>
      </c>
      <c r="H9" s="5"/>
      <c r="I9" s="7">
        <f t="shared" si="0"/>
        <v>0</v>
      </c>
      <c r="J9" s="5">
        <f t="shared" si="1"/>
        <v>0</v>
      </c>
    </row>
    <row r="10" spans="1:10" outlineLevel="2" x14ac:dyDescent="0.25">
      <c r="A10" s="1">
        <v>8</v>
      </c>
      <c r="B10" s="11" t="s">
        <v>11</v>
      </c>
      <c r="C10" s="2" t="s">
        <v>16</v>
      </c>
      <c r="D10" s="2">
        <v>990053</v>
      </c>
      <c r="E10" s="12">
        <v>44491</v>
      </c>
      <c r="F10" s="3">
        <v>845266512787</v>
      </c>
      <c r="G10" s="6" t="s">
        <v>8</v>
      </c>
      <c r="H10" s="5"/>
      <c r="I10" s="7">
        <f t="shared" si="0"/>
        <v>0</v>
      </c>
      <c r="J10" s="5">
        <f t="shared" si="1"/>
        <v>0</v>
      </c>
    </row>
    <row r="11" spans="1:10" outlineLevel="2" x14ac:dyDescent="0.25">
      <c r="A11" s="1">
        <v>9</v>
      </c>
      <c r="B11" s="11" t="s">
        <v>11</v>
      </c>
      <c r="C11" s="2" t="s">
        <v>16</v>
      </c>
      <c r="D11" s="2">
        <v>990053</v>
      </c>
      <c r="E11" s="12">
        <v>44491</v>
      </c>
      <c r="F11" s="3">
        <v>845266661170</v>
      </c>
      <c r="G11" s="6" t="s">
        <v>8</v>
      </c>
      <c r="H11" s="5"/>
      <c r="I11" s="7">
        <f t="shared" si="0"/>
        <v>0</v>
      </c>
      <c r="J11" s="5">
        <f t="shared" si="1"/>
        <v>0</v>
      </c>
    </row>
    <row r="12" spans="1:10" outlineLevel="2" x14ac:dyDescent="0.25">
      <c r="A12" s="1">
        <v>10</v>
      </c>
      <c r="B12" s="11" t="s">
        <v>11</v>
      </c>
      <c r="C12" s="2" t="s">
        <v>16</v>
      </c>
      <c r="D12" s="2">
        <v>990053</v>
      </c>
      <c r="E12" s="12">
        <v>44491</v>
      </c>
      <c r="F12" s="3">
        <v>845266660040</v>
      </c>
      <c r="G12" s="6" t="s">
        <v>8</v>
      </c>
      <c r="H12" s="5"/>
      <c r="I12" s="7">
        <f t="shared" si="0"/>
        <v>0</v>
      </c>
      <c r="J12" s="5">
        <f t="shared" si="1"/>
        <v>0</v>
      </c>
    </row>
    <row r="13" spans="1:10" outlineLevel="2" x14ac:dyDescent="0.25">
      <c r="A13" s="1">
        <v>11</v>
      </c>
      <c r="B13" s="11" t="s">
        <v>11</v>
      </c>
      <c r="C13" s="2" t="s">
        <v>16</v>
      </c>
      <c r="D13" s="2">
        <v>990053</v>
      </c>
      <c r="E13" s="12">
        <v>44491</v>
      </c>
      <c r="F13" s="3">
        <v>335266576305</v>
      </c>
      <c r="G13" s="6" t="s">
        <v>8</v>
      </c>
      <c r="H13" s="5"/>
      <c r="I13" s="7">
        <f t="shared" si="0"/>
        <v>0</v>
      </c>
      <c r="J13" s="5">
        <f t="shared" si="1"/>
        <v>0</v>
      </c>
    </row>
    <row r="14" spans="1:10" outlineLevel="2" x14ac:dyDescent="0.25">
      <c r="A14" s="1">
        <v>12</v>
      </c>
      <c r="B14" s="11" t="s">
        <v>11</v>
      </c>
      <c r="C14" s="2" t="s">
        <v>16</v>
      </c>
      <c r="D14" s="2">
        <v>990053</v>
      </c>
      <c r="E14" s="12">
        <v>44491</v>
      </c>
      <c r="F14" s="3">
        <v>845266512217</v>
      </c>
      <c r="G14" s="6" t="s">
        <v>8</v>
      </c>
      <c r="H14" s="5"/>
      <c r="I14" s="7">
        <f t="shared" si="0"/>
        <v>0</v>
      </c>
      <c r="J14" s="5">
        <f t="shared" si="1"/>
        <v>0</v>
      </c>
    </row>
    <row r="15" spans="1:10" outlineLevel="2" x14ac:dyDescent="0.25">
      <c r="A15" s="1">
        <v>13</v>
      </c>
      <c r="B15" s="11" t="s">
        <v>11</v>
      </c>
      <c r="C15" s="2" t="s">
        <v>16</v>
      </c>
      <c r="D15" s="2">
        <v>990053</v>
      </c>
      <c r="E15" s="12">
        <v>44491</v>
      </c>
      <c r="F15" s="3">
        <v>845266513355</v>
      </c>
      <c r="G15" s="6" t="s">
        <v>8</v>
      </c>
      <c r="H15" s="5"/>
      <c r="I15" s="7">
        <f t="shared" si="0"/>
        <v>0</v>
      </c>
      <c r="J15" s="5">
        <f t="shared" si="1"/>
        <v>0</v>
      </c>
    </row>
    <row r="16" spans="1:10" outlineLevel="2" x14ac:dyDescent="0.25">
      <c r="A16" s="1">
        <v>14</v>
      </c>
      <c r="B16" s="11" t="s">
        <v>11</v>
      </c>
      <c r="C16" s="2" t="s">
        <v>16</v>
      </c>
      <c r="D16" s="2">
        <v>990053</v>
      </c>
      <c r="E16" s="12">
        <v>44491</v>
      </c>
      <c r="F16" s="3">
        <v>845266510237</v>
      </c>
      <c r="G16" s="6" t="s">
        <v>8</v>
      </c>
      <c r="H16" s="5"/>
      <c r="I16" s="7">
        <f t="shared" si="0"/>
        <v>0</v>
      </c>
      <c r="J16" s="5">
        <f t="shared" si="1"/>
        <v>0</v>
      </c>
    </row>
    <row r="17" spans="1:10" outlineLevel="2" x14ac:dyDescent="0.25">
      <c r="A17" s="1">
        <v>15</v>
      </c>
      <c r="B17" s="11" t="s">
        <v>11</v>
      </c>
      <c r="C17" s="2" t="s">
        <v>16</v>
      </c>
      <c r="D17" s="2">
        <v>990053</v>
      </c>
      <c r="E17" s="12">
        <v>44491</v>
      </c>
      <c r="F17" s="3">
        <v>845266510476</v>
      </c>
      <c r="G17" s="6" t="s">
        <v>8</v>
      </c>
      <c r="H17" s="5"/>
      <c r="I17" s="7">
        <f t="shared" si="0"/>
        <v>0</v>
      </c>
      <c r="J17" s="5">
        <f t="shared" si="1"/>
        <v>0</v>
      </c>
    </row>
    <row r="18" spans="1:10" outlineLevel="2" x14ac:dyDescent="0.25">
      <c r="A18" s="1">
        <v>16</v>
      </c>
      <c r="B18" s="11" t="s">
        <v>11</v>
      </c>
      <c r="C18" s="2" t="s">
        <v>16</v>
      </c>
      <c r="D18" s="2">
        <v>990053</v>
      </c>
      <c r="E18" s="12">
        <v>44491</v>
      </c>
      <c r="F18" s="3">
        <v>845266512530</v>
      </c>
      <c r="G18" s="6" t="s">
        <v>8</v>
      </c>
      <c r="H18" s="5"/>
      <c r="I18" s="7">
        <f t="shared" si="0"/>
        <v>0</v>
      </c>
      <c r="J18" s="5">
        <f t="shared" si="1"/>
        <v>0</v>
      </c>
    </row>
    <row r="19" spans="1:10" outlineLevel="2" x14ac:dyDescent="0.25">
      <c r="A19" s="1">
        <v>17</v>
      </c>
      <c r="B19" s="11" t="s">
        <v>11</v>
      </c>
      <c r="C19" s="2" t="s">
        <v>16</v>
      </c>
      <c r="D19" s="2">
        <v>990053</v>
      </c>
      <c r="E19" s="12">
        <v>44491</v>
      </c>
      <c r="F19" s="3">
        <v>845266660230</v>
      </c>
      <c r="G19" s="6" t="s">
        <v>8</v>
      </c>
      <c r="H19" s="5"/>
      <c r="I19" s="7">
        <f t="shared" si="0"/>
        <v>0</v>
      </c>
      <c r="J19" s="5">
        <f t="shared" si="1"/>
        <v>0</v>
      </c>
    </row>
    <row r="20" spans="1:10" outlineLevel="2" x14ac:dyDescent="0.25">
      <c r="A20" s="1">
        <v>18</v>
      </c>
      <c r="B20" s="11" t="s">
        <v>11</v>
      </c>
      <c r="C20" s="2" t="s">
        <v>16</v>
      </c>
      <c r="D20" s="2">
        <v>990053</v>
      </c>
      <c r="E20" s="12">
        <v>44491</v>
      </c>
      <c r="F20" s="3">
        <v>845266513249</v>
      </c>
      <c r="G20" s="6" t="s">
        <v>8</v>
      </c>
      <c r="H20" s="5"/>
      <c r="I20" s="7">
        <f t="shared" si="0"/>
        <v>0</v>
      </c>
      <c r="J20" s="5">
        <f t="shared" si="1"/>
        <v>0</v>
      </c>
    </row>
    <row r="21" spans="1:10" outlineLevel="2" x14ac:dyDescent="0.25">
      <c r="A21" s="1">
        <v>19</v>
      </c>
      <c r="B21" s="11" t="s">
        <v>11</v>
      </c>
      <c r="C21" s="2" t="s">
        <v>16</v>
      </c>
      <c r="D21" s="2">
        <v>990053</v>
      </c>
      <c r="E21" s="12">
        <v>44491</v>
      </c>
      <c r="F21" s="3">
        <v>845266660925</v>
      </c>
      <c r="G21" s="6" t="s">
        <v>8</v>
      </c>
      <c r="H21" s="5"/>
      <c r="I21" s="7">
        <f t="shared" si="0"/>
        <v>0</v>
      </c>
      <c r="J21" s="5">
        <f t="shared" si="1"/>
        <v>0</v>
      </c>
    </row>
    <row r="22" spans="1:10" outlineLevel="2" x14ac:dyDescent="0.25">
      <c r="A22" s="1">
        <v>20</v>
      </c>
      <c r="B22" s="11" t="s">
        <v>11</v>
      </c>
      <c r="C22" s="2" t="s">
        <v>16</v>
      </c>
      <c r="D22" s="2">
        <v>990053</v>
      </c>
      <c r="E22" s="12">
        <v>44491</v>
      </c>
      <c r="F22" s="3">
        <v>845266660305</v>
      </c>
      <c r="G22" s="6" t="s">
        <v>8</v>
      </c>
      <c r="H22" s="5"/>
      <c r="I22" s="7">
        <f t="shared" si="0"/>
        <v>0</v>
      </c>
      <c r="J22" s="5">
        <f t="shared" si="1"/>
        <v>0</v>
      </c>
    </row>
    <row r="23" spans="1:10" outlineLevel="1" x14ac:dyDescent="0.25">
      <c r="A23" s="13"/>
      <c r="B23" s="14"/>
      <c r="C23" s="6"/>
      <c r="D23" s="28" t="s">
        <v>24</v>
      </c>
      <c r="E23" s="12"/>
      <c r="F23" s="15">
        <v>20</v>
      </c>
      <c r="G23" s="6"/>
      <c r="H23" s="7">
        <f>SUBTOTAL(9,H3:H22)</f>
        <v>3.91</v>
      </c>
      <c r="I23" s="7">
        <f>SUBTOTAL(9,I3:I22)</f>
        <v>0.78</v>
      </c>
      <c r="J23" s="7">
        <f>SUBTOTAL(9,J3:J22)</f>
        <v>4.6900000000000004</v>
      </c>
    </row>
    <row r="24" spans="1:10" s="35" customFormat="1" x14ac:dyDescent="0.25">
      <c r="A24" s="30"/>
      <c r="B24" s="31"/>
      <c r="C24" s="29"/>
      <c r="D24" s="29" t="s">
        <v>20</v>
      </c>
      <c r="E24" s="32"/>
      <c r="F24" s="33">
        <v>20</v>
      </c>
      <c r="G24" s="29"/>
      <c r="H24" s="34">
        <f>SUBTOTAL(9,H3:H22)</f>
        <v>3.91</v>
      </c>
      <c r="I24" s="34">
        <f>SUBTOTAL(9,I3:I22)</f>
        <v>0.78</v>
      </c>
      <c r="J24" s="34">
        <f>SUBTOTAL(9,J3:J22)</f>
        <v>4.6900000000000004</v>
      </c>
    </row>
    <row r="25" spans="1:10" x14ac:dyDescent="0.25">
      <c r="A25" s="13"/>
      <c r="B25" s="14"/>
      <c r="C25" s="6"/>
      <c r="D25" s="6"/>
      <c r="E25" s="12"/>
      <c r="F25" s="15"/>
      <c r="G25" s="6"/>
      <c r="H25" s="7"/>
      <c r="I25" s="7"/>
      <c r="J25" s="7"/>
    </row>
    <row r="26" spans="1:10" x14ac:dyDescent="0.25">
      <c r="A26" s="13"/>
      <c r="B26" s="14"/>
      <c r="C26" s="6"/>
      <c r="D26" s="6"/>
      <c r="E26" s="12"/>
      <c r="F26" s="15"/>
      <c r="G26" s="6"/>
      <c r="H26" s="7"/>
      <c r="I26" s="7"/>
      <c r="J26" s="7"/>
    </row>
    <row r="27" spans="1:10" x14ac:dyDescent="0.25">
      <c r="A27" s="13"/>
      <c r="B27" s="14"/>
      <c r="C27" s="18" t="s">
        <v>12</v>
      </c>
      <c r="D27" s="19"/>
      <c r="E27" s="20"/>
      <c r="F27" s="21"/>
      <c r="G27" s="19"/>
      <c r="H27" s="22" t="s">
        <v>13</v>
      </c>
      <c r="I27" s="23"/>
      <c r="J27" s="23"/>
    </row>
    <row r="28" spans="1:10" x14ac:dyDescent="0.25">
      <c r="C28" s="24" t="s">
        <v>15</v>
      </c>
      <c r="D28" s="24"/>
      <c r="E28" s="25"/>
      <c r="F28" s="26"/>
      <c r="G28" s="27"/>
      <c r="H28" s="27" t="s">
        <v>14</v>
      </c>
      <c r="I28" s="27"/>
      <c r="J28" s="27"/>
    </row>
    <row r="29" spans="1:10" x14ac:dyDescent="0.25">
      <c r="E29" s="16"/>
      <c r="F29" s="13"/>
      <c r="G29" s="13"/>
      <c r="H29" s="13"/>
      <c r="I29" s="13"/>
      <c r="J29" s="13"/>
    </row>
    <row r="30" spans="1:10" x14ac:dyDescent="0.25">
      <c r="E30" s="16"/>
      <c r="F30" s="13"/>
      <c r="G30" s="13"/>
      <c r="H30" s="13"/>
      <c r="I30" s="13"/>
      <c r="J30" s="13"/>
    </row>
    <row r="31" spans="1:10" x14ac:dyDescent="0.25">
      <c r="E31" s="16"/>
      <c r="F31" s="13"/>
      <c r="G31" s="13"/>
      <c r="H31" s="13"/>
      <c r="I31" s="13"/>
      <c r="J31" s="13"/>
    </row>
    <row r="32" spans="1:10" x14ac:dyDescent="0.25">
      <c r="E32" s="16"/>
      <c r="F32" s="13"/>
      <c r="G32" s="13"/>
      <c r="H32" s="13"/>
      <c r="I32" s="13"/>
      <c r="J32" s="13"/>
    </row>
    <row r="33" spans="6:10" x14ac:dyDescent="0.25">
      <c r="F33" s="17"/>
      <c r="G33" s="17"/>
      <c r="H33" s="17"/>
      <c r="I33" s="17"/>
      <c r="J33" s="17"/>
    </row>
  </sheetData>
  <autoFilter ref="A2:J2" xr:uid="{00000000-0009-0000-0000-000000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r:id="rId1"/>
  <headerFooter>
    <oddFooter>&amp;R-&amp;P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249E-B76D-46CB-8632-529058DC22C5}">
  <sheetPr>
    <pageSetUpPr fitToPage="1"/>
  </sheetPr>
  <dimension ref="A1:J32"/>
  <sheetViews>
    <sheetView tabSelected="1" topLeftCell="A14" zoomScale="130" zoomScaleNormal="130" zoomScaleSheetLayoutView="70" workbookViewId="0">
      <selection activeCell="F29" sqref="F29"/>
    </sheetView>
  </sheetViews>
  <sheetFormatPr defaultRowHeight="15" outlineLevelRow="2" x14ac:dyDescent="0.25"/>
  <cols>
    <col min="1" max="1" width="4.85546875" style="8" customWidth="1"/>
    <col min="2" max="2" width="8.140625" style="8" customWidth="1"/>
    <col min="3" max="3" width="10.5703125" style="8" customWidth="1"/>
    <col min="4" max="4" width="10.85546875" style="8" customWidth="1"/>
    <col min="5" max="5" width="9.85546875" style="8" customWidth="1"/>
    <col min="6" max="6" width="14.28515625" style="8" customWidth="1"/>
    <col min="7" max="7" width="12.140625" style="8" customWidth="1"/>
    <col min="8" max="8" width="13.140625" style="8" customWidth="1"/>
    <col min="9" max="9" width="8.140625" style="8" customWidth="1"/>
    <col min="10" max="10" width="13" style="8" customWidth="1"/>
    <col min="11" max="15" width="16.140625" customWidth="1"/>
  </cols>
  <sheetData>
    <row r="1" spans="1:10" ht="21.75" customHeight="1" thickBot="1" x14ac:dyDescent="0.3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39" thickBot="1" x14ac:dyDescent="0.3">
      <c r="A2" s="9" t="s">
        <v>0</v>
      </c>
      <c r="B2" s="4" t="s">
        <v>1</v>
      </c>
      <c r="C2" s="4" t="s">
        <v>9</v>
      </c>
      <c r="D2" s="4" t="s">
        <v>4</v>
      </c>
      <c r="E2" s="4" t="s">
        <v>5</v>
      </c>
      <c r="F2" s="4" t="s">
        <v>2</v>
      </c>
      <c r="G2" s="4" t="s">
        <v>6</v>
      </c>
      <c r="H2" s="4" t="s">
        <v>10</v>
      </c>
      <c r="I2" s="4" t="s">
        <v>3</v>
      </c>
      <c r="J2" s="10" t="s">
        <v>7</v>
      </c>
    </row>
    <row r="3" spans="1:10" outlineLevel="2" x14ac:dyDescent="0.25">
      <c r="A3" s="1">
        <v>1</v>
      </c>
      <c r="B3" s="11" t="s">
        <v>11</v>
      </c>
      <c r="C3" s="2" t="s">
        <v>16</v>
      </c>
      <c r="D3" s="2">
        <v>990054</v>
      </c>
      <c r="E3" s="12">
        <v>44498</v>
      </c>
      <c r="F3" s="3">
        <v>845266513454</v>
      </c>
      <c r="G3" s="6" t="s">
        <v>8</v>
      </c>
      <c r="H3" s="5">
        <f>ROUND((2*1.95583),2)</f>
        <v>3.91</v>
      </c>
      <c r="I3" s="7">
        <f t="shared" ref="I3:I7" si="0">ROUND(((H3)*20/100),2)</f>
        <v>0.78</v>
      </c>
      <c r="J3" s="5">
        <f t="shared" ref="J3:J20" si="1">SUM(H3:I3)</f>
        <v>4.6900000000000004</v>
      </c>
    </row>
    <row r="4" spans="1:10" outlineLevel="2" x14ac:dyDescent="0.25">
      <c r="A4" s="1">
        <v>2</v>
      </c>
      <c r="B4" s="11" t="s">
        <v>11</v>
      </c>
      <c r="C4" s="2" t="s">
        <v>16</v>
      </c>
      <c r="D4" s="2">
        <v>990054</v>
      </c>
      <c r="E4" s="12">
        <v>44498</v>
      </c>
      <c r="F4" s="3">
        <v>845266660297</v>
      </c>
      <c r="G4" s="6" t="s">
        <v>8</v>
      </c>
      <c r="H4" s="5"/>
      <c r="I4" s="7">
        <f t="shared" si="0"/>
        <v>0</v>
      </c>
      <c r="J4" s="5">
        <f t="shared" si="1"/>
        <v>0</v>
      </c>
    </row>
    <row r="5" spans="1:10" outlineLevel="2" x14ac:dyDescent="0.25">
      <c r="A5" s="1">
        <v>3</v>
      </c>
      <c r="B5" s="11" t="s">
        <v>11</v>
      </c>
      <c r="C5" s="2" t="s">
        <v>16</v>
      </c>
      <c r="D5" s="2">
        <v>990054</v>
      </c>
      <c r="E5" s="12">
        <v>44498</v>
      </c>
      <c r="F5" s="3">
        <v>845266513348</v>
      </c>
      <c r="G5" s="6" t="s">
        <v>8</v>
      </c>
      <c r="H5" s="5"/>
      <c r="I5" s="7">
        <f t="shared" si="0"/>
        <v>0</v>
      </c>
      <c r="J5" s="5">
        <f t="shared" si="1"/>
        <v>0</v>
      </c>
    </row>
    <row r="6" spans="1:10" outlineLevel="2" x14ac:dyDescent="0.25">
      <c r="A6" s="1">
        <v>4</v>
      </c>
      <c r="B6" s="11" t="s">
        <v>11</v>
      </c>
      <c r="C6" s="2" t="s">
        <v>16</v>
      </c>
      <c r="D6" s="2">
        <v>990054</v>
      </c>
      <c r="E6" s="12">
        <v>44498</v>
      </c>
      <c r="F6" s="3">
        <v>845266510419</v>
      </c>
      <c r="G6" s="6" t="s">
        <v>8</v>
      </c>
      <c r="H6" s="5"/>
      <c r="I6" s="7">
        <f t="shared" si="0"/>
        <v>0</v>
      </c>
      <c r="J6" s="5">
        <f t="shared" si="1"/>
        <v>0</v>
      </c>
    </row>
    <row r="7" spans="1:10" outlineLevel="2" x14ac:dyDescent="0.25">
      <c r="A7" s="1">
        <v>5</v>
      </c>
      <c r="B7" s="11" t="s">
        <v>11</v>
      </c>
      <c r="C7" s="2" t="s">
        <v>16</v>
      </c>
      <c r="D7" s="2">
        <v>990054</v>
      </c>
      <c r="E7" s="12">
        <v>44498</v>
      </c>
      <c r="F7" s="3">
        <v>845266512423</v>
      </c>
      <c r="G7" s="6" t="s">
        <v>8</v>
      </c>
      <c r="H7" s="5"/>
      <c r="I7" s="7">
        <f t="shared" si="0"/>
        <v>0</v>
      </c>
      <c r="J7" s="5">
        <f t="shared" si="1"/>
        <v>0</v>
      </c>
    </row>
    <row r="8" spans="1:10" outlineLevel="2" x14ac:dyDescent="0.25">
      <c r="A8" s="1">
        <v>6</v>
      </c>
      <c r="B8" s="11" t="s">
        <v>11</v>
      </c>
      <c r="C8" s="2" t="s">
        <v>16</v>
      </c>
      <c r="D8" s="2">
        <v>990054</v>
      </c>
      <c r="E8" s="12">
        <v>44498</v>
      </c>
      <c r="F8" s="3">
        <v>845266660339</v>
      </c>
      <c r="G8" s="6" t="s">
        <v>8</v>
      </c>
      <c r="H8" s="5"/>
      <c r="I8" s="7">
        <f t="shared" ref="I8:I22" si="2">ROUND(((H8)*20/100),2)</f>
        <v>0</v>
      </c>
      <c r="J8" s="5">
        <f t="shared" si="1"/>
        <v>0</v>
      </c>
    </row>
    <row r="9" spans="1:10" outlineLevel="2" x14ac:dyDescent="0.25">
      <c r="A9" s="1">
        <v>7</v>
      </c>
      <c r="B9" s="11" t="s">
        <v>11</v>
      </c>
      <c r="C9" s="2" t="s">
        <v>16</v>
      </c>
      <c r="D9" s="2">
        <v>990054</v>
      </c>
      <c r="E9" s="12">
        <v>44498</v>
      </c>
      <c r="F9" s="3">
        <v>845266512670</v>
      </c>
      <c r="G9" s="6" t="s">
        <v>8</v>
      </c>
      <c r="H9" s="5"/>
      <c r="I9" s="7">
        <f t="shared" si="2"/>
        <v>0</v>
      </c>
      <c r="J9" s="5">
        <f t="shared" si="1"/>
        <v>0</v>
      </c>
    </row>
    <row r="10" spans="1:10" outlineLevel="2" x14ac:dyDescent="0.25">
      <c r="A10" s="1">
        <v>8</v>
      </c>
      <c r="B10" s="11" t="s">
        <v>11</v>
      </c>
      <c r="C10" s="2" t="s">
        <v>16</v>
      </c>
      <c r="D10" s="2">
        <v>990054</v>
      </c>
      <c r="E10" s="12">
        <v>44498</v>
      </c>
      <c r="F10" s="3">
        <v>845266512258</v>
      </c>
      <c r="G10" s="6" t="s">
        <v>8</v>
      </c>
      <c r="H10" s="5"/>
      <c r="I10" s="7">
        <f t="shared" si="2"/>
        <v>0</v>
      </c>
      <c r="J10" s="5">
        <f t="shared" si="1"/>
        <v>0</v>
      </c>
    </row>
    <row r="11" spans="1:10" outlineLevel="2" x14ac:dyDescent="0.25">
      <c r="A11" s="1">
        <v>9</v>
      </c>
      <c r="B11" s="11" t="s">
        <v>11</v>
      </c>
      <c r="C11" s="2" t="s">
        <v>16</v>
      </c>
      <c r="D11" s="2">
        <v>990054</v>
      </c>
      <c r="E11" s="12">
        <v>44498</v>
      </c>
      <c r="F11" s="3">
        <v>845266660362</v>
      </c>
      <c r="G11" s="6" t="s">
        <v>8</v>
      </c>
      <c r="H11" s="5"/>
      <c r="I11" s="7">
        <f t="shared" si="2"/>
        <v>0</v>
      </c>
      <c r="J11" s="5">
        <f t="shared" si="1"/>
        <v>0</v>
      </c>
    </row>
    <row r="12" spans="1:10" outlineLevel="2" x14ac:dyDescent="0.25">
      <c r="A12" s="1">
        <v>10</v>
      </c>
      <c r="B12" s="11" t="s">
        <v>11</v>
      </c>
      <c r="C12" s="2" t="s">
        <v>16</v>
      </c>
      <c r="D12" s="2">
        <v>990054</v>
      </c>
      <c r="E12" s="12">
        <v>44498</v>
      </c>
      <c r="F12" s="3">
        <v>845266512571</v>
      </c>
      <c r="G12" s="6" t="s">
        <v>8</v>
      </c>
      <c r="H12" s="5"/>
      <c r="I12" s="7">
        <f t="shared" si="2"/>
        <v>0</v>
      </c>
      <c r="J12" s="5">
        <f t="shared" si="1"/>
        <v>0</v>
      </c>
    </row>
    <row r="13" spans="1:10" outlineLevel="2" x14ac:dyDescent="0.25">
      <c r="A13" s="1">
        <v>11</v>
      </c>
      <c r="B13" s="11" t="s">
        <v>11</v>
      </c>
      <c r="C13" s="2" t="s">
        <v>16</v>
      </c>
      <c r="D13" s="2">
        <v>990054</v>
      </c>
      <c r="E13" s="12">
        <v>44498</v>
      </c>
      <c r="F13" s="3">
        <v>845266660263</v>
      </c>
      <c r="G13" s="6" t="s">
        <v>8</v>
      </c>
      <c r="H13" s="5"/>
      <c r="I13" s="7">
        <f t="shared" si="2"/>
        <v>0</v>
      </c>
      <c r="J13" s="5">
        <f t="shared" si="1"/>
        <v>0</v>
      </c>
    </row>
    <row r="14" spans="1:10" outlineLevel="2" x14ac:dyDescent="0.25">
      <c r="A14" s="1">
        <v>12</v>
      </c>
      <c r="B14" s="11" t="s">
        <v>11</v>
      </c>
      <c r="C14" s="2" t="s">
        <v>16</v>
      </c>
      <c r="D14" s="2">
        <v>990054</v>
      </c>
      <c r="E14" s="12">
        <v>44498</v>
      </c>
      <c r="F14" s="3">
        <v>845266510369</v>
      </c>
      <c r="G14" s="6" t="s">
        <v>8</v>
      </c>
      <c r="H14" s="5"/>
      <c r="I14" s="7">
        <f t="shared" si="2"/>
        <v>0</v>
      </c>
      <c r="J14" s="5">
        <f t="shared" si="1"/>
        <v>0</v>
      </c>
    </row>
    <row r="15" spans="1:10" outlineLevel="2" x14ac:dyDescent="0.25">
      <c r="A15" s="1">
        <v>13</v>
      </c>
      <c r="B15" s="11" t="s">
        <v>11</v>
      </c>
      <c r="C15" s="2" t="s">
        <v>16</v>
      </c>
      <c r="D15" s="2">
        <v>990054</v>
      </c>
      <c r="E15" s="12">
        <v>44498</v>
      </c>
      <c r="F15" s="3">
        <v>845266660693</v>
      </c>
      <c r="G15" s="6" t="s">
        <v>8</v>
      </c>
      <c r="H15" s="5"/>
      <c r="I15" s="7">
        <f t="shared" si="2"/>
        <v>0</v>
      </c>
      <c r="J15" s="5">
        <f t="shared" si="1"/>
        <v>0</v>
      </c>
    </row>
    <row r="16" spans="1:10" outlineLevel="2" x14ac:dyDescent="0.25">
      <c r="A16" s="1">
        <v>14</v>
      </c>
      <c r="B16" s="11" t="s">
        <v>11</v>
      </c>
      <c r="C16" s="2" t="s">
        <v>16</v>
      </c>
      <c r="D16" s="2">
        <v>990054</v>
      </c>
      <c r="E16" s="12">
        <v>44498</v>
      </c>
      <c r="F16" s="3">
        <v>845266513157</v>
      </c>
      <c r="G16" s="6" t="s">
        <v>8</v>
      </c>
      <c r="H16" s="5"/>
      <c r="I16" s="7">
        <f t="shared" si="2"/>
        <v>0</v>
      </c>
      <c r="J16" s="5">
        <f t="shared" si="1"/>
        <v>0</v>
      </c>
    </row>
    <row r="17" spans="1:10" outlineLevel="2" x14ac:dyDescent="0.25">
      <c r="A17" s="1">
        <v>15</v>
      </c>
      <c r="B17" s="11" t="s">
        <v>11</v>
      </c>
      <c r="C17" s="2" t="s">
        <v>16</v>
      </c>
      <c r="D17" s="2">
        <v>990054</v>
      </c>
      <c r="E17" s="12">
        <v>44498</v>
      </c>
      <c r="F17" s="3">
        <v>845266660974</v>
      </c>
      <c r="G17" s="6" t="s">
        <v>8</v>
      </c>
      <c r="H17" s="5"/>
      <c r="I17" s="7">
        <f t="shared" si="2"/>
        <v>0</v>
      </c>
      <c r="J17" s="5">
        <f t="shared" si="1"/>
        <v>0</v>
      </c>
    </row>
    <row r="18" spans="1:10" outlineLevel="2" x14ac:dyDescent="0.25">
      <c r="A18" s="1">
        <v>16</v>
      </c>
      <c r="B18" s="11" t="s">
        <v>11</v>
      </c>
      <c r="C18" s="2" t="s">
        <v>16</v>
      </c>
      <c r="D18" s="2">
        <v>990054</v>
      </c>
      <c r="E18" s="12">
        <v>44498</v>
      </c>
      <c r="F18" s="3">
        <v>845266660479</v>
      </c>
      <c r="G18" s="6" t="s">
        <v>8</v>
      </c>
      <c r="H18" s="5"/>
      <c r="I18" s="7">
        <f t="shared" si="2"/>
        <v>0</v>
      </c>
      <c r="J18" s="5">
        <f t="shared" si="1"/>
        <v>0</v>
      </c>
    </row>
    <row r="19" spans="1:10" outlineLevel="2" x14ac:dyDescent="0.25">
      <c r="A19" s="1">
        <v>17</v>
      </c>
      <c r="B19" s="11" t="s">
        <v>11</v>
      </c>
      <c r="C19" s="2" t="s">
        <v>16</v>
      </c>
      <c r="D19" s="2">
        <v>990054</v>
      </c>
      <c r="E19" s="12">
        <v>44498</v>
      </c>
      <c r="F19" s="3">
        <v>845266660495</v>
      </c>
      <c r="G19" s="6" t="s">
        <v>8</v>
      </c>
      <c r="H19" s="5"/>
      <c r="I19" s="7">
        <f t="shared" si="2"/>
        <v>0</v>
      </c>
      <c r="J19" s="5">
        <f t="shared" si="1"/>
        <v>0</v>
      </c>
    </row>
    <row r="20" spans="1:10" outlineLevel="2" x14ac:dyDescent="0.25">
      <c r="A20" s="1">
        <v>18</v>
      </c>
      <c r="B20" s="11" t="s">
        <v>11</v>
      </c>
      <c r="C20" s="2" t="s">
        <v>16</v>
      </c>
      <c r="D20" s="2">
        <v>990054</v>
      </c>
      <c r="E20" s="12">
        <v>44498</v>
      </c>
      <c r="F20" s="3">
        <v>845266510013</v>
      </c>
      <c r="G20" s="6" t="s">
        <v>8</v>
      </c>
      <c r="H20" s="5"/>
      <c r="I20" s="7">
        <f t="shared" si="2"/>
        <v>0</v>
      </c>
      <c r="J20" s="5">
        <f t="shared" si="1"/>
        <v>0</v>
      </c>
    </row>
    <row r="21" spans="1:10" outlineLevel="2" x14ac:dyDescent="0.25">
      <c r="A21" s="1">
        <v>19</v>
      </c>
      <c r="B21" s="11" t="s">
        <v>11</v>
      </c>
      <c r="C21" s="2" t="s">
        <v>16</v>
      </c>
      <c r="D21" s="2">
        <v>990054</v>
      </c>
      <c r="E21" s="12">
        <v>44498</v>
      </c>
      <c r="F21" s="3">
        <v>845266512811</v>
      </c>
      <c r="G21" s="6" t="s">
        <v>8</v>
      </c>
      <c r="H21" s="5"/>
      <c r="I21" s="7">
        <f t="shared" si="2"/>
        <v>0</v>
      </c>
      <c r="J21" s="5">
        <f t="shared" ref="J21:J22" si="3">SUM(H21:I21)</f>
        <v>0</v>
      </c>
    </row>
    <row r="22" spans="1:10" outlineLevel="2" x14ac:dyDescent="0.25">
      <c r="A22" s="1">
        <v>20</v>
      </c>
      <c r="B22" s="11" t="s">
        <v>11</v>
      </c>
      <c r="C22" s="2" t="s">
        <v>16</v>
      </c>
      <c r="D22" s="2">
        <v>990054</v>
      </c>
      <c r="E22" s="12">
        <v>44498</v>
      </c>
      <c r="F22" s="3">
        <v>845266660347</v>
      </c>
      <c r="G22" s="6" t="s">
        <v>8</v>
      </c>
      <c r="H22" s="5"/>
      <c r="I22" s="7">
        <f t="shared" si="2"/>
        <v>0</v>
      </c>
      <c r="J22" s="5">
        <f t="shared" si="3"/>
        <v>0</v>
      </c>
    </row>
    <row r="23" spans="1:10" outlineLevel="1" x14ac:dyDescent="0.25">
      <c r="A23" s="13"/>
      <c r="B23" s="14"/>
      <c r="C23" s="6"/>
      <c r="D23" s="28" t="s">
        <v>26</v>
      </c>
      <c r="E23" s="12"/>
      <c r="F23" s="15">
        <v>20</v>
      </c>
      <c r="G23" s="6"/>
      <c r="H23" s="7">
        <f>SUBTOTAL(9,H3:H22)</f>
        <v>3.91</v>
      </c>
      <c r="I23" s="7">
        <f>SUBTOTAL(9,I3:I22)</f>
        <v>0.78</v>
      </c>
      <c r="J23" s="7">
        <f>SUBTOTAL(9,J3:J22)</f>
        <v>4.6900000000000004</v>
      </c>
    </row>
    <row r="24" spans="1:10" s="35" customFormat="1" x14ac:dyDescent="0.25">
      <c r="A24" s="30"/>
      <c r="B24" s="31"/>
      <c r="C24" s="29"/>
      <c r="D24" s="29" t="s">
        <v>20</v>
      </c>
      <c r="E24" s="32"/>
      <c r="F24" s="33">
        <v>20</v>
      </c>
      <c r="G24" s="29"/>
      <c r="H24" s="34">
        <f>SUBTOTAL(9,H3:H22)</f>
        <v>3.91</v>
      </c>
      <c r="I24" s="34">
        <f>SUBTOTAL(9,I3:I22)</f>
        <v>0.78</v>
      </c>
      <c r="J24" s="34">
        <f>SUBTOTAL(9,J3:J22)</f>
        <v>4.6900000000000004</v>
      </c>
    </row>
    <row r="25" spans="1:10" x14ac:dyDescent="0.25">
      <c r="A25" s="13"/>
      <c r="B25" s="14"/>
      <c r="C25" s="6"/>
      <c r="D25" s="6"/>
      <c r="E25" s="12"/>
      <c r="F25" s="15"/>
      <c r="G25" s="6"/>
      <c r="H25" s="7"/>
      <c r="I25" s="7"/>
      <c r="J25" s="7"/>
    </row>
    <row r="26" spans="1:10" x14ac:dyDescent="0.25">
      <c r="A26" s="13"/>
      <c r="B26" s="14"/>
      <c r="C26" s="18" t="s">
        <v>12</v>
      </c>
      <c r="D26" s="19"/>
      <c r="E26" s="20"/>
      <c r="F26" s="21"/>
      <c r="G26" s="19"/>
      <c r="H26" s="22" t="s">
        <v>13</v>
      </c>
      <c r="I26" s="23"/>
      <c r="J26" s="23"/>
    </row>
    <row r="27" spans="1:10" x14ac:dyDescent="0.25">
      <c r="C27" s="24" t="s">
        <v>15</v>
      </c>
      <c r="D27" s="24"/>
      <c r="E27" s="25"/>
      <c r="F27" s="26"/>
      <c r="G27" s="27"/>
      <c r="H27" s="27" t="s">
        <v>14</v>
      </c>
      <c r="I27" s="27"/>
      <c r="J27" s="27"/>
    </row>
    <row r="28" spans="1:10" x14ac:dyDescent="0.25">
      <c r="E28" s="16"/>
      <c r="F28" s="13"/>
      <c r="G28" s="13"/>
      <c r="H28" s="13"/>
      <c r="I28" s="13"/>
      <c r="J28" s="13"/>
    </row>
    <row r="29" spans="1:10" x14ac:dyDescent="0.25">
      <c r="E29" s="16"/>
      <c r="F29" s="13"/>
      <c r="G29" s="13"/>
      <c r="H29" s="13"/>
      <c r="I29" s="13"/>
      <c r="J29" s="13"/>
    </row>
    <row r="30" spans="1:10" x14ac:dyDescent="0.25">
      <c r="E30" s="16"/>
      <c r="F30" s="13"/>
      <c r="G30" s="13"/>
      <c r="H30" s="13"/>
      <c r="I30" s="13"/>
      <c r="J30" s="13"/>
    </row>
    <row r="31" spans="1:10" x14ac:dyDescent="0.25">
      <c r="E31" s="16"/>
      <c r="F31" s="13"/>
      <c r="G31" s="13"/>
      <c r="H31" s="13"/>
      <c r="I31" s="13"/>
      <c r="J31" s="13"/>
    </row>
    <row r="32" spans="1:10" x14ac:dyDescent="0.25">
      <c r="F32" s="17"/>
      <c r="G32" s="17"/>
      <c r="H32" s="17"/>
      <c r="I32" s="17"/>
      <c r="J32" s="17"/>
    </row>
  </sheetData>
  <autoFilter ref="A2:J2" xr:uid="{00000000-0009-0000-0000-000000000000}"/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r:id="rId1"/>
  <headerFooter>
    <oddFooter>&amp;R-&amp;P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Прр-Лн 35-2021-10-общо</vt:lpstr>
      <vt:lpstr>Прр-Лн 35-2021-10-01</vt:lpstr>
      <vt:lpstr>Прр-Лн 35-2021-10-02</vt:lpstr>
      <vt:lpstr>Прр-Лн 35-2021-10-03</vt:lpstr>
      <vt:lpstr>Прр-Лн 35-2021-10-04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2021-09-30T10:10:48Z</cp:lastPrinted>
  <dcterms:created xsi:type="dcterms:W3CDTF">2014-03-13T08:23:56Z</dcterms:created>
  <dcterms:modified xsi:type="dcterms:W3CDTF">2021-11-04T14:48:43Z</dcterms:modified>
</cp:coreProperties>
</file>